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24226"/>
  <mc:AlternateContent xmlns:mc="http://schemas.openxmlformats.org/markup-compatibility/2006">
    <mc:Choice Requires="x15">
      <x15ac:absPath xmlns:x15ac="http://schemas.microsoft.com/office/spreadsheetml/2010/11/ac" url="C:\inetpub\wwwroot\EnviroAtlas\scripts\"/>
    </mc:Choice>
  </mc:AlternateContent>
  <xr:revisionPtr revIDLastSave="0" documentId="13_ncr:1_{908EC120-6BAA-4C1F-B863-82BEEDDB2147}" xr6:coauthVersionLast="41" xr6:coauthVersionMax="41" xr10:uidLastSave="{00000000-0000-0000-0000-000000000000}"/>
  <bookViews>
    <workbookView xWindow="1485" yWindow="330" windowWidth="25455" windowHeight="12735" tabRatio="692" activeTab="1" xr2:uid="{00000000-000D-0000-FFFF-FFFF00000000}"/>
  </bookViews>
  <sheets>
    <sheet name="NOTES" sheetId="14" r:id="rId1"/>
    <sheet name="EA_main" sheetId="22" r:id="rId2"/>
    <sheet name="EA_main_NOT" sheetId="23" r:id="rId3"/>
    <sheet name="EA_main_w_Calc" sheetId="21" r:id="rId4"/>
    <sheet name="ESRI_MAPINFO_SHEET" sheetId="18" state="veryHidden" r:id="rId5"/>
  </sheets>
  <definedNames>
    <definedName name="_xlnm._FilterDatabase" localSheetId="1" hidden="1">EA_main!$A$1:$AI$544</definedName>
    <definedName name="_xlnm._FilterDatabase" localSheetId="2" hidden="1">EA_main_NOT!$A$1:$AW$520</definedName>
    <definedName name="_xlnm._FilterDatabase" localSheetId="3" hidden="1">EA_main_w_Calc!$A$1:$AW$548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I468" i="21" l="1"/>
  <c r="AI467" i="21"/>
  <c r="AI382" i="21" l="1"/>
  <c r="AI381" i="21"/>
  <c r="AI380" i="21"/>
  <c r="AI379" i="21"/>
  <c r="AI378" i="21"/>
  <c r="AI377" i="21"/>
  <c r="AI376" i="21"/>
  <c r="AI375" i="21"/>
  <c r="AI374" i="21"/>
  <c r="AI373" i="21"/>
  <c r="AI372" i="21"/>
  <c r="AI371" i="21"/>
  <c r="AI370" i="21"/>
  <c r="AI369" i="21"/>
  <c r="AI368" i="21"/>
  <c r="AI367" i="21"/>
  <c r="AI366" i="21"/>
  <c r="AI365" i="21"/>
  <c r="AI364" i="21"/>
  <c r="AI363" i="21"/>
  <c r="AI362" i="21"/>
  <c r="AQ571" i="21" l="1"/>
  <c r="AP571" i="21" s="1"/>
  <c r="AQ570" i="21"/>
  <c r="AP570" i="21" s="1"/>
  <c r="AQ569" i="21"/>
  <c r="AP569" i="21" s="1"/>
  <c r="AQ568" i="21"/>
  <c r="AP568" i="21" s="1"/>
  <c r="AQ567" i="21"/>
  <c r="AP567" i="21" s="1"/>
  <c r="AQ566" i="21"/>
  <c r="AP566" i="21" s="1"/>
  <c r="AQ565" i="21"/>
  <c r="AP565" i="21" s="1"/>
  <c r="AQ564" i="21"/>
  <c r="AP564" i="21" s="1"/>
  <c r="AQ563" i="21"/>
  <c r="AP563" i="21" s="1"/>
  <c r="AQ562" i="21"/>
  <c r="AP562" i="21" s="1"/>
  <c r="AQ561" i="21"/>
  <c r="AP561" i="21" s="1"/>
  <c r="AQ560" i="21"/>
  <c r="AP560" i="21" s="1"/>
  <c r="AQ559" i="21"/>
  <c r="AP559" i="21" s="1"/>
  <c r="AQ558" i="21"/>
  <c r="AP558" i="21" s="1"/>
  <c r="AQ557" i="21"/>
  <c r="AP557" i="21" s="1"/>
  <c r="AQ556" i="21"/>
  <c r="AP556" i="21" s="1"/>
  <c r="AQ555" i="21"/>
  <c r="AP555" i="21" s="1"/>
  <c r="AQ554" i="21"/>
  <c r="AP554" i="21" s="1"/>
  <c r="AH571" i="21"/>
  <c r="AH570" i="21"/>
  <c r="AH569" i="21"/>
  <c r="AH568" i="21"/>
  <c r="AH567" i="21"/>
  <c r="AH566" i="21"/>
  <c r="AH565" i="21"/>
  <c r="AH564" i="21"/>
  <c r="AH563" i="21"/>
  <c r="AH562" i="21"/>
  <c r="AH561" i="21"/>
  <c r="AH560" i="21"/>
  <c r="AH559" i="21"/>
  <c r="AH558" i="21"/>
  <c r="AH557" i="21"/>
  <c r="AH556" i="21"/>
  <c r="AH555" i="21"/>
  <c r="AH554" i="21"/>
  <c r="AH553" i="21"/>
  <c r="AH552" i="21"/>
  <c r="AH551" i="21"/>
  <c r="AH550" i="21"/>
  <c r="AH549" i="21"/>
  <c r="AH548" i="21"/>
  <c r="AH547" i="21"/>
  <c r="AH546" i="21"/>
  <c r="AH545" i="21"/>
  <c r="AH544" i="21"/>
  <c r="AH543" i="21"/>
  <c r="AH542" i="21"/>
  <c r="AH541" i="21"/>
  <c r="AH540" i="21"/>
  <c r="AH539" i="21"/>
  <c r="AH538" i="21"/>
  <c r="AH537" i="21"/>
  <c r="AH536" i="21"/>
  <c r="AH535" i="21"/>
  <c r="AH534" i="21"/>
  <c r="AH533" i="21"/>
  <c r="AH532" i="21"/>
  <c r="AH531" i="21"/>
  <c r="AH530" i="21"/>
  <c r="AH529" i="21"/>
  <c r="AH528" i="21"/>
  <c r="AH527" i="21"/>
  <c r="AH526" i="21"/>
  <c r="AH525" i="21"/>
  <c r="AH524" i="21"/>
  <c r="AH523" i="21"/>
  <c r="AH522" i="21"/>
  <c r="AH521" i="21"/>
  <c r="AH520" i="21"/>
  <c r="AH519" i="21"/>
  <c r="AH518" i="21"/>
  <c r="AH517" i="21"/>
  <c r="AH516" i="21"/>
  <c r="AH515" i="21"/>
  <c r="AH514" i="21"/>
  <c r="AH513" i="21"/>
  <c r="AH512" i="21"/>
  <c r="AH511" i="21"/>
  <c r="AH510" i="21"/>
  <c r="AH509" i="21"/>
  <c r="AH508" i="21"/>
  <c r="AH507" i="21"/>
  <c r="AH506" i="21"/>
  <c r="AH505" i="21"/>
  <c r="AH504" i="21"/>
  <c r="AH503" i="21"/>
  <c r="AH502" i="21"/>
  <c r="AH501" i="21"/>
  <c r="AH500" i="21"/>
  <c r="AH499" i="21"/>
  <c r="AH498" i="21"/>
  <c r="AH497" i="21"/>
  <c r="AH496" i="21"/>
  <c r="AH495" i="21"/>
  <c r="AH494" i="21"/>
  <c r="AH493" i="21"/>
  <c r="AH492" i="21"/>
  <c r="AH491" i="21"/>
  <c r="AH490" i="21"/>
  <c r="AH489" i="21"/>
  <c r="AH488" i="21"/>
  <c r="AH487" i="21"/>
  <c r="AH486" i="21"/>
  <c r="AH485" i="21"/>
  <c r="AH484" i="21"/>
  <c r="AH483" i="21"/>
  <c r="AH482" i="21"/>
  <c r="AH481" i="21"/>
  <c r="AH318" i="21"/>
  <c r="AH128" i="21"/>
  <c r="AI128" i="21"/>
  <c r="AQ128" i="21"/>
  <c r="AP128" i="21" s="1"/>
  <c r="AQ480" i="21"/>
  <c r="AP480" i="21" s="1"/>
  <c r="AI480" i="21"/>
  <c r="AH480" i="21"/>
  <c r="AQ479" i="21"/>
  <c r="AP479" i="21" s="1"/>
  <c r="AI479" i="21"/>
  <c r="AH479" i="21"/>
  <c r="AQ478" i="21"/>
  <c r="AP478" i="21" s="1"/>
  <c r="AI478" i="21"/>
  <c r="AH478" i="21"/>
  <c r="AQ477" i="21"/>
  <c r="AP477" i="21" s="1"/>
  <c r="AI477" i="21"/>
  <c r="AH477" i="21"/>
  <c r="AQ476" i="21"/>
  <c r="AP476" i="21" s="1"/>
  <c r="AI476" i="21"/>
  <c r="AH476" i="21"/>
  <c r="AQ475" i="21"/>
  <c r="AP475" i="21" s="1"/>
  <c r="AI475" i="21"/>
  <c r="AH475" i="21"/>
  <c r="AQ474" i="21"/>
  <c r="AP474" i="21" s="1"/>
  <c r="AI474" i="21"/>
  <c r="AH474" i="21"/>
  <c r="AQ473" i="21"/>
  <c r="AP473" i="21" s="1"/>
  <c r="AI473" i="21"/>
  <c r="AH473" i="21"/>
  <c r="AQ472" i="21"/>
  <c r="AP472" i="21" s="1"/>
  <c r="AI472" i="21"/>
  <c r="AH472" i="21"/>
  <c r="AQ471" i="21"/>
  <c r="AP471" i="21" s="1"/>
  <c r="AI471" i="21"/>
  <c r="AH471" i="21"/>
  <c r="AQ470" i="21"/>
  <c r="AP470" i="21" s="1"/>
  <c r="AI470" i="21"/>
  <c r="AH470" i="21"/>
  <c r="AQ469" i="21"/>
  <c r="AP469" i="21" s="1"/>
  <c r="AI469" i="21"/>
  <c r="AH469" i="21"/>
  <c r="AQ466" i="21"/>
  <c r="AP466" i="21" s="1"/>
  <c r="AI466" i="21"/>
  <c r="AH466" i="21"/>
  <c r="AQ465" i="21"/>
  <c r="AP465" i="21" s="1"/>
  <c r="AI465" i="21"/>
  <c r="AH465" i="21"/>
  <c r="AQ464" i="21"/>
  <c r="AP464" i="21" s="1"/>
  <c r="AI464" i="21"/>
  <c r="AH464" i="21"/>
  <c r="AQ463" i="21"/>
  <c r="AP463" i="21" s="1"/>
  <c r="AI463" i="21"/>
  <c r="AH463" i="21"/>
  <c r="AQ462" i="21"/>
  <c r="AP462" i="21" s="1"/>
  <c r="AI462" i="21"/>
  <c r="AH462" i="21"/>
  <c r="AQ461" i="21"/>
  <c r="AP461" i="21" s="1"/>
  <c r="AI461" i="21"/>
  <c r="AH461" i="21"/>
  <c r="AQ460" i="21"/>
  <c r="AP460" i="21" s="1"/>
  <c r="AI460" i="21"/>
  <c r="AH460" i="21"/>
  <c r="AQ459" i="21"/>
  <c r="AP459" i="21" s="1"/>
  <c r="AI459" i="21"/>
  <c r="AH459" i="21"/>
  <c r="AQ458" i="21"/>
  <c r="AP458" i="21" s="1"/>
  <c r="AI458" i="21"/>
  <c r="AH458" i="21"/>
  <c r="AQ457" i="21"/>
  <c r="AP457" i="21" s="1"/>
  <c r="AI457" i="21"/>
  <c r="AH457" i="21"/>
  <c r="AQ456" i="21"/>
  <c r="AP456" i="21" s="1"/>
  <c r="AI456" i="21"/>
  <c r="AH456" i="21"/>
  <c r="AQ455" i="21"/>
  <c r="AP455" i="21" s="1"/>
  <c r="AI455" i="21"/>
  <c r="AH455" i="21"/>
  <c r="AQ454" i="21"/>
  <c r="AP454" i="21" s="1"/>
  <c r="AI454" i="21"/>
  <c r="AH454" i="21"/>
  <c r="AQ453" i="21"/>
  <c r="AP453" i="21" s="1"/>
  <c r="AI453" i="21"/>
  <c r="AH453" i="21"/>
  <c r="AQ452" i="21"/>
  <c r="AP452" i="21" s="1"/>
  <c r="AI452" i="21"/>
  <c r="AH452" i="21"/>
  <c r="AQ451" i="21"/>
  <c r="AP451" i="21" s="1"/>
  <c r="AI451" i="21"/>
  <c r="AH451" i="21"/>
  <c r="AQ450" i="21"/>
  <c r="AP450" i="21" s="1"/>
  <c r="AI450" i="21"/>
  <c r="AH450" i="21"/>
  <c r="AQ449" i="21"/>
  <c r="AP449" i="21" s="1"/>
  <c r="AI449" i="21"/>
  <c r="AH449" i="21"/>
  <c r="AQ448" i="21"/>
  <c r="AP448" i="21" s="1"/>
  <c r="AI448" i="21"/>
  <c r="AH448" i="21"/>
  <c r="AQ447" i="21"/>
  <c r="AP447" i="21" s="1"/>
  <c r="AI447" i="21"/>
  <c r="AH447" i="21"/>
  <c r="AQ446" i="21"/>
  <c r="AP446" i="21" s="1"/>
  <c r="AI446" i="21"/>
  <c r="AH446" i="21"/>
  <c r="AQ445" i="21"/>
  <c r="AP445" i="21" s="1"/>
  <c r="AI445" i="21"/>
  <c r="AH445" i="21"/>
  <c r="AQ444" i="21"/>
  <c r="AP444" i="21" s="1"/>
  <c r="AI444" i="21"/>
  <c r="AH444" i="21"/>
  <c r="AQ443" i="21"/>
  <c r="AP443" i="21" s="1"/>
  <c r="AI443" i="21"/>
  <c r="AH443" i="21"/>
  <c r="AQ442" i="21"/>
  <c r="AP442" i="21" s="1"/>
  <c r="AI442" i="21"/>
  <c r="AH442" i="21"/>
  <c r="AQ441" i="21"/>
  <c r="AP441" i="21" s="1"/>
  <c r="AI441" i="21"/>
  <c r="AH441" i="21"/>
  <c r="AQ440" i="21"/>
  <c r="AP440" i="21" s="1"/>
  <c r="AI440" i="21"/>
  <c r="AH440" i="21"/>
  <c r="AQ439" i="21"/>
  <c r="AP439" i="21" s="1"/>
  <c r="AI439" i="21"/>
  <c r="AH439" i="21"/>
  <c r="AQ438" i="21"/>
  <c r="AP438" i="21" s="1"/>
  <c r="AI438" i="21"/>
  <c r="AH438" i="21"/>
  <c r="AQ437" i="21"/>
  <c r="AP437" i="21" s="1"/>
  <c r="AI437" i="21"/>
  <c r="AH437" i="21"/>
  <c r="AQ436" i="21"/>
  <c r="AP436" i="21" s="1"/>
  <c r="AI436" i="21"/>
  <c r="AH436" i="21"/>
  <c r="AQ435" i="21"/>
  <c r="AP435" i="21" s="1"/>
  <c r="AI435" i="21"/>
  <c r="AH435" i="21"/>
  <c r="AQ434" i="21"/>
  <c r="AP434" i="21" s="1"/>
  <c r="AI434" i="21"/>
  <c r="AH434" i="21"/>
  <c r="AQ433" i="21"/>
  <c r="AP433" i="21" s="1"/>
  <c r="AI433" i="21"/>
  <c r="AH433" i="21"/>
  <c r="AQ432" i="21"/>
  <c r="AP432" i="21" s="1"/>
  <c r="AI432" i="21"/>
  <c r="AH432" i="21"/>
  <c r="AQ431" i="21"/>
  <c r="AP431" i="21" s="1"/>
  <c r="AI431" i="21"/>
  <c r="AH431" i="21"/>
  <c r="AQ430" i="21"/>
  <c r="AP430" i="21" s="1"/>
  <c r="AI430" i="21"/>
  <c r="AH430" i="21"/>
  <c r="AQ429" i="21"/>
  <c r="AP429" i="21" s="1"/>
  <c r="AI429" i="21"/>
  <c r="AH429" i="21"/>
  <c r="AQ428" i="21"/>
  <c r="AP428" i="21" s="1"/>
  <c r="AI428" i="21"/>
  <c r="AH428" i="21"/>
  <c r="AQ427" i="21"/>
  <c r="AP427" i="21" s="1"/>
  <c r="AI427" i="21"/>
  <c r="AH427" i="21"/>
  <c r="AQ426" i="21"/>
  <c r="AP426" i="21" s="1"/>
  <c r="AI426" i="21"/>
  <c r="AH426" i="21"/>
  <c r="AQ425" i="21"/>
  <c r="AP425" i="21" s="1"/>
  <c r="AI425" i="21"/>
  <c r="AH425" i="21"/>
  <c r="AQ424" i="21"/>
  <c r="AP424" i="21" s="1"/>
  <c r="AI424" i="21"/>
  <c r="AH424" i="21"/>
  <c r="AQ423" i="21"/>
  <c r="AP423" i="21" s="1"/>
  <c r="AI423" i="21"/>
  <c r="AH423" i="21"/>
  <c r="AQ422" i="21"/>
  <c r="AP422" i="21" s="1"/>
  <c r="AI422" i="21"/>
  <c r="AH422" i="21"/>
  <c r="AQ421" i="21"/>
  <c r="AP421" i="21" s="1"/>
  <c r="AI421" i="21"/>
  <c r="AH421" i="21"/>
  <c r="AQ420" i="21"/>
  <c r="AP420" i="21" s="1"/>
  <c r="AI420" i="21"/>
  <c r="AH420" i="21"/>
  <c r="AQ419" i="21"/>
  <c r="AP419" i="21" s="1"/>
  <c r="AI419" i="21"/>
  <c r="AH419" i="21"/>
  <c r="AQ418" i="21"/>
  <c r="AP418" i="21" s="1"/>
  <c r="AI418" i="21"/>
  <c r="AH418" i="21"/>
  <c r="AQ417" i="21"/>
  <c r="AP417" i="21" s="1"/>
  <c r="AI417" i="21"/>
  <c r="AH417" i="21"/>
  <c r="AQ416" i="21"/>
  <c r="AP416" i="21" s="1"/>
  <c r="AI416" i="21"/>
  <c r="AH416" i="21"/>
  <c r="AQ415" i="21"/>
  <c r="AP415" i="21" s="1"/>
  <c r="AI415" i="21"/>
  <c r="AH415" i="21"/>
  <c r="AQ414" i="21"/>
  <c r="AP414" i="21" s="1"/>
  <c r="AI414" i="21"/>
  <c r="AH414" i="21"/>
  <c r="AQ413" i="21"/>
  <c r="AP413" i="21" s="1"/>
  <c r="AI413" i="21"/>
  <c r="AH413" i="21"/>
  <c r="AQ412" i="21"/>
  <c r="AP412" i="21" s="1"/>
  <c r="AI412" i="21"/>
  <c r="AH412" i="21"/>
  <c r="AQ411" i="21"/>
  <c r="AP411" i="21" s="1"/>
  <c r="AI411" i="21"/>
  <c r="AH411" i="21"/>
  <c r="AQ410" i="21"/>
  <c r="AP410" i="21" s="1"/>
  <c r="AI410" i="21"/>
  <c r="AH410" i="21"/>
  <c r="AQ409" i="21"/>
  <c r="AP409" i="21" s="1"/>
  <c r="AI409" i="21"/>
  <c r="AH409" i="21"/>
  <c r="AQ408" i="21"/>
  <c r="AP408" i="21" s="1"/>
  <c r="AI408" i="21"/>
  <c r="AH408" i="21"/>
  <c r="AQ407" i="21"/>
  <c r="AP407" i="21" s="1"/>
  <c r="AI407" i="21"/>
  <c r="AH407" i="21"/>
  <c r="AQ406" i="21"/>
  <c r="AP406" i="21" s="1"/>
  <c r="AI406" i="21"/>
  <c r="AH406" i="21"/>
  <c r="AQ405" i="21"/>
  <c r="AP405" i="21" s="1"/>
  <c r="AI405" i="21"/>
  <c r="AH405" i="21"/>
  <c r="AQ404" i="21"/>
  <c r="AP404" i="21" s="1"/>
  <c r="AI404" i="21"/>
  <c r="AH404" i="21"/>
  <c r="AQ403" i="21"/>
  <c r="AP403" i="21" s="1"/>
  <c r="AI403" i="21"/>
  <c r="AH403" i="21"/>
  <c r="AQ402" i="21"/>
  <c r="AP402" i="21" s="1"/>
  <c r="AI402" i="21"/>
  <c r="AH402" i="21"/>
  <c r="AQ401" i="21"/>
  <c r="AP401" i="21" s="1"/>
  <c r="AI401" i="21"/>
  <c r="AH401" i="21"/>
  <c r="AQ400" i="21"/>
  <c r="AP400" i="21" s="1"/>
  <c r="AI400" i="21"/>
  <c r="AH400" i="21"/>
  <c r="AQ399" i="21"/>
  <c r="AP399" i="21" s="1"/>
  <c r="AI399" i="21"/>
  <c r="AH399" i="21"/>
  <c r="AQ398" i="21"/>
  <c r="AP398" i="21" s="1"/>
  <c r="AI398" i="21"/>
  <c r="AH398" i="21"/>
  <c r="AQ397" i="21"/>
  <c r="AP397" i="21" s="1"/>
  <c r="AI397" i="21"/>
  <c r="AH397" i="21"/>
  <c r="AQ396" i="21"/>
  <c r="AP396" i="21" s="1"/>
  <c r="AI396" i="21"/>
  <c r="AH396" i="21"/>
  <c r="AQ395" i="21"/>
  <c r="AP395" i="21" s="1"/>
  <c r="AI395" i="21"/>
  <c r="AH395" i="21"/>
  <c r="AQ394" i="21"/>
  <c r="AP394" i="21" s="1"/>
  <c r="AI394" i="21"/>
  <c r="AH394" i="21"/>
  <c r="AQ393" i="21"/>
  <c r="AP393" i="21" s="1"/>
  <c r="AI393" i="21"/>
  <c r="AH393" i="21"/>
  <c r="AQ392" i="21"/>
  <c r="AP392" i="21" s="1"/>
  <c r="AI392" i="21"/>
  <c r="AH392" i="21"/>
  <c r="AQ391" i="21"/>
  <c r="AP391" i="21" s="1"/>
  <c r="AI391" i="21"/>
  <c r="AH391" i="21"/>
  <c r="AQ390" i="21"/>
  <c r="AP390" i="21" s="1"/>
  <c r="AI390" i="21"/>
  <c r="AH390" i="21"/>
  <c r="AQ389" i="21"/>
  <c r="AP389" i="21" s="1"/>
  <c r="AI389" i="21"/>
  <c r="AH389" i="21"/>
  <c r="AQ388" i="21"/>
  <c r="AP388" i="21" s="1"/>
  <c r="AI388" i="21"/>
  <c r="AH388" i="21"/>
  <c r="AQ387" i="21"/>
  <c r="AP387" i="21" s="1"/>
  <c r="AI387" i="21"/>
  <c r="AH387" i="21"/>
  <c r="AQ386" i="21"/>
  <c r="AP386" i="21" s="1"/>
  <c r="AI386" i="21"/>
  <c r="AH386" i="21"/>
  <c r="AQ385" i="21"/>
  <c r="AP385" i="21" s="1"/>
  <c r="AI385" i="21"/>
  <c r="AH385" i="21"/>
  <c r="AQ384" i="21"/>
  <c r="AP384" i="21" s="1"/>
  <c r="AI384" i="21"/>
  <c r="AH384" i="21"/>
  <c r="AQ383" i="21"/>
  <c r="AP383" i="21" s="1"/>
  <c r="AI383" i="21"/>
  <c r="AH383" i="21"/>
  <c r="AQ361" i="21"/>
  <c r="AP361" i="21" s="1"/>
  <c r="AI361" i="21"/>
  <c r="AH361" i="21"/>
  <c r="AQ360" i="21"/>
  <c r="AP360" i="21" s="1"/>
  <c r="AI360" i="21"/>
  <c r="AH360" i="21"/>
  <c r="AQ359" i="21"/>
  <c r="AP359" i="21" s="1"/>
  <c r="AI359" i="21"/>
  <c r="AH359" i="21"/>
  <c r="AQ358" i="21"/>
  <c r="AP358" i="21" s="1"/>
  <c r="AI358" i="21"/>
  <c r="AH358" i="21"/>
  <c r="AQ357" i="21"/>
  <c r="AP357" i="21" s="1"/>
  <c r="AI357" i="21"/>
  <c r="AH357" i="21"/>
  <c r="AQ356" i="21"/>
  <c r="AP356" i="21" s="1"/>
  <c r="AI356" i="21"/>
  <c r="AH356" i="21"/>
  <c r="AQ355" i="21"/>
  <c r="AP355" i="21" s="1"/>
  <c r="AI355" i="21"/>
  <c r="AH355" i="21"/>
  <c r="AQ354" i="21"/>
  <c r="AP354" i="21" s="1"/>
  <c r="AI354" i="21"/>
  <c r="AH354" i="21"/>
  <c r="AQ353" i="21"/>
  <c r="AP353" i="21" s="1"/>
  <c r="AI353" i="21"/>
  <c r="AH353" i="21"/>
  <c r="AQ352" i="21"/>
  <c r="AP352" i="21" s="1"/>
  <c r="AI352" i="21"/>
  <c r="AH352" i="21"/>
  <c r="AQ351" i="21"/>
  <c r="AP351" i="21" s="1"/>
  <c r="AI351" i="21"/>
  <c r="AH351" i="21"/>
  <c r="AQ350" i="21"/>
  <c r="AP350" i="21" s="1"/>
  <c r="AI350" i="21"/>
  <c r="AH350" i="21"/>
  <c r="AQ349" i="21"/>
  <c r="AP349" i="21" s="1"/>
  <c r="AI349" i="21"/>
  <c r="AH349" i="21"/>
  <c r="AQ348" i="21"/>
  <c r="AP348" i="21" s="1"/>
  <c r="AI348" i="21"/>
  <c r="AH348" i="21"/>
  <c r="AQ347" i="21"/>
  <c r="AP347" i="21" s="1"/>
  <c r="AI347" i="21"/>
  <c r="AH347" i="21"/>
  <c r="AQ346" i="21"/>
  <c r="AP346" i="21" s="1"/>
  <c r="AI346" i="21"/>
  <c r="AH346" i="21"/>
  <c r="AQ345" i="21"/>
  <c r="AP345" i="21" s="1"/>
  <c r="AI345" i="21"/>
  <c r="AH345" i="21"/>
  <c r="AQ344" i="21"/>
  <c r="AP344" i="21" s="1"/>
  <c r="AI344" i="21"/>
  <c r="AH344" i="21"/>
  <c r="AQ343" i="21"/>
  <c r="AP343" i="21" s="1"/>
  <c r="AI343" i="21"/>
  <c r="AH343" i="21"/>
  <c r="AQ342" i="21"/>
  <c r="AP342" i="21" s="1"/>
  <c r="AI342" i="21"/>
  <c r="AH342" i="21"/>
  <c r="AQ341" i="21"/>
  <c r="AP341" i="21" s="1"/>
  <c r="AI341" i="21"/>
  <c r="AH341" i="21"/>
  <c r="AQ340" i="21"/>
  <c r="AP340" i="21" s="1"/>
  <c r="AI340" i="21"/>
  <c r="AH340" i="21"/>
  <c r="AQ339" i="21"/>
  <c r="AP339" i="21" s="1"/>
  <c r="AI339" i="21"/>
  <c r="AH339" i="21"/>
  <c r="AQ338" i="21"/>
  <c r="AP338" i="21" s="1"/>
  <c r="AI338" i="21"/>
  <c r="AH338" i="21"/>
  <c r="AQ337" i="21"/>
  <c r="AP337" i="21" s="1"/>
  <c r="AI337" i="21"/>
  <c r="AH337" i="21"/>
  <c r="AQ336" i="21"/>
  <c r="AP336" i="21" s="1"/>
  <c r="AI336" i="21"/>
  <c r="AH336" i="21"/>
  <c r="AQ335" i="21"/>
  <c r="AP335" i="21" s="1"/>
  <c r="AI335" i="21"/>
  <c r="AH335" i="21"/>
  <c r="AQ334" i="21"/>
  <c r="AP334" i="21" s="1"/>
  <c r="AI334" i="21"/>
  <c r="AH334" i="21"/>
  <c r="AQ333" i="21"/>
  <c r="AP333" i="21" s="1"/>
  <c r="AI333" i="21"/>
  <c r="AH333" i="21"/>
  <c r="AQ332" i="21"/>
  <c r="AP332" i="21" s="1"/>
  <c r="AI332" i="21"/>
  <c r="AH332" i="21"/>
  <c r="AQ331" i="21"/>
  <c r="AP331" i="21" s="1"/>
  <c r="AI331" i="21"/>
  <c r="AH331" i="21"/>
  <c r="AQ330" i="21"/>
  <c r="AP330" i="21" s="1"/>
  <c r="AI330" i="21"/>
  <c r="AH330" i="21"/>
  <c r="AQ329" i="21"/>
  <c r="AP329" i="21" s="1"/>
  <c r="AI329" i="21"/>
  <c r="AH329" i="21"/>
  <c r="AQ328" i="21"/>
  <c r="AP328" i="21" s="1"/>
  <c r="AI328" i="21"/>
  <c r="AH328" i="21"/>
  <c r="AQ327" i="21"/>
  <c r="AP327" i="21" s="1"/>
  <c r="AI327" i="21"/>
  <c r="AH327" i="21"/>
  <c r="AQ326" i="21"/>
  <c r="AP326" i="21" s="1"/>
  <c r="AI326" i="21"/>
  <c r="AH326" i="21"/>
  <c r="AQ325" i="21"/>
  <c r="AP325" i="21" s="1"/>
  <c r="AI325" i="21"/>
  <c r="AH325" i="21"/>
  <c r="AQ324" i="21"/>
  <c r="AP324" i="21" s="1"/>
  <c r="AI324" i="21"/>
  <c r="AH324" i="21"/>
  <c r="AQ323" i="21"/>
  <c r="AP323" i="21" s="1"/>
  <c r="AI323" i="21"/>
  <c r="AH323" i="21"/>
  <c r="AQ322" i="21"/>
  <c r="AP322" i="21" s="1"/>
  <c r="AI322" i="21"/>
  <c r="AH322" i="21"/>
  <c r="AQ321" i="21"/>
  <c r="AP321" i="21" s="1"/>
  <c r="AI321" i="21"/>
  <c r="AH321" i="21"/>
  <c r="AQ320" i="21"/>
  <c r="AP320" i="21" s="1"/>
  <c r="AI320" i="21"/>
  <c r="AH320" i="21"/>
  <c r="AQ319" i="21"/>
  <c r="AP319" i="21" s="1"/>
  <c r="AI319" i="21"/>
  <c r="AH319" i="21"/>
  <c r="AQ318" i="21"/>
  <c r="AP318" i="21" s="1"/>
  <c r="AI318" i="21"/>
  <c r="AQ317" i="21"/>
  <c r="AP317" i="21" s="1"/>
  <c r="AI317" i="21"/>
  <c r="AH317" i="21"/>
  <c r="AQ316" i="21"/>
  <c r="AP316" i="21" s="1"/>
  <c r="AI316" i="21"/>
  <c r="AH316" i="21"/>
  <c r="AQ315" i="21"/>
  <c r="AP315" i="21" s="1"/>
  <c r="AI315" i="21"/>
  <c r="AH315" i="21"/>
  <c r="AQ314" i="21"/>
  <c r="AP314" i="21" s="1"/>
  <c r="AI314" i="21"/>
  <c r="AH314" i="21"/>
  <c r="AQ313" i="21"/>
  <c r="AP313" i="21" s="1"/>
  <c r="AI313" i="21"/>
  <c r="AH313" i="21"/>
  <c r="AQ312" i="21"/>
  <c r="AP312" i="21" s="1"/>
  <c r="AI312" i="21"/>
  <c r="AH312" i="21"/>
  <c r="AQ311" i="21"/>
  <c r="AP311" i="21" s="1"/>
  <c r="AI311" i="21"/>
  <c r="AH311" i="21"/>
  <c r="AQ310" i="21"/>
  <c r="AP310" i="21" s="1"/>
  <c r="AI310" i="21"/>
  <c r="AH310" i="21"/>
  <c r="AQ309" i="21"/>
  <c r="AP309" i="21" s="1"/>
  <c r="AI309" i="21"/>
  <c r="AH309" i="21"/>
  <c r="AQ308" i="21"/>
  <c r="AP308" i="21" s="1"/>
  <c r="AI308" i="21"/>
  <c r="AH308" i="21"/>
  <c r="AQ307" i="21"/>
  <c r="AP307" i="21" s="1"/>
  <c r="AI307" i="21"/>
  <c r="AH307" i="21"/>
  <c r="AQ306" i="21"/>
  <c r="AP306" i="21" s="1"/>
  <c r="AI306" i="21"/>
  <c r="AH306" i="21"/>
  <c r="AQ305" i="21"/>
  <c r="AP305" i="21" s="1"/>
  <c r="AI305" i="21"/>
  <c r="AH305" i="21"/>
  <c r="AQ304" i="21"/>
  <c r="AP304" i="21" s="1"/>
  <c r="AI304" i="21"/>
  <c r="AH304" i="21"/>
  <c r="AQ303" i="21"/>
  <c r="AP303" i="21" s="1"/>
  <c r="AI303" i="21"/>
  <c r="AH303" i="21"/>
  <c r="AQ302" i="21"/>
  <c r="AP302" i="21" s="1"/>
  <c r="AI302" i="21"/>
  <c r="AH302" i="21"/>
  <c r="AQ301" i="21"/>
  <c r="AP301" i="21" s="1"/>
  <c r="AI301" i="21"/>
  <c r="AH301" i="21"/>
  <c r="AQ300" i="21"/>
  <c r="AP300" i="21" s="1"/>
  <c r="AI300" i="21"/>
  <c r="AH300" i="21"/>
  <c r="AQ299" i="21"/>
  <c r="AP299" i="21" s="1"/>
  <c r="AI299" i="21"/>
  <c r="AH299" i="21"/>
  <c r="AQ298" i="21"/>
  <c r="AP298" i="21" s="1"/>
  <c r="AI298" i="21"/>
  <c r="AH298" i="21"/>
  <c r="AQ297" i="21"/>
  <c r="AP297" i="21" s="1"/>
  <c r="AI297" i="21"/>
  <c r="AH297" i="21"/>
  <c r="AQ296" i="21"/>
  <c r="AP296" i="21" s="1"/>
  <c r="AI296" i="21"/>
  <c r="AH296" i="21"/>
  <c r="AQ295" i="21"/>
  <c r="AP295" i="21" s="1"/>
  <c r="AI295" i="21"/>
  <c r="AH295" i="21"/>
  <c r="AQ294" i="21"/>
  <c r="AP294" i="21" s="1"/>
  <c r="AI294" i="21"/>
  <c r="AH294" i="21"/>
  <c r="AQ293" i="21"/>
  <c r="AP293" i="21" s="1"/>
  <c r="AI293" i="21"/>
  <c r="AH293" i="21"/>
  <c r="AQ292" i="21"/>
  <c r="AP292" i="21" s="1"/>
  <c r="AI292" i="21"/>
  <c r="AH292" i="21"/>
  <c r="AQ291" i="21"/>
  <c r="AP291" i="21" s="1"/>
  <c r="AI291" i="21"/>
  <c r="AH291" i="21"/>
  <c r="AQ290" i="21"/>
  <c r="AP290" i="21" s="1"/>
  <c r="AI290" i="21"/>
  <c r="AH290" i="21"/>
  <c r="AQ289" i="21"/>
  <c r="AP289" i="21" s="1"/>
  <c r="AI289" i="21"/>
  <c r="AH289" i="21"/>
  <c r="AQ288" i="21"/>
  <c r="AP288" i="21" s="1"/>
  <c r="AI288" i="21"/>
  <c r="AH288" i="21"/>
  <c r="AQ287" i="21"/>
  <c r="AP287" i="21" s="1"/>
  <c r="AI287" i="21"/>
  <c r="AH287" i="21"/>
  <c r="AQ286" i="21"/>
  <c r="AP286" i="21" s="1"/>
  <c r="AI286" i="21"/>
  <c r="AH286" i="21"/>
  <c r="AQ285" i="21"/>
  <c r="AP285" i="21" s="1"/>
  <c r="AI285" i="21"/>
  <c r="AH285" i="21"/>
  <c r="AQ284" i="21"/>
  <c r="AP284" i="21" s="1"/>
  <c r="AI284" i="21"/>
  <c r="AH284" i="21"/>
  <c r="AQ283" i="21"/>
  <c r="AP283" i="21" s="1"/>
  <c r="AI283" i="21"/>
  <c r="AH283" i="21"/>
  <c r="AQ282" i="21"/>
  <c r="AP282" i="21" s="1"/>
  <c r="AI282" i="21"/>
  <c r="AH282" i="21"/>
  <c r="AQ281" i="21"/>
  <c r="AP281" i="21" s="1"/>
  <c r="AI281" i="21"/>
  <c r="AH281" i="21"/>
  <c r="AQ280" i="21"/>
  <c r="AP280" i="21" s="1"/>
  <c r="AI280" i="21"/>
  <c r="AH280" i="21"/>
  <c r="AQ279" i="21"/>
  <c r="AP279" i="21" s="1"/>
  <c r="AI279" i="21"/>
  <c r="AH279" i="21"/>
  <c r="AQ278" i="21"/>
  <c r="AP278" i="21" s="1"/>
  <c r="AI278" i="21"/>
  <c r="AH278" i="21"/>
  <c r="AQ277" i="21"/>
  <c r="AP277" i="21" s="1"/>
  <c r="AI277" i="21"/>
  <c r="AH277" i="21"/>
  <c r="AQ276" i="21"/>
  <c r="AP276" i="21" s="1"/>
  <c r="AI276" i="21"/>
  <c r="AH276" i="21"/>
  <c r="AQ275" i="21"/>
  <c r="AP275" i="21" s="1"/>
  <c r="AI275" i="21"/>
  <c r="AH275" i="21"/>
  <c r="AQ274" i="21"/>
  <c r="AP274" i="21" s="1"/>
  <c r="AI274" i="21"/>
  <c r="AH274" i="21"/>
  <c r="AQ273" i="21"/>
  <c r="AP273" i="21" s="1"/>
  <c r="AI273" i="21"/>
  <c r="AH273" i="21"/>
  <c r="AQ272" i="21"/>
  <c r="AP272" i="21" s="1"/>
  <c r="AI272" i="21"/>
  <c r="AH272" i="21"/>
  <c r="AQ271" i="21"/>
  <c r="AP271" i="21" s="1"/>
  <c r="AI271" i="21"/>
  <c r="AH271" i="21"/>
  <c r="AQ270" i="21"/>
  <c r="AP270" i="21" s="1"/>
  <c r="AI270" i="21"/>
  <c r="AH270" i="21"/>
  <c r="AQ269" i="21"/>
  <c r="AP269" i="21" s="1"/>
  <c r="AI269" i="21"/>
  <c r="AH269" i="21"/>
  <c r="AQ268" i="21"/>
  <c r="AP268" i="21" s="1"/>
  <c r="AI268" i="21"/>
  <c r="AH268" i="21"/>
  <c r="AQ267" i="21"/>
  <c r="AP267" i="21" s="1"/>
  <c r="AI267" i="21"/>
  <c r="AH267" i="21"/>
  <c r="AQ266" i="21"/>
  <c r="AP266" i="21" s="1"/>
  <c r="AI266" i="21"/>
  <c r="AH266" i="21"/>
  <c r="AQ265" i="21"/>
  <c r="AP265" i="21" s="1"/>
  <c r="AI265" i="21"/>
  <c r="AH265" i="21"/>
  <c r="AQ264" i="21"/>
  <c r="AP264" i="21" s="1"/>
  <c r="AI264" i="21"/>
  <c r="AH264" i="21"/>
  <c r="AQ263" i="21"/>
  <c r="AP263" i="21" s="1"/>
  <c r="AI263" i="21"/>
  <c r="AH263" i="21"/>
  <c r="AQ262" i="21"/>
  <c r="AP262" i="21" s="1"/>
  <c r="AI262" i="21"/>
  <c r="AH262" i="21"/>
  <c r="AQ261" i="21"/>
  <c r="AP261" i="21" s="1"/>
  <c r="AI261" i="21"/>
  <c r="AH261" i="21"/>
  <c r="AQ260" i="21"/>
  <c r="AP260" i="21" s="1"/>
  <c r="AI260" i="21"/>
  <c r="AH260" i="21"/>
  <c r="AQ259" i="21"/>
  <c r="AP259" i="21" s="1"/>
  <c r="AI259" i="21"/>
  <c r="AH259" i="21"/>
  <c r="AQ258" i="21"/>
  <c r="AP258" i="21" s="1"/>
  <c r="AI258" i="21"/>
  <c r="AH258" i="21"/>
  <c r="AQ257" i="21"/>
  <c r="AP257" i="21" s="1"/>
  <c r="AI257" i="21"/>
  <c r="AH257" i="21"/>
  <c r="AQ256" i="21"/>
  <c r="AP256" i="21" s="1"/>
  <c r="AI256" i="21"/>
  <c r="AH256" i="21"/>
  <c r="AQ255" i="21"/>
  <c r="AP255" i="21" s="1"/>
  <c r="AI255" i="21"/>
  <c r="AH255" i="21"/>
  <c r="AQ254" i="21"/>
  <c r="AP254" i="21" s="1"/>
  <c r="AI254" i="21"/>
  <c r="AH254" i="21"/>
  <c r="AQ253" i="21"/>
  <c r="AP253" i="21" s="1"/>
  <c r="AI253" i="21"/>
  <c r="AH253" i="21"/>
  <c r="AQ252" i="21"/>
  <c r="AP252" i="21" s="1"/>
  <c r="AI252" i="21"/>
  <c r="AH252" i="21"/>
  <c r="AQ251" i="21"/>
  <c r="AP251" i="21" s="1"/>
  <c r="AI251" i="21"/>
  <c r="AH251" i="21"/>
  <c r="AQ250" i="21"/>
  <c r="AP250" i="21" s="1"/>
  <c r="AI250" i="21"/>
  <c r="AH250" i="21"/>
  <c r="AQ249" i="21"/>
  <c r="AP249" i="21" s="1"/>
  <c r="AI249" i="21"/>
  <c r="AH249" i="21"/>
  <c r="AQ248" i="21"/>
  <c r="AP248" i="21" s="1"/>
  <c r="AI248" i="21"/>
  <c r="AH248" i="21"/>
  <c r="AQ247" i="21"/>
  <c r="AP247" i="21" s="1"/>
  <c r="AI247" i="21"/>
  <c r="AH247" i="21"/>
  <c r="AQ246" i="21"/>
  <c r="AP246" i="21" s="1"/>
  <c r="AI246" i="21"/>
  <c r="AH246" i="21"/>
  <c r="AQ245" i="21"/>
  <c r="AP245" i="21" s="1"/>
  <c r="AI245" i="21"/>
  <c r="AH245" i="21"/>
  <c r="AQ244" i="21"/>
  <c r="AP244" i="21" s="1"/>
  <c r="AI244" i="21"/>
  <c r="AH244" i="21"/>
  <c r="AQ243" i="21"/>
  <c r="AP243" i="21" s="1"/>
  <c r="AI243" i="21"/>
  <c r="AH243" i="21"/>
  <c r="AQ242" i="21"/>
  <c r="AP242" i="21" s="1"/>
  <c r="AI242" i="21"/>
  <c r="AH242" i="21"/>
  <c r="AQ241" i="21"/>
  <c r="AP241" i="21" s="1"/>
  <c r="AI241" i="21"/>
  <c r="AH241" i="21"/>
  <c r="AQ240" i="21"/>
  <c r="AP240" i="21" s="1"/>
  <c r="AI240" i="21"/>
  <c r="AH240" i="21"/>
  <c r="AQ239" i="21"/>
  <c r="AP239" i="21" s="1"/>
  <c r="AI239" i="21"/>
  <c r="AH239" i="21"/>
  <c r="AQ238" i="21"/>
  <c r="AP238" i="21" s="1"/>
  <c r="AI238" i="21"/>
  <c r="AH238" i="21"/>
  <c r="AQ237" i="21"/>
  <c r="AP237" i="21" s="1"/>
  <c r="AI237" i="21"/>
  <c r="AH237" i="21"/>
  <c r="AQ236" i="21"/>
  <c r="AP236" i="21" s="1"/>
  <c r="AI236" i="21"/>
  <c r="AH236" i="21"/>
  <c r="AQ235" i="21"/>
  <c r="AP235" i="21" s="1"/>
  <c r="AI235" i="21"/>
  <c r="AH235" i="21"/>
  <c r="AQ234" i="21"/>
  <c r="AP234" i="21" s="1"/>
  <c r="AI234" i="21"/>
  <c r="AH234" i="21"/>
  <c r="AQ233" i="21"/>
  <c r="AP233" i="21" s="1"/>
  <c r="AI233" i="21"/>
  <c r="AH233" i="21"/>
  <c r="AQ232" i="21"/>
  <c r="AP232" i="21" s="1"/>
  <c r="AI232" i="21"/>
  <c r="AH232" i="21"/>
  <c r="AQ231" i="21"/>
  <c r="AP231" i="21" s="1"/>
  <c r="AI231" i="21"/>
  <c r="AH231" i="21"/>
  <c r="AQ230" i="21"/>
  <c r="AP230" i="21" s="1"/>
  <c r="AI230" i="21"/>
  <c r="AH230" i="21"/>
  <c r="AQ229" i="21"/>
  <c r="AP229" i="21" s="1"/>
  <c r="AI229" i="21"/>
  <c r="AH229" i="21"/>
  <c r="AQ228" i="21"/>
  <c r="AP228" i="21" s="1"/>
  <c r="AI228" i="21"/>
  <c r="AH228" i="21"/>
  <c r="AQ227" i="21"/>
  <c r="AP227" i="21" s="1"/>
  <c r="AI227" i="21"/>
  <c r="AH227" i="21"/>
  <c r="AQ226" i="21"/>
  <c r="AP226" i="21" s="1"/>
  <c r="AI226" i="21"/>
  <c r="AH226" i="21"/>
  <c r="AQ225" i="21"/>
  <c r="AP225" i="21" s="1"/>
  <c r="AI225" i="21"/>
  <c r="AH225" i="21"/>
  <c r="AQ224" i="21"/>
  <c r="AP224" i="21" s="1"/>
  <c r="AI224" i="21"/>
  <c r="AH224" i="21"/>
  <c r="AQ223" i="21"/>
  <c r="AP223" i="21" s="1"/>
  <c r="AI223" i="21"/>
  <c r="AH223" i="21"/>
  <c r="AQ222" i="21"/>
  <c r="AP222" i="21" s="1"/>
  <c r="AI222" i="21"/>
  <c r="AH222" i="21"/>
  <c r="AQ221" i="21"/>
  <c r="AP221" i="21" s="1"/>
  <c r="AI221" i="21"/>
  <c r="AH221" i="21"/>
  <c r="AQ220" i="21"/>
  <c r="AP220" i="21" s="1"/>
  <c r="AI220" i="21"/>
  <c r="AH220" i="21"/>
  <c r="AQ219" i="21"/>
  <c r="AP219" i="21" s="1"/>
  <c r="AI219" i="21"/>
  <c r="AH219" i="21"/>
  <c r="AQ218" i="21"/>
  <c r="AP218" i="21" s="1"/>
  <c r="AI218" i="21"/>
  <c r="AH218" i="21"/>
  <c r="AQ217" i="21"/>
  <c r="AP217" i="21" s="1"/>
  <c r="AI217" i="21"/>
  <c r="AH217" i="21"/>
  <c r="AQ216" i="21"/>
  <c r="AP216" i="21" s="1"/>
  <c r="AI216" i="21"/>
  <c r="AH216" i="21"/>
  <c r="AQ215" i="21"/>
  <c r="AP215" i="21" s="1"/>
  <c r="AI215" i="21"/>
  <c r="AH215" i="21"/>
  <c r="AQ214" i="21"/>
  <c r="AP214" i="21" s="1"/>
  <c r="AI214" i="21"/>
  <c r="AH214" i="21"/>
  <c r="AQ213" i="21"/>
  <c r="AP213" i="21" s="1"/>
  <c r="AI213" i="21"/>
  <c r="AH213" i="21"/>
  <c r="AQ212" i="21"/>
  <c r="AP212" i="21" s="1"/>
  <c r="AI212" i="21"/>
  <c r="AH212" i="21"/>
  <c r="AQ211" i="21"/>
  <c r="AP211" i="21" s="1"/>
  <c r="AI211" i="21"/>
  <c r="AH211" i="21"/>
  <c r="AQ210" i="21"/>
  <c r="AP210" i="21" s="1"/>
  <c r="AI210" i="21"/>
  <c r="AH210" i="21"/>
  <c r="AQ209" i="21"/>
  <c r="AP209" i="21" s="1"/>
  <c r="AI209" i="21"/>
  <c r="AH209" i="21"/>
  <c r="AQ208" i="21"/>
  <c r="AP208" i="21" s="1"/>
  <c r="AI208" i="21"/>
  <c r="AH208" i="21"/>
  <c r="AQ207" i="21"/>
  <c r="AP207" i="21" s="1"/>
  <c r="AI207" i="21"/>
  <c r="AH207" i="21"/>
  <c r="AQ206" i="21"/>
  <c r="AP206" i="21" s="1"/>
  <c r="AI206" i="21"/>
  <c r="AH206" i="21"/>
  <c r="AQ205" i="21"/>
  <c r="AP205" i="21" s="1"/>
  <c r="AI205" i="21"/>
  <c r="AH205" i="21"/>
  <c r="AQ204" i="21"/>
  <c r="AP204" i="21" s="1"/>
  <c r="AI204" i="21"/>
  <c r="AH204" i="21"/>
  <c r="AQ203" i="21"/>
  <c r="AP203" i="21" s="1"/>
  <c r="AI203" i="21"/>
  <c r="AH203" i="21"/>
  <c r="AQ202" i="21"/>
  <c r="AP202" i="21" s="1"/>
  <c r="AI202" i="21"/>
  <c r="AH202" i="21"/>
  <c r="AQ201" i="21"/>
  <c r="AP201" i="21" s="1"/>
  <c r="AI201" i="21"/>
  <c r="AH201" i="21"/>
  <c r="AQ200" i="21"/>
  <c r="AP200" i="21" s="1"/>
  <c r="AI200" i="21"/>
  <c r="AH200" i="21"/>
  <c r="AQ199" i="21"/>
  <c r="AP199" i="21" s="1"/>
  <c r="AI199" i="21"/>
  <c r="AH199" i="21"/>
  <c r="AQ198" i="21"/>
  <c r="AP198" i="21" s="1"/>
  <c r="AI198" i="21"/>
  <c r="AH198" i="21"/>
  <c r="AQ197" i="21"/>
  <c r="AP197" i="21" s="1"/>
  <c r="AI197" i="21"/>
  <c r="AH197" i="21"/>
  <c r="AQ196" i="21"/>
  <c r="AP196" i="21" s="1"/>
  <c r="AI196" i="21"/>
  <c r="AH196" i="21"/>
  <c r="AQ195" i="21"/>
  <c r="AP195" i="21" s="1"/>
  <c r="AI195" i="21"/>
  <c r="AH195" i="21"/>
  <c r="AQ194" i="21"/>
  <c r="AP194" i="21" s="1"/>
  <c r="AI194" i="21"/>
  <c r="AH194" i="21"/>
  <c r="AQ193" i="21"/>
  <c r="AP193" i="21" s="1"/>
  <c r="AI193" i="21"/>
  <c r="AH193" i="21"/>
  <c r="AQ192" i="21"/>
  <c r="AP192" i="21" s="1"/>
  <c r="AI192" i="21"/>
  <c r="AH192" i="21"/>
  <c r="AQ191" i="21"/>
  <c r="AP191" i="21" s="1"/>
  <c r="AI191" i="21"/>
  <c r="AH191" i="21"/>
  <c r="AQ190" i="21"/>
  <c r="AP190" i="21" s="1"/>
  <c r="AI190" i="21"/>
  <c r="AH190" i="21"/>
  <c r="AQ189" i="21"/>
  <c r="AP189" i="21" s="1"/>
  <c r="AI189" i="21"/>
  <c r="AH189" i="21"/>
  <c r="AQ188" i="21"/>
  <c r="AP188" i="21" s="1"/>
  <c r="AI188" i="21"/>
  <c r="AH188" i="21"/>
  <c r="AQ187" i="21"/>
  <c r="AP187" i="21" s="1"/>
  <c r="AI187" i="21"/>
  <c r="AH187" i="21"/>
  <c r="AQ186" i="21"/>
  <c r="AP186" i="21" s="1"/>
  <c r="AI186" i="21"/>
  <c r="AH186" i="21"/>
  <c r="AQ185" i="21"/>
  <c r="AP185" i="21" s="1"/>
  <c r="AI185" i="21"/>
  <c r="AH185" i="21"/>
  <c r="AQ184" i="21"/>
  <c r="AP184" i="21" s="1"/>
  <c r="AI184" i="21"/>
  <c r="AH184" i="21"/>
  <c r="AQ183" i="21"/>
  <c r="AP183" i="21" s="1"/>
  <c r="AI183" i="21"/>
  <c r="AH183" i="21"/>
  <c r="AQ182" i="21"/>
  <c r="AP182" i="21" s="1"/>
  <c r="AI182" i="21"/>
  <c r="AH182" i="21"/>
  <c r="AQ181" i="21"/>
  <c r="AP181" i="21" s="1"/>
  <c r="AI181" i="21"/>
  <c r="AH181" i="21"/>
  <c r="AQ180" i="21"/>
  <c r="AP180" i="21" s="1"/>
  <c r="AI180" i="21"/>
  <c r="AH180" i="21"/>
  <c r="AQ179" i="21"/>
  <c r="AP179" i="21" s="1"/>
  <c r="AI179" i="21"/>
  <c r="AH179" i="21"/>
  <c r="AQ178" i="21"/>
  <c r="AP178" i="21" s="1"/>
  <c r="AI178" i="21"/>
  <c r="AH178" i="21"/>
  <c r="AQ177" i="21"/>
  <c r="AP177" i="21" s="1"/>
  <c r="AI177" i="21"/>
  <c r="AH177" i="21"/>
  <c r="AQ176" i="21"/>
  <c r="AP176" i="21" s="1"/>
  <c r="AI176" i="21"/>
  <c r="AH176" i="21"/>
  <c r="AQ175" i="21"/>
  <c r="AP175" i="21" s="1"/>
  <c r="AI175" i="21"/>
  <c r="AH175" i="21"/>
  <c r="AQ174" i="21"/>
  <c r="AP174" i="21" s="1"/>
  <c r="AI174" i="21"/>
  <c r="AH174" i="21"/>
  <c r="AQ173" i="21"/>
  <c r="AP173" i="21" s="1"/>
  <c r="AI173" i="21"/>
  <c r="AH173" i="21"/>
  <c r="AQ172" i="21"/>
  <c r="AP172" i="21" s="1"/>
  <c r="AI172" i="21"/>
  <c r="AH172" i="21"/>
  <c r="AQ171" i="21"/>
  <c r="AP171" i="21" s="1"/>
  <c r="AI171" i="21"/>
  <c r="AH171" i="21"/>
  <c r="AQ170" i="21"/>
  <c r="AP170" i="21" s="1"/>
  <c r="AI170" i="21"/>
  <c r="AH170" i="21"/>
  <c r="AQ169" i="21"/>
  <c r="AP169" i="21" s="1"/>
  <c r="AI169" i="21"/>
  <c r="AH169" i="21"/>
  <c r="AQ168" i="21"/>
  <c r="AP168" i="21" s="1"/>
  <c r="AI168" i="21"/>
  <c r="AH168" i="21"/>
  <c r="AQ167" i="21"/>
  <c r="AP167" i="21" s="1"/>
  <c r="AI167" i="21"/>
  <c r="AH167" i="21"/>
  <c r="AQ166" i="21"/>
  <c r="AP166" i="21" s="1"/>
  <c r="AI166" i="21"/>
  <c r="AH166" i="21"/>
  <c r="AQ165" i="21"/>
  <c r="AP165" i="21" s="1"/>
  <c r="AI165" i="21"/>
  <c r="AH165" i="21"/>
  <c r="AQ164" i="21"/>
  <c r="AP164" i="21" s="1"/>
  <c r="AI164" i="21"/>
  <c r="AH164" i="21"/>
  <c r="AQ163" i="21"/>
  <c r="AP163" i="21" s="1"/>
  <c r="AI163" i="21"/>
  <c r="AH163" i="21"/>
  <c r="AQ162" i="21"/>
  <c r="AP162" i="21" s="1"/>
  <c r="AI162" i="21"/>
  <c r="AH162" i="21"/>
  <c r="AQ161" i="21"/>
  <c r="AP161" i="21" s="1"/>
  <c r="AI161" i="21"/>
  <c r="AH161" i="21"/>
  <c r="AQ160" i="21"/>
  <c r="AP160" i="21" s="1"/>
  <c r="AI160" i="21"/>
  <c r="AH160" i="21"/>
  <c r="AQ159" i="21"/>
  <c r="AP159" i="21" s="1"/>
  <c r="AI159" i="21"/>
  <c r="AH159" i="21"/>
  <c r="AQ158" i="21"/>
  <c r="AP158" i="21" s="1"/>
  <c r="AI158" i="21"/>
  <c r="AH158" i="21"/>
  <c r="AQ157" i="21"/>
  <c r="AP157" i="21" s="1"/>
  <c r="AI157" i="21"/>
  <c r="AH157" i="21"/>
  <c r="AQ156" i="21"/>
  <c r="AP156" i="21" s="1"/>
  <c r="AI156" i="21"/>
  <c r="AH156" i="21"/>
  <c r="AQ155" i="21"/>
  <c r="AP155" i="21" s="1"/>
  <c r="AI155" i="21"/>
  <c r="AH155" i="21"/>
  <c r="AQ154" i="21"/>
  <c r="AP154" i="21" s="1"/>
  <c r="AI154" i="21"/>
  <c r="AH154" i="21"/>
  <c r="AQ153" i="21"/>
  <c r="AP153" i="21" s="1"/>
  <c r="AI153" i="21"/>
  <c r="AH153" i="21"/>
  <c r="AQ152" i="21"/>
  <c r="AP152" i="21" s="1"/>
  <c r="AI152" i="21"/>
  <c r="AH152" i="21"/>
  <c r="AQ151" i="21"/>
  <c r="AP151" i="21" s="1"/>
  <c r="AI151" i="21"/>
  <c r="AH151" i="21"/>
  <c r="AQ150" i="21"/>
  <c r="AP150" i="21" s="1"/>
  <c r="AI150" i="21"/>
  <c r="AH150" i="21"/>
  <c r="AQ149" i="21"/>
  <c r="AP149" i="21" s="1"/>
  <c r="AI149" i="21"/>
  <c r="AH149" i="21"/>
  <c r="AQ148" i="21"/>
  <c r="AP148" i="21" s="1"/>
  <c r="AI148" i="21"/>
  <c r="AH148" i="21"/>
  <c r="AQ147" i="21"/>
  <c r="AP147" i="21" s="1"/>
  <c r="AI147" i="21"/>
  <c r="AH147" i="21"/>
  <c r="AQ146" i="21"/>
  <c r="AP146" i="21" s="1"/>
  <c r="AI146" i="21"/>
  <c r="AH146" i="21"/>
  <c r="AQ145" i="21"/>
  <c r="AP145" i="21" s="1"/>
  <c r="AI145" i="21"/>
  <c r="AH145" i="21"/>
  <c r="AQ144" i="21"/>
  <c r="AP144" i="21" s="1"/>
  <c r="AI144" i="21"/>
  <c r="AH144" i="21"/>
  <c r="AQ143" i="21"/>
  <c r="AP143" i="21" s="1"/>
  <c r="AI143" i="21"/>
  <c r="AH143" i="21"/>
  <c r="AQ142" i="21"/>
  <c r="AP142" i="21" s="1"/>
  <c r="AI142" i="21"/>
  <c r="AH142" i="21"/>
  <c r="AQ141" i="21"/>
  <c r="AP141" i="21" s="1"/>
  <c r="AI141" i="21"/>
  <c r="AH141" i="21"/>
  <c r="AQ140" i="21"/>
  <c r="AP140" i="21" s="1"/>
  <c r="AI140" i="21"/>
  <c r="AH140" i="21"/>
  <c r="AQ139" i="21"/>
  <c r="AP139" i="21" s="1"/>
  <c r="AI139" i="21"/>
  <c r="AH139" i="21"/>
  <c r="AQ138" i="21"/>
  <c r="AP138" i="21" s="1"/>
  <c r="AI138" i="21"/>
  <c r="AH138" i="21"/>
  <c r="AQ137" i="21"/>
  <c r="AP137" i="21" s="1"/>
  <c r="AI137" i="21"/>
  <c r="AH137" i="21"/>
  <c r="AQ136" i="21"/>
  <c r="AP136" i="21" s="1"/>
  <c r="AI136" i="21"/>
  <c r="AH136" i="21"/>
  <c r="AQ135" i="21"/>
  <c r="AP135" i="21" s="1"/>
  <c r="AI135" i="21"/>
  <c r="AH135" i="21"/>
  <c r="AQ134" i="21"/>
  <c r="AP134" i="21" s="1"/>
  <c r="AI134" i="21"/>
  <c r="AH134" i="21"/>
  <c r="AQ133" i="21"/>
  <c r="AP133" i="21" s="1"/>
  <c r="AI133" i="21"/>
  <c r="AH133" i="21"/>
  <c r="AQ132" i="21"/>
  <c r="AP132" i="21" s="1"/>
  <c r="AI132" i="21"/>
  <c r="AH132" i="21"/>
  <c r="AQ131" i="21"/>
  <c r="AP131" i="21" s="1"/>
  <c r="AI131" i="21"/>
  <c r="AH131" i="21"/>
  <c r="AQ130" i="21"/>
  <c r="AP130" i="21" s="1"/>
  <c r="AI130" i="21"/>
  <c r="AH130" i="21"/>
  <c r="AQ129" i="21"/>
  <c r="AP129" i="21" s="1"/>
  <c r="AI129" i="21"/>
  <c r="AH129" i="21"/>
  <c r="AQ127" i="21"/>
  <c r="AP127" i="21" s="1"/>
  <c r="AI127" i="21"/>
  <c r="AH127" i="21"/>
  <c r="AQ126" i="21"/>
  <c r="AP126" i="21" s="1"/>
  <c r="AI126" i="21"/>
  <c r="AH126" i="21"/>
  <c r="AQ125" i="21"/>
  <c r="AP125" i="21" s="1"/>
  <c r="AI125" i="21"/>
  <c r="AH125" i="21"/>
  <c r="AQ124" i="21"/>
  <c r="AP124" i="21" s="1"/>
  <c r="AI124" i="21"/>
  <c r="AH124" i="21"/>
  <c r="AQ123" i="21"/>
  <c r="AP123" i="21" s="1"/>
  <c r="AI123" i="21"/>
  <c r="AH123" i="21"/>
  <c r="AQ122" i="21"/>
  <c r="AP122" i="21" s="1"/>
  <c r="AI122" i="21"/>
  <c r="AH122" i="21"/>
  <c r="AQ121" i="21"/>
  <c r="AP121" i="21" s="1"/>
  <c r="AI121" i="21"/>
  <c r="AH121" i="21"/>
  <c r="AQ120" i="21"/>
  <c r="AP120" i="21" s="1"/>
  <c r="AI120" i="21"/>
  <c r="AH120" i="21"/>
  <c r="AQ119" i="21"/>
  <c r="AP119" i="21" s="1"/>
  <c r="AI119" i="21"/>
  <c r="AH119" i="21"/>
  <c r="AQ118" i="21"/>
  <c r="AP118" i="21" s="1"/>
  <c r="AI118" i="21"/>
  <c r="AH118" i="21"/>
  <c r="AQ117" i="21"/>
  <c r="AP117" i="21" s="1"/>
  <c r="AI117" i="21"/>
  <c r="AH117" i="21"/>
  <c r="AQ116" i="21"/>
  <c r="AP116" i="21" s="1"/>
  <c r="AI116" i="21"/>
  <c r="AH116" i="21"/>
  <c r="AQ115" i="21"/>
  <c r="AP115" i="21" s="1"/>
  <c r="AI115" i="21"/>
  <c r="AH115" i="21"/>
  <c r="AQ114" i="21"/>
  <c r="AP114" i="21" s="1"/>
  <c r="AI114" i="21"/>
  <c r="AH114" i="21"/>
  <c r="AQ113" i="21"/>
  <c r="AP113" i="21" s="1"/>
  <c r="AI113" i="21"/>
  <c r="AH113" i="21"/>
  <c r="AQ112" i="21"/>
  <c r="AP112" i="21" s="1"/>
  <c r="AI112" i="21"/>
  <c r="AH112" i="21"/>
  <c r="AQ111" i="21"/>
  <c r="AP111" i="21" s="1"/>
  <c r="AI111" i="21"/>
  <c r="AH111" i="21"/>
  <c r="AQ110" i="21"/>
  <c r="AP110" i="21" s="1"/>
  <c r="AI110" i="21"/>
  <c r="AH110" i="21"/>
  <c r="AQ109" i="21"/>
  <c r="AP109" i="21" s="1"/>
  <c r="AI109" i="21"/>
  <c r="AH109" i="21"/>
  <c r="AQ108" i="21"/>
  <c r="AP108" i="21" s="1"/>
  <c r="AI108" i="21"/>
  <c r="AH108" i="21"/>
  <c r="AQ107" i="21"/>
  <c r="AP107" i="21" s="1"/>
  <c r="AI107" i="21"/>
  <c r="AH107" i="21"/>
  <c r="AQ106" i="21"/>
  <c r="AP106" i="21" s="1"/>
  <c r="AI106" i="21"/>
  <c r="AH106" i="21"/>
  <c r="AQ105" i="21"/>
  <c r="AP105" i="21" s="1"/>
  <c r="AI105" i="21"/>
  <c r="AH105" i="21"/>
  <c r="AQ104" i="21"/>
  <c r="AP104" i="21" s="1"/>
  <c r="AI104" i="21"/>
  <c r="AH104" i="21"/>
  <c r="AQ103" i="21"/>
  <c r="AP103" i="21" s="1"/>
  <c r="AI103" i="21"/>
  <c r="AH103" i="21"/>
  <c r="AQ102" i="21"/>
  <c r="AP102" i="21" s="1"/>
  <c r="AI102" i="21"/>
  <c r="AH102" i="21"/>
  <c r="AQ101" i="21"/>
  <c r="AP101" i="21" s="1"/>
  <c r="AI101" i="21"/>
  <c r="AH101" i="21"/>
  <c r="AQ100" i="21"/>
  <c r="AP100" i="21" s="1"/>
  <c r="AI100" i="21"/>
  <c r="AH100" i="21"/>
  <c r="AQ99" i="21"/>
  <c r="AP99" i="21" s="1"/>
  <c r="AI99" i="21"/>
  <c r="AH99" i="21"/>
  <c r="AQ98" i="21"/>
  <c r="AP98" i="21" s="1"/>
  <c r="AI98" i="21"/>
  <c r="AH98" i="21"/>
  <c r="AQ97" i="21"/>
  <c r="AP97" i="21" s="1"/>
  <c r="AI97" i="21"/>
  <c r="AH97" i="21"/>
  <c r="AQ96" i="21"/>
  <c r="AP96" i="21" s="1"/>
  <c r="AI96" i="21"/>
  <c r="AH96" i="21"/>
  <c r="AQ95" i="21"/>
  <c r="AP95" i="21" s="1"/>
  <c r="AI95" i="21"/>
  <c r="AH95" i="21"/>
  <c r="AQ94" i="21"/>
  <c r="AP94" i="21" s="1"/>
  <c r="AI94" i="21"/>
  <c r="AH94" i="21"/>
  <c r="AQ93" i="21"/>
  <c r="AP93" i="21" s="1"/>
  <c r="AI93" i="21"/>
  <c r="AH93" i="21"/>
  <c r="AQ92" i="21"/>
  <c r="AP92" i="21" s="1"/>
  <c r="AI92" i="21"/>
  <c r="AH92" i="21"/>
  <c r="AQ91" i="21"/>
  <c r="AP91" i="21" s="1"/>
  <c r="AI91" i="21"/>
  <c r="AH91" i="21"/>
  <c r="AQ90" i="21"/>
  <c r="AP90" i="21" s="1"/>
  <c r="AI90" i="21"/>
  <c r="AH90" i="21"/>
  <c r="AQ89" i="21"/>
  <c r="AP89" i="21" s="1"/>
  <c r="AI89" i="21"/>
  <c r="AH89" i="21"/>
  <c r="AQ88" i="21"/>
  <c r="AP88" i="21" s="1"/>
  <c r="AI88" i="21"/>
  <c r="AH88" i="21"/>
  <c r="AQ87" i="21"/>
  <c r="AP87" i="21" s="1"/>
  <c r="AI87" i="21"/>
  <c r="AH87" i="21"/>
  <c r="AQ86" i="21"/>
  <c r="AP86" i="21" s="1"/>
  <c r="AI86" i="21"/>
  <c r="AH86" i="21"/>
  <c r="AQ85" i="21"/>
  <c r="AP85" i="21" s="1"/>
  <c r="AI85" i="21"/>
  <c r="AH85" i="21"/>
  <c r="AQ84" i="21"/>
  <c r="AP84" i="21" s="1"/>
  <c r="AI84" i="21"/>
  <c r="AH84" i="21"/>
  <c r="AQ83" i="21"/>
  <c r="AP83" i="21" s="1"/>
  <c r="AI83" i="21"/>
  <c r="AH83" i="21"/>
  <c r="AQ82" i="21"/>
  <c r="AP82" i="21" s="1"/>
  <c r="AI82" i="21"/>
  <c r="AH82" i="21"/>
  <c r="AQ81" i="21"/>
  <c r="AP81" i="21" s="1"/>
  <c r="AI81" i="21"/>
  <c r="AH81" i="21"/>
  <c r="AQ80" i="21"/>
  <c r="AP80" i="21" s="1"/>
  <c r="AI80" i="21"/>
  <c r="AH80" i="21"/>
  <c r="AQ79" i="21"/>
  <c r="AP79" i="21" s="1"/>
  <c r="AI79" i="21"/>
  <c r="AH79" i="21"/>
  <c r="AQ78" i="21"/>
  <c r="AP78" i="21" s="1"/>
  <c r="AI78" i="21"/>
  <c r="AH78" i="21"/>
  <c r="AQ77" i="21"/>
  <c r="AP77" i="21" s="1"/>
  <c r="AI77" i="21"/>
  <c r="AH77" i="21"/>
  <c r="AQ76" i="21"/>
  <c r="AP76" i="21" s="1"/>
  <c r="AI76" i="21"/>
  <c r="AH76" i="21"/>
  <c r="AQ75" i="21"/>
  <c r="AP75" i="21" s="1"/>
  <c r="AI75" i="21"/>
  <c r="AH75" i="21"/>
  <c r="AQ74" i="21"/>
  <c r="AP74" i="21" s="1"/>
  <c r="AI74" i="21"/>
  <c r="AH74" i="21"/>
  <c r="AQ73" i="21"/>
  <c r="AP73" i="21" s="1"/>
  <c r="AI73" i="21"/>
  <c r="AH73" i="21"/>
  <c r="AQ72" i="21"/>
  <c r="AP72" i="21" s="1"/>
  <c r="AI72" i="21"/>
  <c r="AH72" i="21"/>
  <c r="AQ71" i="21"/>
  <c r="AP71" i="21" s="1"/>
  <c r="AI71" i="21"/>
  <c r="AH71" i="21"/>
  <c r="AQ70" i="21"/>
  <c r="AP70" i="21" s="1"/>
  <c r="AI70" i="21"/>
  <c r="AH70" i="21"/>
  <c r="AQ69" i="21"/>
  <c r="AP69" i="21" s="1"/>
  <c r="AI69" i="21"/>
  <c r="AH69" i="21"/>
  <c r="AQ68" i="21"/>
  <c r="AP68" i="21" s="1"/>
  <c r="AI68" i="21"/>
  <c r="AH68" i="21"/>
  <c r="AQ67" i="21"/>
  <c r="AP67" i="21" s="1"/>
  <c r="AI67" i="21"/>
  <c r="AH67" i="21"/>
  <c r="AQ66" i="21"/>
  <c r="AP66" i="21" s="1"/>
  <c r="AI66" i="21"/>
  <c r="AH66" i="21"/>
  <c r="AQ65" i="21"/>
  <c r="AP65" i="21" s="1"/>
  <c r="AI65" i="21"/>
  <c r="AH65" i="21"/>
  <c r="AQ64" i="21"/>
  <c r="AP64" i="21" s="1"/>
  <c r="AI64" i="21"/>
  <c r="AH64" i="21"/>
  <c r="AQ63" i="21"/>
  <c r="AP63" i="21" s="1"/>
  <c r="AI63" i="21"/>
  <c r="AH63" i="21"/>
  <c r="AQ62" i="21"/>
  <c r="AP62" i="21" s="1"/>
  <c r="AI62" i="21"/>
  <c r="AH62" i="21"/>
  <c r="AQ61" i="21"/>
  <c r="AP61" i="21" s="1"/>
  <c r="AI61" i="21"/>
  <c r="AH61" i="21"/>
  <c r="AQ60" i="21"/>
  <c r="AP60" i="21" s="1"/>
  <c r="AI60" i="21"/>
  <c r="AH60" i="21"/>
  <c r="AQ59" i="21"/>
  <c r="AP59" i="21" s="1"/>
  <c r="AI59" i="21"/>
  <c r="AH59" i="21"/>
  <c r="AQ58" i="21"/>
  <c r="AP58" i="21" s="1"/>
  <c r="AI58" i="21"/>
  <c r="AH58" i="21"/>
  <c r="AQ57" i="21"/>
  <c r="AP57" i="21" s="1"/>
  <c r="AI57" i="21"/>
  <c r="AH57" i="21"/>
  <c r="AQ56" i="21"/>
  <c r="AP56" i="21" s="1"/>
  <c r="AI56" i="21"/>
  <c r="AH56" i="21"/>
  <c r="AQ55" i="21"/>
  <c r="AP55" i="21" s="1"/>
  <c r="AI55" i="21"/>
  <c r="AH55" i="21"/>
  <c r="AQ54" i="21"/>
  <c r="AP54" i="21" s="1"/>
  <c r="AI54" i="21"/>
  <c r="AH54" i="21"/>
  <c r="AQ53" i="21"/>
  <c r="AP53" i="21" s="1"/>
  <c r="AI53" i="21"/>
  <c r="AH53" i="21"/>
  <c r="AQ52" i="21"/>
  <c r="AP52" i="21" s="1"/>
  <c r="AI52" i="21"/>
  <c r="AH52" i="21"/>
  <c r="AQ51" i="21"/>
  <c r="AP51" i="21" s="1"/>
  <c r="AI51" i="21"/>
  <c r="AH51" i="21"/>
  <c r="AQ50" i="21"/>
  <c r="AP50" i="21" s="1"/>
  <c r="AI50" i="21"/>
  <c r="AH50" i="21"/>
  <c r="AQ49" i="21"/>
  <c r="AP49" i="21" s="1"/>
  <c r="AI49" i="21"/>
  <c r="AH49" i="21"/>
  <c r="AQ48" i="21"/>
  <c r="AP48" i="21" s="1"/>
  <c r="AI48" i="21"/>
  <c r="AH48" i="21"/>
  <c r="AQ47" i="21"/>
  <c r="AP47" i="21" s="1"/>
  <c r="AI47" i="21"/>
  <c r="AH47" i="21"/>
  <c r="AQ46" i="21"/>
  <c r="AP46" i="21" s="1"/>
  <c r="AI46" i="21"/>
  <c r="AH46" i="21"/>
  <c r="AQ45" i="21"/>
  <c r="AP45" i="21" s="1"/>
  <c r="AI45" i="21"/>
  <c r="AH45" i="21"/>
  <c r="AQ44" i="21"/>
  <c r="AP44" i="21" s="1"/>
  <c r="AI44" i="21"/>
  <c r="AH44" i="21"/>
  <c r="AQ43" i="21"/>
  <c r="AP43" i="21" s="1"/>
  <c r="AI43" i="21"/>
  <c r="AH43" i="21"/>
  <c r="AQ42" i="21"/>
  <c r="AP42" i="21" s="1"/>
  <c r="AI42" i="21"/>
  <c r="AH42" i="21"/>
  <c r="AQ41" i="21"/>
  <c r="AP41" i="21" s="1"/>
  <c r="AI41" i="21"/>
  <c r="AH41" i="21"/>
  <c r="AQ40" i="21"/>
  <c r="AP40" i="21" s="1"/>
  <c r="AI40" i="21"/>
  <c r="AH40" i="21"/>
  <c r="AQ39" i="21"/>
  <c r="AP39" i="21" s="1"/>
  <c r="AI39" i="21"/>
  <c r="AH39" i="21"/>
  <c r="AQ38" i="21"/>
  <c r="AP38" i="21" s="1"/>
  <c r="AI38" i="21"/>
  <c r="AH38" i="21"/>
  <c r="AQ37" i="21"/>
  <c r="AP37" i="21" s="1"/>
  <c r="AI37" i="21"/>
  <c r="AH37" i="21"/>
  <c r="AQ36" i="21"/>
  <c r="AP36" i="21" s="1"/>
  <c r="AI36" i="21"/>
  <c r="AH36" i="21"/>
  <c r="AQ35" i="21"/>
  <c r="AP35" i="21" s="1"/>
  <c r="AI35" i="21"/>
  <c r="AH35" i="21"/>
  <c r="AQ34" i="21"/>
  <c r="AP34" i="21" s="1"/>
  <c r="AI34" i="21"/>
  <c r="AH34" i="21"/>
  <c r="AQ33" i="21"/>
  <c r="AP33" i="21" s="1"/>
  <c r="AI33" i="21"/>
  <c r="AH33" i="21"/>
  <c r="AQ32" i="21"/>
  <c r="AP32" i="21" s="1"/>
  <c r="AI32" i="21"/>
  <c r="AH32" i="21"/>
  <c r="AQ31" i="21"/>
  <c r="AP31" i="21" s="1"/>
  <c r="AI31" i="21"/>
  <c r="AH31" i="21"/>
  <c r="AQ30" i="21"/>
  <c r="AP30" i="21" s="1"/>
  <c r="AI30" i="21"/>
  <c r="AH30" i="21"/>
  <c r="AQ29" i="21"/>
  <c r="AP29" i="21" s="1"/>
  <c r="AI29" i="21"/>
  <c r="AH29" i="21"/>
  <c r="AQ28" i="21"/>
  <c r="AP28" i="21" s="1"/>
  <c r="AI28" i="21"/>
  <c r="AH28" i="21"/>
  <c r="AQ27" i="21"/>
  <c r="AP27" i="21" s="1"/>
  <c r="AI27" i="21"/>
  <c r="AH27" i="21"/>
  <c r="AQ26" i="21"/>
  <c r="AP26" i="21" s="1"/>
  <c r="AI26" i="21"/>
  <c r="AH26" i="21"/>
  <c r="AQ25" i="21"/>
  <c r="AP25" i="21" s="1"/>
  <c r="AI25" i="21"/>
  <c r="AH25" i="21"/>
  <c r="AQ24" i="21"/>
  <c r="AP24" i="21" s="1"/>
  <c r="AI24" i="21"/>
  <c r="AH24" i="21"/>
  <c r="AQ23" i="21"/>
  <c r="AP23" i="21" s="1"/>
  <c r="AI23" i="21"/>
  <c r="AH23" i="21"/>
  <c r="AQ22" i="21"/>
  <c r="AP22" i="21" s="1"/>
  <c r="AI22" i="21"/>
  <c r="AH22" i="21"/>
  <c r="AQ21" i="21"/>
  <c r="AP21" i="21" s="1"/>
  <c r="AI21" i="21"/>
  <c r="AH21" i="21"/>
  <c r="AQ20" i="21"/>
  <c r="AP20" i="21" s="1"/>
  <c r="AI20" i="21"/>
  <c r="AH20" i="21"/>
  <c r="AQ19" i="21"/>
  <c r="AP19" i="21" s="1"/>
  <c r="AI19" i="21"/>
  <c r="AH19" i="21"/>
  <c r="AQ18" i="21"/>
  <c r="AP18" i="21" s="1"/>
  <c r="AI18" i="21"/>
  <c r="AH18" i="21"/>
  <c r="AQ17" i="21"/>
  <c r="AP17" i="21" s="1"/>
  <c r="AI17" i="21"/>
  <c r="AH17" i="21"/>
  <c r="AQ16" i="21"/>
  <c r="AP16" i="21" s="1"/>
  <c r="AI16" i="21"/>
  <c r="AH16" i="21"/>
  <c r="AQ15" i="21"/>
  <c r="AP15" i="21" s="1"/>
  <c r="AI15" i="21"/>
  <c r="AH15" i="21"/>
  <c r="AQ14" i="21"/>
  <c r="AP14" i="21" s="1"/>
  <c r="AI14" i="21"/>
  <c r="AH14" i="21"/>
  <c r="AQ13" i="21"/>
  <c r="AP13" i="21" s="1"/>
  <c r="AI13" i="21"/>
  <c r="AH13" i="21"/>
  <c r="AQ12" i="21"/>
  <c r="AP12" i="21" s="1"/>
  <c r="AI12" i="21"/>
  <c r="AH12" i="21"/>
  <c r="AQ11" i="21"/>
  <c r="AP11" i="21" s="1"/>
  <c r="AI11" i="21"/>
  <c r="AH11" i="21"/>
  <c r="AQ10" i="21"/>
  <c r="AP10" i="21" s="1"/>
  <c r="AI10" i="21"/>
  <c r="AH10" i="21"/>
  <c r="AQ9" i="21"/>
  <c r="AP9" i="21" s="1"/>
  <c r="AI9" i="21"/>
  <c r="AH9" i="21"/>
  <c r="AQ8" i="21"/>
  <c r="AP8" i="21" s="1"/>
  <c r="AI8" i="21"/>
  <c r="AH8" i="21"/>
  <c r="AQ7" i="21"/>
  <c r="AP7" i="21" s="1"/>
  <c r="AI7" i="21"/>
  <c r="AH7" i="21"/>
  <c r="AQ6" i="21"/>
  <c r="AP6" i="21" s="1"/>
  <c r="AI6" i="21"/>
  <c r="AH6" i="21"/>
  <c r="AQ5" i="21"/>
  <c r="AP5" i="21" s="1"/>
  <c r="AI5" i="21"/>
  <c r="AH5" i="21"/>
  <c r="AQ4" i="21"/>
  <c r="AP4" i="21" s="1"/>
  <c r="AI4" i="21"/>
  <c r="AH4" i="21"/>
  <c r="AQ3" i="21"/>
  <c r="AP3" i="21" s="1"/>
  <c r="AI3" i="21"/>
  <c r="AH3" i="21"/>
  <c r="AQ2" i="21"/>
  <c r="AP2" i="21" s="1"/>
  <c r="AI2" i="21"/>
  <c r="AH2" i="21"/>
</calcChain>
</file>

<file path=xl/sharedStrings.xml><?xml version="1.0" encoding="utf-8"?>
<sst xmlns="http://schemas.openxmlformats.org/spreadsheetml/2006/main" count="33890" uniqueCount="4314">
  <si>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</si>
  <si>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</si>
  <si>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</si>
  <si>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</si>
  <si>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</si>
  <si>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</si>
  <si>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</si>
  <si>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</si>
  <si>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</si>
  <si>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</si>
  <si>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</si>
  <si>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</si>
  <si>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</si>
  <si>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</si>
  <si>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</si>
  <si>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</si>
  <si>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</si>
  <si>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</si>
  <si>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</si>
  <si>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</si>
  <si>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</si>
  <si>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</si>
  <si>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</si>
  <si>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</si>
  <si>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</si>
  <si>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</si>
  <si>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</si>
  <si>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</si>
  <si>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</si>
  <si>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</si>
  <si>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</si>
  <si>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</si>
  <si>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</si>
  <si>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</si>
  <si>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</si>
  <si>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</si>
  <si>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</si>
  <si>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</si>
  <si>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</si>
  <si>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</si>
  <si>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</si>
  <si>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</si>
  <si>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</si>
  <si>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</si>
  <si>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</si>
  <si>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</si>
  <si>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</si>
  <si>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</si>
  <si>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</si>
  <si>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</si>
  <si>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</si>
  <si>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</si>
  <si>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</si>
  <si>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</si>
  <si>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</si>
  <si>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</si>
  <si>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</si>
  <si>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</si>
  <si>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</si>
  <si>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</si>
  <si>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</si>
  <si>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</si>
  <si>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</si>
  <si>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</si>
  <si>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</si>
  <si>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</si>
  <si>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Stream density (km/km2)</t>
  </si>
  <si>
    <t>Stream length (km)</t>
  </si>
  <si>
    <t>Stream length impaired by nutrients (km)</t>
  </si>
  <si>
    <t>Stream length impaired for temperature (km)</t>
  </si>
  <si>
    <t>Synthetic nitrogen fertilizer application (kg N/ha/yr)</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</si>
  <si>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</si>
  <si>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</si>
  <si>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</si>
  <si>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</si>
  <si>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</si>
  <si>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</si>
  <si>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</si>
  <si>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</si>
  <si>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</si>
  <si>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</si>
  <si>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</si>
  <si>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</si>
  <si>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</si>
  <si>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</si>
  <si>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</si>
  <si>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</si>
  <si>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</si>
  <si>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</si>
  <si>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</si>
  <si>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</si>
  <si>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</si>
  <si>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</si>
  <si>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</si>
  <si>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</si>
  <si>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</si>
  <si>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</si>
  <si>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</si>
  <si>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</si>
  <si>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</si>
  <si>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</si>
  <si>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Landscape Conservation Cooperatives </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</si>
  <si>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</si>
  <si>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</si>
  <si>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</si>
  <si>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</si>
  <si>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</si>
  <si>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</si>
  <si>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</si>
  <si>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</si>
  <si>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</si>
  <si>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</si>
  <si>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</si>
  <si>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</si>
  <si>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</si>
  <si>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</si>
  <si>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</si>
  <si>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</si>
  <si>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</si>
  <si>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</si>
  <si>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</si>
  <si>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</si>
  <si>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</si>
  <si>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</si>
  <si>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</si>
  <si>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</si>
  <si>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</si>
  <si>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</si>
  <si>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</si>
  <si>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</si>
  <si>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</si>
  <si>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</si>
  <si>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</si>
  <si>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</si>
  <si>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</si>
  <si>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</si>
  <si>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</si>
  <si>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</si>
  <si>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</si>
  <si>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</si>
  <si>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</si>
  <si>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</si>
  <si>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</si>
  <si>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</si>
  <si>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</si>
  <si>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</si>
  <si>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</si>
  <si>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</si>
  <si>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</si>
  <si>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</si>
  <si>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</si>
  <si>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</si>
  <si>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</si>
  <si>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</si>
  <si>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</si>
  <si>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</si>
  <si>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</si>
  <si>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</si>
  <si>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</si>
  <si>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</si>
  <si>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</si>
  <si>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</si>
  <si>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</si>
  <si>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</si>
  <si>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</si>
  <si>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</si>
  <si>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</si>
  <si>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</si>
  <si>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</si>
  <si>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</si>
  <si>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</si>
  <si>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</si>
  <si>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</si>
  <si>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</si>
  <si>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</si>
  <si>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</si>
  <si>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</si>
  <si>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</si>
  <si>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</si>
  <si>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</si>
  <si>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</si>
  <si>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</si>
  <si>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</si>
  <si>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</si>
  <si>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</si>
  <si>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</si>
  <si>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</si>
  <si>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</si>
  <si>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</si>
  <si>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</si>
  <si>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</si>
  <si>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</si>
  <si>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</si>
  <si>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</si>
  <si>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</si>
  <si>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</si>
  <si>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</si>
  <si>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</si>
  <si>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</si>
  <si>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</si>
  <si>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</si>
  <si>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</si>
  <si>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</si>
  <si>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</si>
  <si>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</si>
  <si>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</si>
  <si>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</si>
  <si>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</si>
  <si>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</si>
  <si>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</si>
  <si>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</si>
  <si>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</si>
  <si>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</si>
  <si>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</si>
  <si>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</si>
  <si>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</si>
  <si>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</si>
  <si>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</si>
  <si>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</si>
  <si>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</si>
  <si>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</si>
  <si>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</si>
  <si>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</si>
  <si>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</si>
  <si>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</si>
  <si>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</si>
  <si>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</si>
  <si>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</si>
  <si>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</si>
  <si>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</si>
  <si>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</si>
  <si>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</si>
  <si>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</si>
  <si>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</si>
  <si>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</si>
  <si>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</si>
  <si>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</si>
  <si>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</si>
  <si>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</si>
  <si>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</si>
  <si>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</si>
  <si>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</si>
  <si>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</si>
  <si>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</si>
  <si>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</si>
  <si>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</si>
  <si>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</si>
  <si>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</si>
  <si>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</si>
  <si>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</si>
  <si>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</si>
  <si>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</si>
  <si>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</si>
  <si>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</si>
  <si>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</si>
  <si>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</si>
  <si>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</si>
  <si>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</si>
  <si>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</si>
  <si>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</si>
  <si>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</si>
  <si>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</si>
  <si>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</si>
  <si>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</si>
  <si>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</si>
  <si>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</si>
  <si>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</si>
  <si>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</si>
  <si>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</si>
  <si>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</si>
  <si>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</si>
  <si>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</si>
  <si>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</si>
  <si>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</si>
  <si>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</si>
  <si>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</si>
  <si>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</si>
  <si>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</si>
  <si>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</si>
  <si>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</si>
  <si>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</si>
  <si>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</si>
  <si>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</si>
  <si>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</si>
  <si>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</si>
  <si>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</si>
  <si>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</si>
  <si>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</si>
  <si>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</si>
  <si>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</si>
  <si>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</si>
  <si>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</si>
  <si>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</si>
  <si>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</si>
  <si>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</si>
  <si>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</si>
  <si>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</si>
  <si>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</si>
  <si>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</si>
  <si>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</si>
  <si>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</si>
  <si>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</si>
  <si>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</si>
  <si>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</si>
  <si>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</si>
  <si>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</si>
  <si>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</si>
  <si>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</si>
  <si>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</si>
  <si>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</si>
  <si>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</si>
  <si>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</si>
  <si>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</si>
  <si>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</si>
  <si>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</si>
  <si>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</si>
  <si>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</si>
  <si>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</si>
  <si>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</si>
  <si>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</si>
  <si>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</si>
  <si>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</si>
  <si>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</si>
  <si>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</si>
  <si>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</si>
  <si>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</si>
  <si>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</si>
  <si>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</si>
  <si>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</si>
  <si>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</si>
  <si>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</si>
  <si>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</si>
  <si>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</si>
  <si>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</si>
  <si>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</si>
  <si>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</si>
  <si>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</si>
  <si>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</si>
  <si>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</si>
  <si>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</si>
  <si>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</si>
  <si>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</si>
  <si>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</si>
  <si>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</si>
  <si>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</si>
  <si>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</si>
  <si>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</si>
  <si>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</si>
  <si>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</si>
  <si>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</si>
  <si>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</si>
  <si>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</si>
  <si>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</si>
  <si>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</si>
  <si>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</si>
  <si>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</si>
  <si>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</si>
  <si>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</si>
  <si>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</si>
  <si>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</si>
  <si>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</si>
  <si>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</si>
  <si>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</si>
  <si>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</si>
  <si>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</si>
  <si>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</si>
  <si>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</si>
  <si>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</si>
  <si>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</si>
  <si>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</si>
  <si>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</si>
  <si>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</si>
  <si>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</si>
  <si>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</si>
  <si>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</si>
  <si>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</si>
  <si>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</si>
  <si>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</si>
  <si>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</si>
  <si>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PGAPSTAT1_2</t>
  </si>
  <si>
    <t>PGAPSTAT123</t>
  </si>
  <si>
    <t>PGAPSTAT3</t>
  </si>
  <si>
    <t>PIMPV</t>
  </si>
  <si>
    <t>PIUCN_IA</t>
  </si>
  <si>
    <t>PIUCN_IB</t>
  </si>
  <si>
    <t>PIUCN_II</t>
  </si>
  <si>
    <t>PIUCN_III</t>
  </si>
  <si>
    <t>PIUCN_IV</t>
  </si>
  <si>
    <t>PIUCN_V</t>
  </si>
  <si>
    <t>PIUCN_VI</t>
  </si>
  <si>
    <t>PIUCN_ALL</t>
  </si>
  <si>
    <t>NATLarge</t>
  </si>
  <si>
    <t>NATMedium</t>
  </si>
  <si>
    <t>N_INDEX</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</si>
  <si>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</si>
  <si>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</si>
  <si>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</si>
  <si>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</si>
  <si>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</si>
  <si>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</si>
  <si>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</si>
  <si>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</si>
  <si>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</si>
  <si>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</si>
  <si>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</si>
  <si>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</si>
  <si>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</si>
  <si>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</si>
  <si>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</si>
  <si>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</si>
  <si>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</si>
  <si>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</si>
  <si>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</si>
  <si>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</si>
  <si>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</si>
  <si>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</si>
  <si>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</si>
  <si>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</si>
  <si>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</si>
  <si>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</si>
  <si>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</si>
  <si>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</si>
  <si>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</si>
  <si>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</si>
  <si>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</si>
  <si>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</si>
  <si>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</si>
  <si>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</si>
  <si>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</si>
  <si>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</si>
  <si>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</si>
  <si>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</si>
  <si>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</si>
  <si>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</si>
  <si>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</si>
  <si>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</si>
  <si>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</si>
  <si>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</si>
  <si>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</si>
  <si>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</si>
  <si>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</si>
  <si>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</si>
  <si>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</si>
  <si>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</si>
  <si>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</si>
  <si>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</si>
  <si>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</si>
  <si>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</si>
  <si>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</si>
  <si>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</si>
  <si>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</si>
  <si>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</si>
  <si>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Percent of workers with 30 - 60 minutes travel time to work</t>
  </si>
  <si>
    <t>Percent of workers with 60 - 90 minutes travel time to work</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</si>
  <si>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</si>
  <si>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</si>
  <si>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</si>
  <si>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</si>
  <si>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</si>
  <si>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</si>
  <si>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</si>
  <si>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</si>
  <si>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</si>
  <si>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</si>
  <si>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</si>
  <si>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</si>
  <si>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</si>
  <si>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</si>
  <si>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</si>
  <si>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</si>
  <si>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</si>
  <si>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</si>
  <si>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</si>
  <si>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</si>
  <si>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</si>
  <si>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</si>
  <si>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</si>
  <si>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</si>
  <si>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</si>
  <si>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</si>
  <si>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</si>
  <si>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</si>
  <si>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</si>
  <si>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</si>
  <si>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</si>
  <si>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</si>
  <si>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</si>
  <si>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</si>
  <si>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</si>
  <si>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</si>
  <si>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</si>
  <si>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</si>
  <si>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</si>
  <si>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</si>
  <si>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</si>
  <si>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</si>
  <si>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</si>
  <si>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</si>
  <si>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</si>
  <si>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</si>
  <si>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</si>
  <si>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</si>
  <si>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Supplemental/USEPAEcoregions.pdf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</si>
  <si>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</si>
  <si>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</si>
  <si>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</si>
  <si>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</si>
  <si>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</si>
  <si>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</si>
  <si>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</si>
  <si>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</si>
  <si>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</si>
  <si>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</si>
  <si>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</si>
  <si>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</si>
  <si>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</si>
  <si>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</si>
  <si>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</si>
  <si>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</si>
  <si>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</si>
  <si>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</si>
  <si>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Supplemental/Pedestrianorientedstreetintersectiondensity.pdf</t>
  </si>
  <si>
    <t>Supplemental/Transitserviceperhourduringeveningpeak.pdf</t>
  </si>
  <si>
    <t>Supplemental/Jobswithina45minutedriveweighted.pdf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</si>
  <si>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</si>
  <si>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</si>
  <si>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</si>
  <si>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</si>
  <si>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</si>
  <si>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</si>
  <si>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</si>
  <si>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</si>
  <si>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</si>
  <si>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</si>
  <si>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</si>
  <si>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</si>
  <si>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</si>
  <si>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</si>
  <si>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</si>
  <si>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</si>
  <si>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</si>
  <si>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</si>
  <si>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</si>
  <si>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</si>
  <si>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</si>
  <si>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</si>
  <si>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</si>
  <si>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</si>
  <si>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</si>
  <si>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</si>
  <si>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</si>
  <si>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</si>
  <si>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</si>
  <si>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</si>
  <si>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</si>
  <si>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</si>
  <si>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</si>
  <si>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</si>
  <si>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</si>
  <si>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</si>
  <si>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</si>
  <si>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</si>
  <si>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</si>
  <si>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</si>
  <si>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</si>
  <si>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</si>
  <si>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</si>
  <si>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</si>
  <si>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</si>
  <si>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</si>
  <si>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</si>
  <si>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</si>
  <si>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</si>
  <si>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</si>
  <si>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</si>
  <si>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</si>
  <si>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</si>
  <si>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</si>
  <si>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</si>
  <si>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</si>
  <si>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</si>
  <si>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</si>
  <si>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</si>
  <si>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</si>
  <si>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</si>
  <si>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</si>
  <si>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</si>
  <si>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</si>
  <si>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</si>
  <si>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</si>
  <si>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</si>
  <si>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</si>
  <si>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</si>
  <si>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</si>
  <si>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</si>
  <si>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</si>
  <si>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</si>
  <si>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</si>
  <si>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</si>
  <si>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</si>
  <si>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</si>
  <si>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</si>
  <si>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</si>
  <si>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</si>
  <si>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</si>
  <si>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</si>
  <si>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</si>
  <si>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</si>
  <si>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</si>
  <si>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</si>
  <si>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</si>
  <si>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</si>
  <si>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</si>
  <si>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</si>
  <si>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</si>
  <si>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</si>
  <si>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</si>
  <si>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</si>
  <si>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</si>
  <si>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</si>
  <si>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</si>
  <si>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</si>
  <si>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</si>
  <si>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</si>
  <si>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</si>
  <si>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</si>
  <si>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</si>
  <si>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</si>
  <si>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</si>
  <si>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</si>
  <si>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</si>
  <si>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</si>
  <si>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</si>
  <si>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</si>
  <si>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</si>
  <si>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</si>
  <si>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</si>
  <si>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</si>
  <si>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</si>
  <si>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</si>
  <si>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</si>
  <si>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</si>
  <si>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</si>
  <si>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</si>
  <si>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</si>
  <si>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</si>
  <si>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</si>
  <si>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</si>
  <si>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</si>
  <si>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</si>
  <si>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</si>
  <si>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</si>
  <si>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</si>
  <si>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</si>
  <si>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</si>
  <si>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</si>
  <si>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</si>
  <si>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</si>
  <si>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</si>
  <si>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</si>
  <si>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</si>
  <si>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</si>
  <si>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</si>
  <si>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</si>
  <si>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</si>
  <si>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</si>
  <si>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</si>
  <si>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</si>
  <si>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</si>
  <si>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</si>
  <si>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</si>
  <si>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</si>
  <si>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</si>
  <si>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</si>
  <si>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</si>
  <si>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</si>
  <si>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</si>
  <si>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</si>
  <si>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</si>
  <si>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</si>
  <si>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</si>
  <si>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</si>
  <si>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</si>
  <si>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</si>
  <si>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</si>
  <si>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</si>
  <si>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</si>
  <si>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</si>
  <si>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</si>
  <si>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</si>
  <si>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</si>
  <si>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</si>
  <si>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</si>
  <si>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</si>
  <si>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</si>
  <si>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</si>
  <si>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</si>
  <si>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</si>
  <si>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</si>
  <si>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</si>
  <si>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</si>
  <si>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</si>
  <si>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</si>
  <si>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</si>
  <si>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</si>
  <si>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</si>
  <si>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</si>
  <si>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</si>
  <si>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</si>
  <si>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</si>
  <si>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</si>
  <si>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</si>
  <si>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</si>
  <si>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</si>
  <si>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</si>
  <si>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</si>
  <si>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</si>
  <si>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</si>
  <si>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</si>
  <si>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</si>
  <si>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</si>
  <si>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</si>
  <si>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</si>
  <si>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</si>
  <si>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</si>
  <si>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</si>
  <si>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</si>
  <si>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</si>
  <si>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</si>
  <si>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</si>
  <si>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</si>
  <si>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</si>
  <si>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</si>
  <si>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</si>
  <si>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</si>
  <si>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</si>
  <si>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</si>
  <si>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</si>
  <si>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</si>
  <si>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</si>
  <si>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</si>
  <si>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</si>
  <si>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</si>
  <si>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</si>
  <si>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</si>
  <si>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</si>
  <si>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</si>
  <si>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</si>
  <si>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</si>
  <si>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</si>
  <si>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</si>
  <si>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</si>
  <si>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</si>
  <si>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</si>
  <si>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</si>
  <si>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</si>
  <si>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</si>
  <si>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</si>
  <si>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</si>
  <si>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</si>
  <si>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</si>
  <si>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</si>
  <si>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</si>
  <si>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</si>
  <si>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</si>
  <si>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</si>
  <si>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</si>
  <si>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</si>
  <si>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</si>
  <si>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</si>
  <si>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</si>
  <si>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</si>
  <si>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</si>
  <si>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</si>
  <si>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</si>
  <si>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</si>
  <si>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</si>
  <si>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</si>
  <si>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</si>
  <si>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</si>
  <si>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</si>
  <si>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</si>
  <si>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</si>
  <si>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</si>
  <si>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</si>
  <si>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</si>
  <si>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</si>
  <si>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</si>
  <si>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</si>
  <si>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</si>
  <si>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</si>
  <si>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</si>
  <si>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</si>
  <si>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</si>
  <si>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</si>
  <si>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</si>
  <si>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</si>
  <si>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</si>
  <si>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</si>
  <si>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</si>
  <si>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</si>
  <si>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</si>
  <si>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</si>
  <si>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</si>
  <si>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</si>
  <si>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</si>
  <si>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</si>
  <si>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</si>
  <si>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</si>
  <si>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</si>
  <si>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</si>
  <si>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</si>
  <si>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</si>
  <si>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</si>
  <si>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</si>
  <si>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</si>
  <si>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portrays the percentage of land within each subwatershed (12-digit HUC) that is protected. It includes all lands that have been classified by International Union for Conservation of Nature (IUCN) as protected areas for 2011.</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</si>
  <si>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</si>
  <si>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</si>
  <si>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</si>
  <si>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</si>
  <si>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</si>
  <si>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</si>
  <si>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depicts the mean rate of manure application to agricultural lands from confined animal feeding operations within each subwatershed (12-digit HUC) in kg N/ha/yr for 2006.</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</si>
  <si>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</si>
  <si>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illustrates the percent of land within subwatershed (12-digit HUC) that has legally recognized easements for conservation or other protections in place to restrict human use or development for 2011. This layer includes both public and private land.</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</si>
  <si>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</si>
  <si>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</si>
  <si>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</si>
  <si>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</si>
  <si>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</si>
  <si>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</si>
  <si>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</si>
  <si>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</si>
  <si>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</si>
  <si>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</si>
  <si>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</si>
  <si>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</si>
  <si>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</si>
  <si>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</si>
  <si>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</si>
  <si>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</si>
  <si>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</si>
  <si>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</si>
  <si>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</si>
  <si>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</si>
  <si>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</si>
  <si>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</si>
  <si>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</si>
  <si>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</si>
  <si>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</si>
  <si>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</si>
  <si>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</si>
  <si>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</si>
  <si>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</si>
  <si>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</si>
  <si>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</si>
  <si>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</si>
  <si>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</si>
  <si>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</si>
  <si>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</si>
  <si>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</si>
  <si>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</si>
  <si>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</si>
  <si>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</si>
  <si>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</si>
  <si>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</si>
  <si>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</si>
  <si>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</si>
  <si>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</si>
  <si>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</si>
  <si>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</si>
  <si>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</si>
  <si>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</si>
  <si>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</si>
  <si>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</si>
  <si>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</si>
  <si>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</si>
  <si>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</si>
  <si>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</si>
  <si>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</si>
  <si>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</si>
  <si>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</si>
  <si>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</si>
  <si>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</si>
  <si>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</si>
  <si>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</si>
  <si>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</si>
  <si>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</si>
  <si>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</si>
  <si>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</si>
  <si>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</si>
  <si>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</si>
  <si>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</si>
  <si>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</si>
  <si>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</si>
  <si>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</si>
  <si>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</si>
  <si>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</si>
  <si>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</si>
  <si>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</si>
  <si>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</si>
  <si>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</si>
  <si>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</si>
  <si>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</si>
  <si>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</si>
  <si>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</si>
  <si>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</si>
  <si>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</si>
  <si>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</si>
  <si>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</si>
  <si>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</si>
  <si>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</si>
  <si>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</si>
  <si>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</si>
  <si>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</si>
  <si>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</si>
  <si>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</si>
  <si>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</si>
  <si>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</si>
  <si>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</si>
  <si>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</si>
  <si>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</si>
  <si>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</si>
  <si>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</si>
  <si>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</si>
  <si>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</si>
  <si>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</si>
  <si>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</si>
  <si>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</si>
  <si>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</si>
  <si>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</si>
  <si>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</si>
  <si>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</si>
  <si>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</si>
  <si>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</si>
  <si>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</si>
  <si>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</si>
  <si>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</si>
  <si>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</si>
  <si>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</si>
  <si>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</si>
  <si>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</si>
  <si>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</si>
  <si>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</si>
  <si>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</si>
  <si>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</si>
  <si>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</si>
  <si>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</si>
  <si>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</si>
  <si>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</si>
  <si>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</si>
  <si>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</si>
  <si>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</si>
  <si>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</si>
  <si>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</si>
  <si>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</si>
  <si>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</si>
  <si>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</si>
  <si>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</si>
  <si>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</si>
  <si>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</si>
  <si>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</si>
  <si>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</si>
  <si>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</si>
  <si>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</si>
  <si>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</si>
  <si>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</si>
  <si>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</si>
  <si>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</si>
  <si>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</si>
  <si>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</si>
  <si>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</si>
  <si>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</si>
  <si>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</si>
  <si>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</si>
  <si>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</si>
  <si>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</si>
  <si>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</si>
  <si>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</si>
  <si>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</si>
  <si>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</si>
  <si>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</si>
  <si>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</si>
  <si>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</si>
  <si>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</si>
  <si>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</si>
  <si>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</si>
  <si>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</si>
  <si>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</si>
  <si>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</si>
  <si>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</si>
  <si>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</si>
  <si>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</si>
  <si>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</si>
  <si>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average number of bat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</si>
  <si>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</si>
  <si>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depicts an index value of bat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</si>
  <si>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</si>
  <si>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https://soils.esri.com/arcgis/rest/services/soils/DrainageClass-DominantCondition/MapServer</t>
  </si>
  <si>
    <t>EMPTOT</t>
  </si>
  <si>
    <t xml:space="preserve">employ_rate </t>
  </si>
  <si>
    <t>D1C</t>
  </si>
  <si>
    <t>D2A_JPHH</t>
  </si>
  <si>
    <t>D2B_E8MIXA</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</si>
  <si>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</si>
  <si>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</si>
  <si>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</si>
  <si>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</si>
  <si>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</si>
  <si>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</si>
  <si>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</si>
  <si>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</si>
  <si>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</si>
  <si>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</si>
  <si>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</si>
  <si>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</si>
  <si>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</si>
  <si>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</si>
  <si>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</si>
  <si>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</si>
  <si>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</si>
  <si>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</si>
  <si>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</si>
  <si>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</si>
  <si>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</si>
  <si>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</si>
  <si>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</si>
  <si>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</si>
  <si>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</si>
  <si>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</si>
  <si>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</si>
  <si>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</si>
  <si>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</si>
  <si>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</si>
  <si>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</si>
  <si>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</si>
  <si>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</si>
  <si>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</si>
  <si>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</si>
  <si>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</si>
  <si>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</si>
  <si>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</si>
  <si>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</si>
  <si>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</si>
  <si>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</si>
  <si>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</si>
  <si>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</si>
  <si>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</si>
  <si>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</si>
  <si>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</si>
  <si>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</si>
  <si>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</si>
  <si>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</si>
  <si>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</si>
  <si>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</si>
  <si>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</si>
  <si>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</si>
  <si>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</si>
  <si>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</si>
  <si>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</si>
  <si>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</si>
  <si>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</si>
  <si>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</si>
  <si>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</si>
  <si>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</si>
  <si>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</si>
  <si>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</si>
  <si>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</si>
  <si>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</si>
  <si>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</si>
  <si>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</si>
  <si>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</si>
  <si>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</si>
  <si>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</si>
  <si>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</si>
  <si>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</si>
  <si>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</si>
  <si>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</si>
  <si>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</si>
  <si>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</si>
  <si>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</si>
  <si>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</si>
  <si>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</si>
  <si>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</si>
  <si>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</si>
  <si>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</si>
  <si>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</si>
  <si>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</si>
  <si>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</si>
  <si>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</si>
  <si>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</si>
  <si>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</si>
  <si>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</si>
  <si>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</si>
  <si>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</si>
  <si>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</si>
  <si>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</si>
  <si>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</si>
  <si>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</si>
  <si>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</si>
  <si>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</si>
  <si>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</si>
  <si>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</si>
  <si>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</si>
  <si>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</si>
  <si>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</si>
  <si>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</si>
  <si>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</si>
  <si>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</si>
  <si>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</si>
  <si>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</si>
  <si>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</si>
  <si>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</si>
  <si>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</si>
  <si>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</si>
  <si>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</si>
  <si>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</si>
  <si>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</si>
  <si>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</si>
  <si>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</si>
  <si>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</si>
  <si>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</si>
  <si>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</si>
  <si>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</si>
  <si>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ESN/NIBtotalharvestablespeciesrichness.pdf</t>
  </si>
  <si>
    <t>ESN/Percentdevelopedlandinareasofhighwateraccumulation.pdf</t>
  </si>
  <si>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</si>
  <si>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</si>
  <si>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</si>
  <si>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</si>
  <si>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</si>
  <si>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</si>
  <si>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</si>
  <si>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</si>
  <si>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</si>
  <si>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</si>
  <si>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</si>
  <si>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</si>
  <si>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</si>
  <si>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</si>
  <si>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</si>
  <si>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</si>
  <si>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</si>
  <si>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</si>
  <si>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</si>
  <si>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</si>
  <si>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</si>
  <si>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</si>
  <si>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</si>
  <si>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</si>
  <si>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</si>
  <si>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</si>
  <si>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</si>
  <si>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</si>
  <si>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</si>
  <si>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</si>
  <si>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</si>
  <si>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</si>
  <si>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</si>
  <si>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</si>
  <si>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</si>
  <si>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</si>
  <si>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</si>
  <si>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</si>
  <si>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</si>
  <si>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</si>
  <si>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</si>
  <si>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</si>
  <si>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Boundaries</t>
  </si>
  <si>
    <t>Ecosystem Markets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</si>
  <si>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</si>
  <si>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</si>
  <si>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</si>
  <si>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</si>
  <si>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</si>
  <si>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</si>
  <si>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</si>
  <si>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https://www.fws.gov/wetlands/arcgis/rest/services/Wetlands/MapServer</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</si>
  <si>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</si>
  <si>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</si>
  <si>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</si>
  <si>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</si>
  <si>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</si>
  <si>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</si>
  <si>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</si>
  <si>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</si>
  <si>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</si>
  <si>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</si>
  <si>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</si>
  <si>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</si>
  <si>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</si>
  <si>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</si>
  <si>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</si>
  <si>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</si>
  <si>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</si>
  <si>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</si>
  <si>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</si>
  <si>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</si>
  <si>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</si>
  <si>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</si>
  <si>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</si>
  <si>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</si>
  <si>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</si>
  <si>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</si>
  <si>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</si>
  <si>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</si>
  <si>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</si>
  <si>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</si>
  <si>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</si>
  <si>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</si>
  <si>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</si>
  <si>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</si>
  <si>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</si>
  <si>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</si>
  <si>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</si>
  <si>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</si>
  <si>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</si>
  <si>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</si>
  <si>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</si>
  <si>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</si>
  <si>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</si>
  <si>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</si>
  <si>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</si>
  <si>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</si>
  <si>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</si>
  <si>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</si>
  <si>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</si>
  <si>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</si>
  <si>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</si>
  <si>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</si>
  <si>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</si>
  <si>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</si>
  <si>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</si>
  <si>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</si>
  <si>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</si>
  <si>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</si>
  <si>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</si>
  <si>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</si>
  <si>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</si>
  <si>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</si>
  <si>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</si>
  <si>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</si>
  <si>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</si>
  <si>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</si>
  <si>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</si>
  <si>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WET_AG</t>
  </si>
  <si>
    <t>WET_URB</t>
  </si>
  <si>
    <t>WET_FOR</t>
  </si>
  <si>
    <t>WET_WETL</t>
  </si>
  <si>
    <t>WET_RNG</t>
  </si>
  <si>
    <t>Workers per job  - Equilibrium Index</t>
  </si>
  <si>
    <t>https://enviroatlas.epa.gov/arcgis/rest/services/Supplemental/EPA_Regions/MapServer</t>
  </si>
  <si>
    <t>https://enviroatlas.epa.gov/arcgis/rest/services/Supplemental/Reference_Boundaries/MapServer</t>
  </si>
  <si>
    <t>IUCN Category (Land Protection Status (IUCN))</t>
  </si>
  <si>
    <t>https://gis1.usgs.gov/arcgis/rest/services/PADUS1_4/IUCNCategories/MapServer</t>
  </si>
  <si>
    <t>https://gis1.usgs.gov/arcgis/rest/services/PADUS1_4/GAP_Status_Code/MapServer</t>
  </si>
  <si>
    <t>GAP Status Code (Land Protection Status (GAP))</t>
  </si>
  <si>
    <t>https://gis1.usgs.gov/arcgis/rest/services/PADUS1_4/General_Agency_Level/MapServer</t>
  </si>
  <si>
    <t>Total Population [census block group]</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</si>
  <si>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</si>
  <si>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</si>
  <si>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</si>
  <si>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t>ESC/Percentimperviousareacensusblockgroup.pdf</t>
  </si>
  <si>
    <t xml:space="preserve">  </t>
  </si>
  <si>
    <t>EnviroAtlas Community Boundaries</t>
  </si>
  <si>
    <t>Supplemental/Assessedwaters.pdf</t>
  </si>
  <si>
    <t>Assessed Waters</t>
  </si>
  <si>
    <t>GAP Ecological Systems</t>
  </si>
  <si>
    <t xml:space="preserve">Commuting and Walkability </t>
  </si>
  <si>
    <t>Housing and Facilities</t>
  </si>
  <si>
    <t>Community Demographics</t>
  </si>
  <si>
    <t xml:space="preserve">Employment </t>
  </si>
  <si>
    <t>National Demographics</t>
  </si>
  <si>
    <t>no</t>
  </si>
  <si>
    <t>yes</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</si>
  <si>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</si>
  <si>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</si>
  <si>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</si>
  <si>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</si>
  <si>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</si>
  <si>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</si>
  <si>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</si>
  <si>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</si>
  <si>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</si>
  <si>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</si>
  <si>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</si>
  <si>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</si>
  <si>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</si>
  <si>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</si>
  <si>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</si>
  <si>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</si>
  <si>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</si>
  <si>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</si>
  <si>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</si>
  <si>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</si>
  <si>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</si>
  <si>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</si>
  <si>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</si>
  <si>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</si>
  <si>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</si>
  <si>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</si>
  <si>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</si>
  <si>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</si>
  <si>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</si>
  <si>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</si>
  <si>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</si>
  <si>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</si>
  <si>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</si>
  <si>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</si>
  <si>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</si>
  <si>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</si>
  <si>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</si>
  <si>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</si>
  <si>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</si>
  <si>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</si>
  <si>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</si>
  <si>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</si>
  <si>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</si>
  <si>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</si>
  <si>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</si>
  <si>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</si>
  <si>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</si>
  <si>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</si>
  <si>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</si>
  <si>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</si>
  <si>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</si>
  <si>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</si>
  <si>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</si>
  <si>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</si>
  <si>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</si>
  <si>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ESN/Percentpasture.pdf</t>
  </si>
  <si>
    <t>Supplemental/Employmentrate.pdf</t>
  </si>
  <si>
    <t>Acute respiratory symptoms avoided due to ozone removed by tree cover (cases/yr)</t>
  </si>
  <si>
    <t>people, human, transportation</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</si>
  <si>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</si>
  <si>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</si>
  <si>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</si>
  <si>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</si>
  <si>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</si>
  <si>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</si>
  <si>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</si>
  <si>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</si>
  <si>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</si>
  <si>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</si>
  <si>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</si>
  <si>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</si>
  <si>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</si>
  <si>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</si>
  <si>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</si>
  <si>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</si>
  <si>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</si>
  <si>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</si>
  <si>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</si>
  <si>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</si>
  <si>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</si>
  <si>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</si>
  <si>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</si>
  <si>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</si>
  <si>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protection, land, resources, habitat</t>
  </si>
  <si>
    <t>people, human, urban</t>
  </si>
  <si>
    <t xml:space="preserve">Species: At-Risk and Priority </t>
  </si>
  <si>
    <t xml:space="preserve">National Demographics </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</si>
  <si>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</si>
  <si>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</si>
  <si>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</si>
  <si>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</si>
  <si>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</si>
  <si>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</si>
  <si>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</si>
  <si>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</si>
  <si>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</si>
  <si>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</si>
  <si>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</si>
  <si>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</si>
  <si>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</si>
  <si>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</si>
  <si>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</si>
  <si>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</si>
  <si>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</si>
  <si>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</si>
  <si>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</si>
  <si>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National Hydrography Dataset, river, stream, lake, pond, hydrology</t>
  </si>
  <si>
    <t>ESC/Averagereductionindaytimeambienttemperature.pdf</t>
  </si>
  <si>
    <t>ESC/Averagereductioninnighttimeambienttemperature.pdf</t>
  </si>
  <si>
    <t>ESC/Percentofbusyroadwayborderedbygt25percenttreebuffer.pdf</t>
  </si>
  <si>
    <t>ESC/Percentwetlands.pdf</t>
  </si>
  <si>
    <t>Supplemental/Congressionaldistricts.pdf</t>
  </si>
  <si>
    <t>PctTree</t>
  </si>
  <si>
    <t>PFor</t>
  </si>
  <si>
    <t>PVege</t>
  </si>
  <si>
    <t>ParkProxD</t>
  </si>
  <si>
    <t>GreenProxP</t>
  </si>
  <si>
    <t>ImpProxP</t>
  </si>
  <si>
    <t>Pct_GS</t>
  </si>
  <si>
    <t>Pct_TC</t>
  </si>
  <si>
    <t>Value</t>
  </si>
  <si>
    <t>IntDen</t>
  </si>
  <si>
    <t>REACHCODE</t>
  </si>
  <si>
    <t>IUCN_Cat</t>
  </si>
  <si>
    <t>GAP_Sts</t>
  </si>
  <si>
    <t>Mang_Type</t>
  </si>
  <si>
    <t>WETLAND_TYPE</t>
  </si>
  <si>
    <t>area_names</t>
  </si>
  <si>
    <t>VALUE</t>
  </si>
  <si>
    <t>drclassdcd</t>
  </si>
  <si>
    <t>L4_KEY</t>
  </si>
  <si>
    <t>Community</t>
  </si>
  <si>
    <t>Name</t>
  </si>
  <si>
    <t>tileURL</t>
  </si>
  <si>
    <t>N057</t>
  </si>
  <si>
    <t>Topics (2017_03-29)</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</si>
  <si>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</si>
  <si>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</si>
  <si>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</si>
  <si>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</si>
  <si>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</si>
  <si>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</si>
  <si>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</si>
  <si>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</si>
  <si>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</si>
  <si>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</si>
  <si>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</si>
  <si>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</si>
  <si>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</si>
  <si>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</si>
  <si>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</si>
  <si>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</si>
  <si>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</si>
  <si>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</si>
  <si>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</si>
  <si>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</si>
  <si>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</si>
  <si>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</si>
  <si>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</si>
  <si>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</si>
  <si>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</si>
  <si>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</si>
  <si>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</si>
  <si>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</si>
  <si>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</si>
  <si>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</si>
  <si>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</si>
  <si>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</si>
  <si>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</si>
  <si>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</si>
  <si>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</si>
  <si>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</si>
  <si>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</si>
  <si>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</si>
  <si>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</si>
  <si>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</si>
  <si>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</si>
  <si>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</si>
  <si>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</si>
  <si>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</si>
  <si>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</si>
  <si>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</si>
  <si>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</si>
  <si>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</si>
  <si>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</si>
  <si>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</si>
  <si>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</si>
  <si>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</si>
  <si>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Clean Air - x; Clean and Plentiful Water - x; Climate Stabilization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</si>
  <si>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</si>
  <si>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</si>
  <si>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</si>
  <si>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</si>
  <si>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Food, Fuel, and Materials - x; </t>
  </si>
  <si>
    <t xml:space="preserve">Clean and Plentiful Water - x; Food, Fuel, and Materials - x; </t>
  </si>
  <si>
    <t xml:space="preserve">Clean and Plentiful Water - x; Food, Fuel, and Materials - x; Natural Hazard Mitigation - x; </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</si>
  <si>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</si>
  <si>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</si>
  <si>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</si>
  <si>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</si>
  <si>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</si>
  <si>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</si>
  <si>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</si>
  <si>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</si>
  <si>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Supplemental/TigerBoundaries.pdf</t>
  </si>
  <si>
    <t>popupJSON</t>
  </si>
  <si>
    <t>","label":"</t>
  </si>
  <si>
    <t>tile</t>
  </si>
  <si>
    <t>column z</t>
  </si>
  <si>
    <t>FOR TABS EA_main, PBS, and BOUNDARY</t>
  </si>
  <si>
    <t>E009</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</si>
  <si>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</si>
  <si>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</si>
  <si>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</si>
  <si>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</si>
  <si>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</si>
  <si>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</si>
  <si>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</si>
  <si>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</si>
  <si>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</si>
  <si>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</si>
  <si>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</si>
  <si>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</si>
  <si>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</si>
  <si>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</si>
  <si>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</si>
  <si>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</si>
  <si>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</si>
  <si>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</si>
  <si>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</si>
  <si>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</si>
  <si>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</si>
  <si>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</si>
  <si>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</si>
  <si>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</si>
  <si>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</si>
  <si>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</si>
  <si>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</si>
  <si>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</si>
  <si>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</si>
  <si>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</si>
  <si>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</si>
  <si>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</si>
  <si>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</si>
  <si>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</si>
  <si>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</si>
  <si>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</si>
  <si>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</si>
  <si>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</si>
  <si>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</si>
  <si>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</si>
  <si>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</si>
  <si>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</si>
  <si>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</si>
  <si>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</si>
  <si>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</si>
  <si>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</si>
  <si>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</si>
  <si>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</si>
  <si>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</si>
  <si>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</si>
  <si>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</si>
  <si>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</si>
  <si>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</si>
  <si>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</si>
  <si>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</si>
  <si>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</si>
  <si>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</si>
  <si>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</si>
  <si>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</si>
  <si>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</si>
  <si>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</si>
  <si>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</si>
  <si>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</si>
  <si>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</si>
  <si>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</si>
  <si>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</si>
  <si>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</si>
  <si>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</si>
  <si>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</si>
  <si>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</si>
  <si>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</si>
  <si>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</si>
  <si>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</si>
  <si>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</si>
  <si>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</si>
  <si>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</si>
  <si>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</si>
  <si>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</si>
  <si>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</si>
  <si>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</si>
  <si>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</si>
  <si>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</si>
  <si>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</si>
  <si>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</si>
  <si>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</si>
  <si>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</si>
  <si>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</si>
  <si>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</si>
  <si>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</si>
  <si>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</si>
  <si>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</si>
  <si>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</si>
  <si>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</si>
  <si>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</si>
  <si>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https://enviroatlas.epa.gov/arcgiscache_exp/Numberofhistoricplaces/_alllayers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</si>
  <si>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</si>
  <si>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</si>
  <si>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</si>
  <si>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</si>
  <si>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</si>
  <si>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</si>
  <si>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</si>
  <si>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</si>
  <si>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</si>
  <si>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</si>
  <si>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</si>
  <si>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</si>
  <si>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</si>
  <si>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</si>
  <si>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</si>
  <si>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</si>
  <si>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</si>
  <si>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</si>
  <si>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</si>
  <si>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</si>
  <si>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</si>
  <si>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</si>
  <si>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</si>
  <si>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</si>
  <si>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</si>
  <si>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</si>
  <si>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</si>
  <si>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</si>
  <si>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</si>
  <si>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</si>
  <si>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</si>
  <si>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</si>
  <si>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</si>
  <si>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</si>
  <si>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</si>
  <si>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</si>
  <si>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</si>
  <si>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https://enviroatlas.epa.gov/arcgiscache_exp/Streamlengthimpairedbypathogens/_alllayers</t>
  </si>
  <si>
    <t>https://enviroatlas.epa.gov/arcgiscache_exp/Streamlengthimpairedbypesticides/_alllayers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</si>
  <si>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</si>
  <si>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</si>
  <si>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</si>
  <si>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</si>
  <si>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</si>
  <si>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</si>
  <si>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</si>
  <si>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</si>
  <si>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</si>
  <si>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</si>
  <si>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</si>
  <si>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</si>
  <si>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</si>
  <si>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</si>
  <si>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</si>
  <si>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</si>
  <si>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decimals</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</si>
  <si>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</si>
  <si>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</si>
  <si>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</si>
  <si>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</si>
  <si>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</si>
  <si>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</si>
  <si>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</si>
  <si>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</si>
  <si>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</si>
  <si>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</si>
  <si>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</si>
  <si>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</si>
  <si>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</si>
  <si>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</si>
  <si>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</si>
  <si>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</si>
  <si>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,"digitSeparator":true}}],"title":"HUC 12 ID: {HUC_12}"}}</t>
  </si>
  <si>
    <t>{"popup":{"showAttachments":"false","fieldInfos":[{"visible":"true","fieldName":"Value","label":"Dasymetric allocation of population"}],"title":"Dasymetric allocation of population"}}</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</si>
  <si>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</si>
  <si>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</si>
  <si>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</si>
  <si>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</si>
  <si>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</si>
  <si>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</si>
  <si>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</si>
  <si>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</si>
  <si>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</si>
  <si>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</si>
  <si>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</si>
  <si>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</si>
  <si>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</si>
  <si>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</si>
  <si>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</si>
  <si>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</si>
  <si>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</si>
  <si>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</si>
  <si>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</si>
  <si>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</si>
  <si>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</si>
  <si>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</si>
  <si>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</si>
  <si>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</si>
  <si>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</si>
  <si>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</si>
  <si>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</si>
  <si>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</si>
  <si>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</si>
  <si>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</si>
  <si>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</si>
  <si>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</si>
  <si>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</si>
  <si>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</si>
  <si>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</si>
  <si>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</si>
  <si>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</si>
  <si>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</si>
  <si>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</si>
  <si>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</si>
  <si>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</si>
  <si>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</si>
  <si>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</si>
  <si>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</si>
  <si>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</si>
  <si>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</si>
  <si>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</si>
  <si>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</si>
  <si>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</si>
  <si>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</si>
  <si>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</si>
  <si>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</si>
  <si>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</si>
  <si>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</si>
  <si>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</si>
  <si>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</si>
  <si>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</si>
  <si>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</si>
  <si>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</si>
  <si>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</si>
  <si>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</si>
  <si>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</si>
  <si>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</si>
  <si>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</si>
  <si>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</si>
  <si>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</si>
  <si>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</si>
  <si>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</si>
  <si>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</si>
  <si>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</si>
  <si>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</si>
  <si>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</si>
  <si>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</si>
  <si>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</si>
  <si>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</si>
  <si>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</si>
  <si>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</si>
  <si>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</si>
  <si>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</si>
  <si>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</si>
  <si>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{"popup":{"showAttachments":"false","fieldInfos":[{"visible":"true","fieldName":"D2B_E8MIXA","label":"Employment diversity\u00a0","format":{"places":2,"digitSeparator":true}}],"title":"Block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</si>
  <si>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</si>
  <si>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</si>
  <si>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</si>
  <si>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</si>
  <si>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</si>
  <si>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</si>
  <si>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</si>
  <si>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</si>
  <si>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</si>
  <si>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</si>
  <si>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</si>
  <si>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</si>
  <si>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</si>
  <si>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</si>
  <si>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</si>
  <si>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</si>
  <si>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</si>
  <si>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</si>
  <si>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</si>
  <si>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</si>
  <si>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</si>
  <si>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</si>
  <si>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</si>
  <si>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</si>
  <si>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</si>
  <si>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</si>
  <si>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{"popup":{"showAttachments":"false","fieldInfos":[{"visible":"true","fieldName":"drclassdcd","label":"Soils Drainage Class - dominant condition\u00a0"}],"title":"Soils Drainage Class: {drclassdcd}"}}</t>
  </si>
  <si>
    <t>{"popup":{"showAttachments":"false","fieldInfos":[{"visible":"true","fieldName":"VALUE","label":"GAP Ecological Systems\u00a0","format":{"places":2,"digitSeparator":true}}],"title":"Block Group ID: {GEOID10}"}}</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</si>
  <si>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</si>
  <si>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</si>
  <si>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</si>
  <si>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</si>
  <si>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</si>
  <si>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</si>
  <si>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</si>
  <si>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</si>
  <si>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</si>
  <si>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</si>
  <si>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</si>
  <si>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</si>
  <si>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</si>
  <si>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</si>
  <si>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</si>
  <si>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</si>
  <si>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</si>
  <si>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</si>
  <si>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</si>
  <si>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</si>
  <si>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</si>
  <si>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</si>
  <si>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</si>
  <si>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</si>
  <si>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</si>
  <si>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</si>
  <si>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</si>
  <si>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</si>
  <si>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{"popup":{"showAttachments":"false","fieldInfos":[{"visible":"true","fieldName":"D1C","label":"Employment density (jobs/ac) \u00a0","format":{"places":2,"digitSeparator":true}}],"title":"Block Group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</si>
  <si>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</si>
  <si>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</si>
  <si>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</si>
  <si>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</si>
  <si>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</si>
  <si>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</si>
  <si>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</si>
  <si>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</si>
  <si>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Percentofworkerswith3060minutestraveltimetowork</t>
  </si>
  <si>
    <t>Percentofworkerswith6090minutestraveltimetowork</t>
  </si>
  <si>
    <t>Enabling Conditions</t>
  </si>
  <si>
    <t>E003,E004</t>
  </si>
  <si>
    <t>Watersheds - Projects and Markets</t>
  </si>
  <si>
    <t>Imperiled Species and Habitats - Projects and Markets</t>
  </si>
  <si>
    <t>Wetlands and Streams - Projects and Markets</t>
  </si>
  <si>
    <t>Forest Carbon - Projects and Markets</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</si>
  <si>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</si>
  <si>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</si>
  <si>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</si>
  <si>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</si>
  <si>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</si>
  <si>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</si>
  <si>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</si>
  <si>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</si>
  <si>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</si>
  <si>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</si>
  <si>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</si>
  <si>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</si>
  <si>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</si>
  <si>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</si>
  <si>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</si>
  <si>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</si>
  <si>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</si>
  <si>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</si>
  <si>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</si>
  <si>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</si>
  <si>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</si>
  <si>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</si>
  <si>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</si>
  <si>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</si>
  <si>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</si>
  <si>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</si>
  <si>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</si>
  <si>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</si>
  <si>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</si>
  <si>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</si>
  <si>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</si>
  <si>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</si>
  <si>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</si>
  <si>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</si>
  <si>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</si>
  <si>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</si>
  <si>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</si>
  <si>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</si>
  <si>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</si>
  <si>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</si>
  <si>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</si>
  <si>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</si>
  <si>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</si>
  <si>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</si>
  <si>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</si>
  <si>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</si>
  <si>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</si>
  <si>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</si>
  <si>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</si>
  <si>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</si>
  <si>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</si>
  <si>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</si>
  <si>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</si>
  <si>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</si>
  <si>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</si>
  <si>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</si>
  <si>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</si>
  <si>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</si>
  <si>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</si>
  <si>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</si>
  <si>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</si>
  <si>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</si>
  <si>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</si>
  <si>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</si>
  <si>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</si>
  <si>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</si>
  <si>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</si>
  <si>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</si>
  <si>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</si>
  <si>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</si>
  <si>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</si>
  <si>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</si>
  <si>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</si>
  <si>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</si>
  <si>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</si>
  <si>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</si>
  <si>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</si>
  <si>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</si>
  <si>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</si>
  <si>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</si>
  <si>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</si>
  <si>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</si>
  <si>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</si>
  <si>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</si>
  <si>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</si>
  <si>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</si>
  <si>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</si>
  <si>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</si>
  <si>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</si>
  <si>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</si>
  <si>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</si>
  <si>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</si>
  <si>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</si>
  <si>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</si>
  <si>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</si>
  <si>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</si>
  <si>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</si>
  <si>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</si>
  <si>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</si>
  <si>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</si>
  <si>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</si>
  <si>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</si>
  <si>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</si>
  <si>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</si>
  <si>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</si>
  <si>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</si>
  <si>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</si>
  <si>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</si>
  <si>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</si>
  <si>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</si>
  <si>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</si>
  <si>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</si>
  <si>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</si>
  <si>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</si>
  <si>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</si>
  <si>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</si>
  <si>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</si>
  <si>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</si>
  <si>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</si>
  <si>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</si>
  <si>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</si>
  <si>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</si>
  <si>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</si>
  <si>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</si>
  <si>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</si>
  <si>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</si>
  <si>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</si>
  <si>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</si>
  <si>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</si>
  <si>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</si>
  <si>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</si>
  <si>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</si>
  <si>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</si>
  <si>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</si>
  <si>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N039</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</si>
  <si>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</si>
  <si>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</si>
  <si>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</si>
  <si>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</si>
  <si>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IsSubLayer</t>
  </si>
  <si>
    <t>SubLayerNames</t>
  </si>
  <si>
    <t>SubLayerIds</t>
  </si>
  <si>
    <t>Total (mt/yr), Value ($/yr)</t>
  </si>
  <si>
    <t>72;79</t>
  </si>
  <si>
    <t>73;80</t>
  </si>
  <si>
    <t>Yields, Hectares, Value</t>
  </si>
  <si>
    <t>Yields, Hectares, Number</t>
  </si>
  <si>
    <t>119;122;186</t>
  </si>
  <si>
    <t>Yields, Hectares, Number, Value</t>
  </si>
  <si>
    <t>Yields, Hectares, Number,</t>
  </si>
  <si>
    <t>Total, Percent</t>
  </si>
  <si>
    <t>63;30</t>
  </si>
  <si>
    <t>64;31</t>
  </si>
  <si>
    <t>65;32</t>
  </si>
  <si>
    <t>69;34</t>
  </si>
  <si>
    <t>Total (cases/yr), Value ($/yr)</t>
  </si>
  <si>
    <t>4;77</t>
  </si>
  <si>
    <t>5;78</t>
  </si>
  <si>
    <t>Total (days/yr), Value ($/yr)</t>
  </si>
  <si>
    <t>70;85</t>
  </si>
  <si>
    <t>15m buffer, 50m buffer</t>
  </si>
  <si>
    <t>23;24</t>
  </si>
  <si>
    <t>25;26</t>
  </si>
  <si>
    <t>41;42</t>
  </si>
  <si>
    <t>43;44</t>
  </si>
  <si>
    <t>74;75</t>
  </si>
  <si>
    <t>89;90</t>
  </si>
  <si>
    <t>91;92</t>
  </si>
  <si>
    <t>Maximum, Mean, NIB</t>
  </si>
  <si>
    <t>132;149;168</t>
  </si>
  <si>
    <t>Percent, Percent Protected</t>
  </si>
  <si>
    <t>224;218</t>
  </si>
  <si>
    <t>Total (kg/yr), Percent</t>
  </si>
  <si>
    <t>8;20</t>
  </si>
  <si>
    <t>14;27</t>
  </si>
  <si>
    <t>16;35</t>
  </si>
  <si>
    <t>17;36</t>
  </si>
  <si>
    <t>18;37</t>
  </si>
  <si>
    <t>71;39</t>
  </si>
  <si>
    <t>Mean, Median</t>
  </si>
  <si>
    <t>47;55</t>
  </si>
  <si>
    <t>48;56</t>
  </si>
  <si>
    <t>49;57</t>
  </si>
  <si>
    <t>50;58</t>
  </si>
  <si>
    <t>51;59</t>
  </si>
  <si>
    <t>52;60</t>
  </si>
  <si>
    <t>53;61</t>
  </si>
  <si>
    <t>54;62</t>
  </si>
  <si>
    <t>Natural, Cultivated</t>
  </si>
  <si>
    <t>162;116</t>
  </si>
  <si>
    <t>Wet, Dry, Total</t>
  </si>
  <si>
    <t>134;151;170</t>
  </si>
  <si>
    <t>135;152;171</t>
  </si>
  <si>
    <t>136;153;173</t>
  </si>
  <si>
    <t>137;154;173</t>
  </si>
  <si>
    <t>138;155;174</t>
  </si>
  <si>
    <t>Animal, Plant, Total</t>
  </si>
  <si>
    <t>127;144;163</t>
  </si>
  <si>
    <t>128;145;164</t>
  </si>
  <si>
    <t>130;147;166</t>
  </si>
  <si>
    <t>139;156;175</t>
  </si>
  <si>
    <t>142;159;178</t>
  </si>
  <si>
    <t>129;146;165</t>
  </si>
  <si>
    <t>131;148;167</t>
  </si>
  <si>
    <t>140;157;176</t>
  </si>
  <si>
    <t>141;158;177</t>
  </si>
  <si>
    <t>143;160;179</t>
  </si>
  <si>
    <t>Daytime, Nighttime</t>
  </si>
  <si>
    <t>6;7</t>
  </si>
  <si>
    <t>Carbon sequestered by tree cover</t>
  </si>
  <si>
    <t>Carbon stored by tree cover</t>
  </si>
  <si>
    <t>Cotton Crops</t>
  </si>
  <si>
    <t>Fruit Crops</t>
  </si>
  <si>
    <t>Grain Crops</t>
  </si>
  <si>
    <t>Vegetable Crops</t>
  </si>
  <si>
    <t xml:space="preserve">Residential population not within 500m of a park entrance  </t>
  </si>
  <si>
    <t>Residential population with minimal views of trees</t>
  </si>
  <si>
    <t>Residential population with  views of water</t>
  </si>
  <si>
    <t xml:space="preserve">Residential population within 500m of a park entrance  </t>
  </si>
  <si>
    <t>Asthma exacerbation avoided due to nitrogen dioxide removed by tree cover</t>
  </si>
  <si>
    <t>Asthma exacerbation avoided due to sulfur dioxide removed by tree cover</t>
  </si>
  <si>
    <t>School days not lost to illness due to ozone removed by tree cover</t>
  </si>
  <si>
    <t>Percent impervious area in stream and lake buffer </t>
  </si>
  <si>
    <t>Percent land area in stream and lake buffer </t>
  </si>
  <si>
    <t>Percent tree cover in stream and lake buffer </t>
  </si>
  <si>
    <t>Percent vegetated cover in stream and lake buffer </t>
  </si>
  <si>
    <t>Total land area in stream and lake buffer</t>
  </si>
  <si>
    <t>Estimated tree cover in stream and lake buffer (percent)</t>
  </si>
  <si>
    <t>Estimated vegetated cover in stream and lake buffer (percent)</t>
  </si>
  <si>
    <t>Land cover diversity</t>
  </si>
  <si>
    <t>Rare ecosystem forms</t>
  </si>
  <si>
    <t>Carbon monoxide removed annually by tree cover</t>
  </si>
  <si>
    <t>Nitrogen dioxide removed annually by tree cover</t>
  </si>
  <si>
    <t>Ozone removed annually by tree cover</t>
  </si>
  <si>
    <t>Particulate matter [PM10] removed annually by tree cover</t>
  </si>
  <si>
    <t>Particulate matter [PM2.5] removed annually by tree cover</t>
  </si>
  <si>
    <t>Sulfur dioxide removed annually by tree cover</t>
  </si>
  <si>
    <t>Reduction in biochemical oxygen demand [BOD5] due to tree cover (kg/yr) </t>
  </si>
  <si>
    <t>Reduction in chemical oxygen demand [COD] due to tree cover (kg/yr) </t>
  </si>
  <si>
    <t>Reduction in load of copper due to tree cover (kg/yr) </t>
  </si>
  <si>
    <t>Reduction in load of nitrites and nitrates due to tree cover (kg/yr) </t>
  </si>
  <si>
    <t>Reduction in load of soluble phosphorus due to tree cover (kg/yr) </t>
  </si>
  <si>
    <t>Reduction in load of total Kjeldahl nitrogen [TKN] due to tree cover (kg/yr) </t>
  </si>
  <si>
    <t>Reduction in load of total phosphorus due to tree cover (kg/yr) </t>
  </si>
  <si>
    <t>Reduction in load of total suspended solids [TSS] due to tree cover (kg/yr) </t>
  </si>
  <si>
    <t>Biological nitrogen fixation (kg N/ha/yr)</t>
  </si>
  <si>
    <t>Annual oxidized nitrogen deposition (kg/ha)</t>
  </si>
  <si>
    <t>Annual reduced nitrogen deposition (kg/ha)</t>
  </si>
  <si>
    <t>Annual sulfur deposition (kg/ha)</t>
  </si>
  <si>
    <t>Modeled Partners in Flight Watch List bird species</t>
  </si>
  <si>
    <t>Modeled State of the Birds species of conservation concern</t>
  </si>
  <si>
    <t>Modeled threatened and endangered vertebrate species</t>
  </si>
  <si>
    <t>Number of bird species vulnerable to range loss due to climate change by 2050</t>
  </si>
  <si>
    <t>Number of bird species vulnerable to range loss due to climate change by 2080</t>
  </si>
  <si>
    <t xml:space="preserve">Clean and Plentiful Water - x; Recreation, Culture, and Aesthetics - x; </t>
  </si>
  <si>
    <t>Amphibian species richness</t>
  </si>
  <si>
    <t>Bat species richness</t>
  </si>
  <si>
    <t>Bird species richness</t>
  </si>
  <si>
    <t>Mammal species richness</t>
  </si>
  <si>
    <t>Reptile species richness</t>
  </si>
  <si>
    <t>Total vertebrate species richness</t>
  </si>
  <si>
    <t>Big game species richness</t>
  </si>
  <si>
    <t>Fur bearer species richness</t>
  </si>
  <si>
    <t>Small game species richness</t>
  </si>
  <si>
    <t>Total harvestable species richness</t>
  </si>
  <si>
    <t>Waterfowl species richness</t>
  </si>
  <si>
    <t>Average reduction in ambient temperature (Celsius) </t>
  </si>
  <si>
    <t>https://enviroatlas.epa.gov/arcgis/rest/services/National/National2016_master/MapServer</t>
  </si>
  <si>
    <t>https://enviroatlas.epa.gov/arcgis/rest/services/National/MSPA2011_WB_8111/MapServer</t>
  </si>
  <si>
    <t>https://enviroatlas.epa.gov/arcgis/rest/services/National/MSPA2011_WB_8311/MapServer</t>
  </si>
  <si>
    <t>https://enviroatlas.epa.gov/arcgis/rest/services/National/MSPA2011_WF_8111/MapServer</t>
  </si>
  <si>
    <t>https://enviroatlas.epa.gov/arcgis/rest/services/National/MSPA2011_WF_8311/MapServer</t>
  </si>
  <si>
    <t>https://enviroatlas.epa.gov/arcgis/rest/services/National/MSPA2011_WM_8111/MapServer</t>
  </si>
  <si>
    <t>https://enviroatlas.epa.gov/arcgis/rest/services/National/MSPA2011_WM_8311/MapServer</t>
  </si>
  <si>
    <t>https://enviroatlas.epa.gov/arcgis/rest/services/Other/HydrologicUnits/MapServer</t>
  </si>
  <si>
    <t>https://enviroatlas.epa.gov/arcgis/rest/services/Communities/Community_Locations/MapServer</t>
  </si>
  <si>
    <t>https://enviroatlas.epa.gov/arcgis/rest/services/Other/EcoMarket_watersheds/MapServer</t>
  </si>
  <si>
    <t>https://enviroatlas.epa.gov/arcgis/rest/services/Other/EcoMarket_imperiledspeciesandhabitats/MapServer</t>
  </si>
  <si>
    <t>https://enviroatlas.epa.gov/arcgis/rest/services/Other/EcoMarket_wetlandsandstreams/MapServer</t>
  </si>
  <si>
    <t>https://enviroatlas.epa.gov/arcgis/rest/services/Other/EcoMarket_forestandlandusecarbon/MapServer</t>
  </si>
  <si>
    <t>https://enviroatlas.epa.gov/arcgis/rest/services/Other/EcoMarket_enablingconditions/MapServer</t>
  </si>
  <si>
    <t>https://enviroatlas.epa.gov/arcgis/rest/services/Communities/Community_BGmetrics/MapServer</t>
  </si>
  <si>
    <t>{"layers":[{"id":2,"popup":{"title":"114th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Code","tooltip":"","visible":true,"format":null,"stringFieldOption":"textbox"}],"description":null,"showAttachments":true,"mediaInfos":[]}},{"id":3,"popup":{"title":"114th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</si>
  <si>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https://enviroatlas.epa.gov/arcgis/rest/services/Other/ACS_Demographics_by_Tract_2008_2012_EA/MapServer</t>
  </si>
  <si>
    <t>{"popup":{"title":"Estimated tree cover in 15m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</si>
  <si>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15m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</si>
  <si>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</si>
  <si>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</si>
  <si>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</si>
  <si>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</si>
  <si>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</si>
  <si>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</si>
  <si>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</si>
  <si>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</si>
  <si>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</si>
  <si>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</si>
  <si>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</si>
  <si>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</si>
  <si>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</si>
  <si>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</si>
  <si>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</si>
  <si>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</si>
  <si>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</si>
  <si>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</si>
  <si>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</si>
  <si>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</si>
  <si>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</si>
  <si>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</si>
  <si>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</si>
  <si>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</si>
  <si>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</si>
  <si>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</si>
  <si>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</si>
  <si>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</si>
  <si>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</si>
  <si>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</si>
  <si>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</si>
  <si>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</si>
  <si>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</si>
  <si>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</si>
  <si>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</si>
  <si>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</si>
  <si>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</si>
  <si>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</si>
  <si>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</si>
  <si>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</si>
  <si>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</si>
  <si>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</si>
  <si>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</si>
  <si>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</si>
  <si>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{"popup":{"showAttachments":"false","fieldInfos":[{"visible":"true","fieldName":"Value","label":"Land cover (Community)"}],"title":"Land cover (Community)"}}</t>
  </si>
  <si>
    <t>{"popup":{"showAttachments":"false","fieldInfos":[{"visible":"true","fieldName":"Value","label":"Tree cover configuration and connectivity (Community)"}],"title":"Tree cover configuration and connectivity (Community)"}}</t>
  </si>
  <si>
    <t>{"popup":{"showAttachments":"false","fieldInfos":[{"visible":"true","fieldName":"IntDen","label":"Estimated intersection density of walkable roads"}],"title":"Estimated intersection density of walkable roads"}}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</si>
  <si>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</si>
  <si>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</si>
  <si>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</si>
  <si>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</si>
  <si>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habitat, wildlife, plants, animals,  soil, land cover, geology, trees, forest, wetlands, water, rivers, streams, lakes,ecology</t>
  </si>
  <si>
    <t>https://enviroatlas.epa.gov/arcgiscache_exp/Streamlengthimpairedbyorganicenrichmentoroxygendepletion/_alllayers</t>
  </si>
  <si>
    <t>https://enviroatlas.epa.gov/arcgiscache_exp/AcresoflandenrolledinCRP/_alllayers</t>
  </si>
  <si>
    <t>https://enviroatlas.epa.gov/arcgiscache_exp/Percentofrareecosystemformsprotected/_alllayers</t>
  </si>
  <si>
    <t>https://enviroatlas.epa.gov/arcgiscache_exp/Numberofhighhazardpotentialdams/_alllayers</t>
  </si>
  <si>
    <t>https://enviroatlas.epa.gov/arcgis/rest/services/Supplemental/Rare_Ecosystems/MapServer</t>
  </si>
  <si>
    <t>https://enviroatlas.epa.gov/arcgiscache_exp/StreamlengthimpairedbypHacidityorcausticconditions/_alllayers</t>
  </si>
  <si>
    <t>133;150;169</t>
  </si>
  <si>
    <t>sourceType</t>
  </si>
  <si>
    <t>cbg</t>
  </si>
  <si>
    <t>grid</t>
  </si>
  <si>
    <t>plp</t>
  </si>
  <si>
    <t>huc12</t>
  </si>
  <si>
    <t>66;33</t>
  </si>
  <si>
    <t>67;68</t>
  </si>
  <si>
    <t>28;29</t>
  </si>
  <si>
    <t>Reduction in annual runoff due to tree cover</t>
  </si>
  <si>
    <t>Total (m3/yr), Percent</t>
  </si>
  <si>
    <t>46;38</t>
  </si>
  <si>
    <t>NHDPlus V2 features for waterbodies, areas, and flowlines. Flowlines are displayed based on Stream Order and Stream Order 1 features are not displayed in this service.</t>
  </si>
  <si>
    <t>ESC/Percentagriculture.pdf</t>
  </si>
  <si>
    <t>ESN/Acresofpollinatedcropswithnonearbypollinatorhabitat.pdf</t>
  </si>
  <si>
    <t>ESC/Percentgreenspacewithinonequartersquarekilometer.pdf</t>
  </si>
  <si>
    <t>These maps portray carbon removed annually from the atmosphere and sequestered in the above-ground biomass of trees in each census block group as Total (mt/yr) or Value ($/yr).</t>
  </si>
  <si>
    <t>These maps portray carbon stored in the above-ground biomass of trees by census block group as Total (mt/yr) or Value ($/yr).</t>
  </si>
  <si>
    <t>These maps depict cotton (Yields, Hectares, Value) grown annually within each subwatershed (12-digit HUC) for 2007-2010.</t>
  </si>
  <si>
    <t>These maps depict fruit crops (Yields, Hectares, Number) grown annually within each subwatershed (12-digit HUC) for 2010.</t>
  </si>
  <si>
    <t>These maps depict major grain crops (Yields, Hectares, Number, Value) grown annually within each subwatershed (12-digit HUC) for 2007-2010.</t>
  </si>
  <si>
    <t>These maps depict vegetable crops (Yields, Hectares, Number) grown annually within each subwatershed (12-digit HUC) for 2010.</t>
  </si>
  <si>
    <t>These maps estimate the population (number of people or percent) that resides within 500 meters of a park entrance in each census block group.</t>
  </si>
  <si>
    <t>These maps estimate the population (number of people or percent) with less than 5 percent tree cover within 50 meters of their home.</t>
  </si>
  <si>
    <t>These maps estimate the population (number of people or percent) in each census block group that may have a view of water within 50 meters of their home. These maps includes streams, lakes, rivers, and coastal waters.</t>
  </si>
  <si>
    <t>These maps estimate the annual asthma exacerbation cases that may be avoided due to total nitrogen dioxide removed by trees in each census block group as Total (cases/yr) or Value ($/yr).</t>
  </si>
  <si>
    <t>These maps estimate the annual asthma exacerbation cases that may be avoided due to total sulfur dioxide removed by trees in each census block group as Total (cases/yr) or Value ($/yr).</t>
  </si>
  <si>
    <t>These maps estimate the annual school days that may not be lost to illness due to total ozone removed by trees in each census block group as Total (days/yr) or Value ($/yr).</t>
  </si>
  <si>
    <t>These maps estimate the land covered by impervious surfaces within (15 or 50) meters of hydrologically connected non-coastal waters in each census block group. Impervious surfaces are materials that do not allow the penetration of water and include buildings, roads, and sidewalks.</t>
  </si>
  <si>
    <t>These maps estimate the percent land in each census block group that is within (15 or 50) meters of hydrologically connected non-coastal waters.</t>
  </si>
  <si>
    <t>These maps estimate the percent land covered by trees within (15 or 50) meters of hydrologically connected non-coastal waters in each census block group.</t>
  </si>
  <si>
    <t>These maps estimate the percent land covered by vegetation within (15 or 50) meters of hydrologically connected non-coastal waters in each census block group.</t>
  </si>
  <si>
    <t>These maps estimate the square meters of land within (15 or 50) meters of hydrologically connected non-coastal waters in each census block group.</t>
  </si>
  <si>
    <t>These maps estimate the percent tree cover within (15 or 50) meters of hydrologically connected non-coastal waters. It is not summarized by census block group.</t>
  </si>
  <si>
    <t>These maps estimate the percent vegetated cover within (15 or 50) meters of hydrologically connected non-coastal waters. It is not summarized by census block group.</t>
  </si>
  <si>
    <t>Percentage of stream and water body shoreline lengths having impervious cover greater than or equal to 5% or 15% within 30 meters for 2011.</t>
  </si>
  <si>
    <t>These maps estimate the percent of land within each subwatershed (12-digit HUC) that could be classified as rare ecosystem forms or rare ecosystems forms protected for 2011. Ecosystem rarity in EnviroAtlas is based on size, shape, and type of ecosystem.</t>
  </si>
  <si>
    <t>These maps estimate the ambient carbon monoxide (total kilograms or mean percent) removed annually by trees in each census block group.</t>
  </si>
  <si>
    <t>These maps estimate the nitrogen dioxide (total kilograms or mean percent) removed annually by trees in each census block group.</t>
  </si>
  <si>
    <t>These maps estimate the ozone (total kilograms or mean percent) removed annually by trees in each census block group.</t>
  </si>
  <si>
    <t>These maps estimate the particulate matter greater than 2.5 microns but less than 10 microns (total kilograms or mean percent) removed annually by trees in each census block group.</t>
  </si>
  <si>
    <t>These maps estimate the particulate matter less than 2.5 microns (total kilograms or mean percent) removed annually by trees in each census block group.</t>
  </si>
  <si>
    <t>These maps estimate the sulfur dioxide (total kilograms or mean percent) removed annually by trees in each census block group.</t>
  </si>
  <si>
    <t>These maps estimate the (mean or median) reduction in biochemical oxygen demand (kg/yr) in streamflow due to filtration by trees in each census block group.</t>
  </si>
  <si>
    <t>These maps estimate the (mean or median) reduction in chemical oxygen demand (kg/yr) in streamflow due to filtration from trees in each census block group.</t>
  </si>
  <si>
    <t>These maps estimate the (mean or median) reduction in load of copper (kg/yr) in streamflow due to filtration by trees in each census block group.</t>
  </si>
  <si>
    <t>These maps estimate the (mean or median) reduction in load of nitrites and nitrates (kg/yr) in streamflow due to filtration by trees in each census block group.</t>
  </si>
  <si>
    <t>These maps estimate the (mean or median) reduction in load of soluble phosphorus (kg/yr) in streamflow due to filtration by trees in each census block group.</t>
  </si>
  <si>
    <t>These maps estimate the (mean or median) reduction in load of total Kjeldahl nitrogen (kg/yr) in streamflow due to filtration by trees in each census block group.</t>
  </si>
  <si>
    <t>These maps estimate the (mean or median) reduction in load of total phosphorus (kg/yr) in streamflow due to filtration by trees in each census block group.</t>
  </si>
  <si>
    <t>These maps estimate the (mean or median) reduction in load of total suspended solids (kg/yr) in streamflow due to filtration by trees in each census block group.</t>
  </si>
  <si>
    <t>These maps estimate the annual deposition of oxidized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</si>
  <si>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reduced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</si>
  <si>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sulfur within each subwatershed (12-digit HUC) in kilograms per hectare for 2011. Wet deposition occurs when rain, snow, or fog carry sulfur to the earth’s surface, dry deposition occurs when particles or gases attach to surfaces such as dust or smoke and fall to the earth's surface, and total includes both dry and wet deposition.</t>
  </si>
  <si>
    <t>These maps estimate the average reduction in the ambient temperature at 2pm on a hot summer day (daytime) or  at night following a hot summer day (nighttime) due to the cooling properties of tree cover in each census block group.</t>
  </si>
  <si>
    <t>These maps estimate the population (total or percent)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</si>
  <si>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These maps estimate the total population within each census block group that resides within 300 meters of a busy roadway that is buffered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</si>
  <si>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percent of busy roadway in each census block group that  is bordered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</si>
  <si>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reduction in surface runoff as (m3/yr) or percent each year within each census block group due to the presence of trees.</t>
  </si>
  <si>
    <t>These maps depict the mean rate of biological nitrogen fixation from either the cultivation of crops or in natural and semi-natural ecosystems within each subwatershed (12-digit HUC) in kg N/ha/yr for 2006.</t>
  </si>
  <si>
    <t>These maps model the diversity of land cover types within a subwatershed (12-digit HUC) in the SE or SW GAP regions  for 2013. The mean value is the average number of land cover types found within 1 kilometer of any given point in the subwatershed, the maximum value is the greatest number of land cover types found within 1 kilometer of any given point in the subwatershed , and the index value is based on average values determined for each HUC.</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</si>
  <si>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</si>
  <si>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Percent of busy roadway bordered by &amp;#119987 percent tree buffer </t>
  </si>
  <si>
    <t>Residential population within 300m of busy roadway with &amp;#119987 percent tree buffer </t>
  </si>
  <si>
    <t>&amp;#119987 &lt; 25%, &amp;#119987 &gt; 25%</t>
  </si>
  <si>
    <t>{"popup":{"showAttachments":"false","fieldInfos":[{"visible":"true","fieldName":"Green_P","label":"Percent green space \u00a0","format":{"places":0,"digitSeparator":true}}],"title":"Block Group ID: {GEOID10}"}}</t>
  </si>
  <si>
    <t>{"popup":{"showAttachments":"false","fieldInfos":[{"visible":"true","fieldName":"Ag_P","label":"Percent agriculture \u00a0","format":{"places":1,"digitSeparator":true}}],"title":"Block Group ID: {GEOID10}"}}</t>
  </si>
  <si>
    <t>{"popup":{"showAttachments":"false","fieldInfos":[{"visible":"true","fieldName":"Imp_P","label":"Percent impervious area [census block group] \u00a0","format":{"places":0,"digitSeparator":true}}],"title":"Block Group ID: {GEOID10}"}}</t>
  </si>
  <si>
    <t>220;219</t>
  </si>
  <si>
    <t>&amp;#119987 = 5%, &amp;#119987 = 15%</t>
  </si>
  <si>
    <t>Percent of stream and shoreline with &amp;#119987  percent or more impervious cover within 30 meters</t>
  </si>
  <si>
    <t>ctr</t>
  </si>
  <si>
    <t>These maps model bird species that are likely to be present in any single location within a subwatershed (12-digit HUC) in the Conterminous US as the maximum, mean, or NIB (index). These maps are based on habitat models, not wildlife observations.</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</si>
  <si>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</si>
  <si>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 xml:space="preserve">These maps model bat species that are likely to be present in any single location within a subwatershed (12-digit HUC) in the SE or SW GAP regions  for 2013 as the maximum, mean, or NIB (index). These maps are based on habitat models, not wildlife observations. </t>
  </si>
  <si>
    <t>{"popup":{"showAttachments":"false","fieldInfos":[{"visible":"true","fieldName":"CRP_acres","label":"Acres of land enrolled in CRP","stringFieldOption":"textbox"}],"title":"HUC 12 ID: {HUC_12}"}}</t>
  </si>
  <si>
    <t>{"popup":{"showAttachments":"false","fieldInfos":[{"visible":"true","fieldName":"PERC_HS_DG","label":"Percent 25 Years And Over With A High School Degree\u00a0","format":{"places":2,"digitSeparator":true}}],"title":"Census Tract ID: {TRACT}"}}</t>
  </si>
  <si>
    <t>{"popup":{"showAttachments":"false","fieldInfos":[{"visible":"true","fieldName":"PERC_BELOW12","label":"Percent 25 Years And Over With Less Than A High School Degree\u00a0","format":{"places":2,"digitSeparator":true}}],"title":"Census Tract ID: {TRACT}"}}</t>
  </si>
  <si>
    <t>{"popup":{"showAttachments":"false","fieldInfos":[{"visible":"true","fieldName":"PERC_AGE_UNDER18","label":"Percent Age Less Than 18 Years Old\u00a0","format":{"places":2,"digitSeparator":true}}],"title":"Census Tract ID: {TRACT}"}}</t>
  </si>
  <si>
    <t>{"popup":{"showAttachments":"false","fieldInfos":[{"visible":"true","fieldName":"PERC_AGE_UNDER5","label":"Percent Age Less Than 5 Years Old\u00a0","format":{"places":2,"digitSeparator":true}}],"title":"Census Tract ID: {TRACT}"}}</t>
  </si>
  <si>
    <t>{"popup":{"showAttachments":"false","fieldInfos":[{"visible":"true","fieldName":"PERC_BPOV","label":"Percent Below Poverty Level\u00a0","format":{"places":2,"digitSeparator":true}}],"title":"Census Tract ID: {TRACT}"}}</t>
  </si>
  <si>
    <t>{"popup":{"showAttachments":"false","fieldInfos":[{"visible":"true","fieldName":"PERC_HOME_PRE50","label":"Percent Housing Units Built Before 1950\u00a0","format":{"places":2,"digitSeparator":true}}],"title":"Census Tract ID: {TRACT}"}}</t>
  </si>
  <si>
    <t>{"popup":{"showAttachments":"false","fieldInfos":[{"visible":"true","fieldName":"PCT_LINGISO","label":"Percent Linguistically Isolated Households\u00a0","format":{"places":2,"digitSeparator":true}}],"title":"Census Tract ID: {TRACT}"}}</t>
  </si>
  <si>
    <t>{"popup":{"showAttachments":"false","fieldInfos":[{"visible":"true","fieldName":"PCT_LOWINC","label":"Percent Low Income Population (Less Than 2X Poverty Level) \u00a0","format":{"places":2,"digitSeparator":true}}],"title":"Census Tract ID: {TRACT}"}}</t>
  </si>
  <si>
    <t>{"popup":{"showAttachments":"false","fieldInfos":[{"visible":"true","fieldName":"PERC_MINOR","label":"Percent Minority\u00a0","format":{"places":2,"digitSeparator":true}}],"title":"Census Tract ID: {TRACT}"}}</t>
  </si>
  <si>
    <t>{"popup":{"showAttachments":"false","fieldInfos":[{"visible":"true","fieldName":"PERC_AGE_OVER64","label":"Percent Population Age Greater Than 64 Years Old\u00a0","format":{"places":2,"digitSeparator":true}}],"title":"Census Tract ID: {TRACT}"}}</t>
  </si>
  <si>
    <t>{"popup":{"showAttachments":"false","fieldInfos":[{"visible":"true","fieldName":"POP_DEN","label":"Population Density (per square mile)\u00a0","format":{"places":2,"digitSeparator":true}}],"title":"Census Tract ID: {TRACT}"}}</t>
  </si>
  <si>
    <t>{"popup":{"showAttachments":"false","fieldInfos":[{"visible":"true","fieldName":"AMERIND","label":"Population of American Indian and Alaskan Native\u00a0","format":{"places":2,"digitSeparator":true}}],"title":"Census Tract ID: {TRACT}"}}</t>
  </si>
  <si>
    <t>{"popup":{"showAttachments":"false","fieldInfos":[{"visible":"true","fieldName":"AMERIND_BPOV","label":"Population of American Indian and Alaskan Native Below Poverty Level\u00a0","format":{"places":2,"digitSeparator":true}}],"title":"Census Tract ID: {TRACT}"}}</t>
  </si>
  <si>
    <t>{"popup":{"showAttachments":"false","fieldInfos":[{"visible":"true","fieldName":"TOTALPOP","label":"Total Population\u00a0","format":{"places":2,"digitSeparator":true}}],"title":"Census Tract ID: {TRACT}"}}</t>
  </si>
  <si>
    <t>game, food, nature, resource, animals, wildlife, ,"Recreation, Culture, and Aesthetics"</t>
  </si>
  <si>
    <t>human, culture, education, recreation, ,"Recreation, Culture, and Aesthetics"</t>
  </si>
  <si>
    <t xml:space="preserve">air quality, pollutant, removal,  human, well-being, ,Clean Air, </t>
  </si>
  <si>
    <t xml:space="preserve">heat, health, risk, safety,Climate Stabilization, Natural Hazard Mitigation, </t>
  </si>
  <si>
    <t xml:space="preserve">forest, plants, vegetation, health, well-being,  human, ,Clean Air, Climate Stabilization, </t>
  </si>
  <si>
    <t xml:space="preserve">forest, plants, vegetation, water quality,Clean and Plentiful Water, </t>
  </si>
  <si>
    <t xml:space="preserve">forest, plants, vegetation, health, well-being,  human,  water quality, metals,Clean and Plentiful Water, </t>
  </si>
  <si>
    <t xml:space="preserve">forest, plants, vegetation, water quality, nutrients,Clean and Plentiful Water, </t>
  </si>
  <si>
    <t xml:space="preserve">forest, plants, vegetation, nutrients, water quality,Clean and Plentiful Water, </t>
  </si>
  <si>
    <t xml:space="preserve">forest, plants, vegetation, health, well-being,  human, water quality, metals,Clean and Plentiful Water, </t>
  </si>
  <si>
    <t xml:space="preserve">developed, human, transportation, health, well-being, ,Clean Air, </t>
  </si>
  <si>
    <t xml:space="preserve">climate, forest, plants, vegetation,Climate Stabilization, </t>
  </si>
  <si>
    <t xml:space="preserve">air quality, pollutant removal, money, dollars,Clean Air, </t>
  </si>
  <si>
    <t xml:space="preserve">climate, money, dollars, forest, plants, vegetation,Climate Stabilization, </t>
  </si>
  <si>
    <t xml:space="preserve">air, water, health, ,Biodiversity Conservation, Clean Air, Clean and Plentiful Water, </t>
  </si>
  <si>
    <t xml:space="preserve">air quality, water quality, acidification,Biodiversity Conservation, Clean Air, Clean and Plentiful Water, </t>
  </si>
  <si>
    <t xml:space="preserve">water quality, air quality,Biodiversity Conservation, Clean Air, Clean and Plentiful Water, </t>
  </si>
  <si>
    <t xml:space="preserve">forest, plants, vegetation, health, well-being,  human, ,Clean Air, Clean and Plentiful Water, Climate Stabilization, </t>
  </si>
  <si>
    <t xml:space="preserve">Normalized Index of Biodiversity, Gap Analysis Program, animals, wildlife, ,Biodiversity Conservation, </t>
  </si>
  <si>
    <t xml:space="preserve">power, electricity, resource,,"Food, Fuel, and Materials", </t>
  </si>
  <si>
    <t xml:space="preserve">farms, farming, agriculture, food,"Food, Fuel, and Materials", </t>
  </si>
  <si>
    <t xml:space="preserve">Gap Analysis Program, animals, wildlife,Biodiversity Conservation, "Food, Fuel, and Materials", </t>
  </si>
  <si>
    <t xml:space="preserve">Normalized Index of Biodiversity, Gap Analysis Program, animals, wildlife,Biodiversity Conservation, "Food, Fuel, and Materials", </t>
  </si>
  <si>
    <t xml:space="preserve">land use, flooding, crop loss ,Clean and Plentiful Water, "Food, Fuel, and Materials", Natural Hazard Mitigation, </t>
  </si>
  <si>
    <t xml:space="preserve">farms, farming, agriculture, money, food,"Food, Fuel, and Materials", </t>
  </si>
  <si>
    <t xml:space="preserve">Normalized Index of Biodiversity, Gap Analysis Program, animals, wildlife, ,Biodiversity Conservation, "Food, Fuel, and Materials",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</si>
  <si>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</si>
  <si>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</si>
  <si>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plants, vegetation, developed, human, transportation, health, well-being, ,Biodiversity Conservation, Clean Air, "Recreation, Culture, and Aesthetics"</t>
  </si>
  <si>
    <t>human, well-being, nature, recreation, transportation, nature, health, ,"Recreation, Culture, and Aesthetics"</t>
  </si>
  <si>
    <t>Window View, human, nature, forest, vegetation, plants, well-being, health,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</si>
  <si>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</si>
  <si>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</si>
  <si>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human, well-being, nature, recreation, transportation, nature, , health, ,"Recreation, Culture, and Aesthetics"</t>
  </si>
  <si>
    <t>Window View, human, well-being, nature, health,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</si>
  <si>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</si>
  <si>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</si>
  <si>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food, nature, resource, animals, wildlife, ,"Recreation, Culture, and Aesthetics"</t>
  </si>
  <si>
    <t>Gap Analysis Program, animals, wildlife,Biodiversity Conservation, "Recreation, Culture, and Aesthetics"</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</si>
  <si>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</si>
  <si>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</si>
  <si>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Gap Analysis Program, animals, wildlife, food, resources, game,"Food, Fuel, and Materials", "Recreation, Culture, and Aesthetics"</t>
  </si>
  <si>
    <t>Gap Analysis Program, animals, wildlife,Biodiversity Conservation, "Food, Fuel, and Materials", "Recreation, Culture, and Aesthetics"</t>
  </si>
  <si>
    <t>conservation, wildlife, habitat, recreation, outdoors, biodiversity, species, vegetation, plants, trees, forest, ,Biodiversity Conservation, "Recreation, Culture, and Aesthetics"</t>
  </si>
  <si>
    <t>Normalized Index of Biodiversity, Gap Analysis Program, animals, wildlife, food, resources, game,"Food, Fuel, and Materials", "Recreation, Culture, and Aesthetics"</t>
  </si>
  <si>
    <t>wildlife, threatened, endangered, water, rivers, lakes, streams,Biodiversity Conservation, Clean and Plentiful Water, "Recreation, Culture, and Aesthetics"</t>
  </si>
  <si>
    <t>wildlife, threatened, endangered,Biodiversity Conservation, "Recreation, Culture, and Aesthetics"</t>
  </si>
  <si>
    <t>threatened, endangered, vegetation,Biodiversity Conservation, Clean and Plentiful Water, "Recreation, Culture, and Aesthetics"</t>
  </si>
  <si>
    <t>wildlife, threatened, endangered,Biodiversity Conservation, Clean and Plentiful Water, "Recreation, Culture, and Aesthetics"</t>
  </si>
  <si>
    <t>Gap Analysis Program, land use, protection, parks,Biodiversity Conservation, "Recreation, Culture, and Aesthetics"</t>
  </si>
  <si>
    <t>land use, habitat, protection, parks,Biodiversity Conservation, "Recreation, Culture, and Aesthetics"</t>
  </si>
  <si>
    <t>land use, habitat, protection, recreation, education, culture, parks,Biodiversity Conservation, "Recreation, Culture, and Aesthetics"</t>
  </si>
  <si>
    <t>land use, habitat, protection, recreation, education, parks,Biodiversity Conservation, "Recreation, Culture, and Aesthetics"</t>
  </si>
  <si>
    <t>land use, protection, recreation, education, wildlife, plants, animals, parks,Biodiversity Conservation, "Recreation, Culture, and Aesthetics"</t>
  </si>
  <si>
    <t>land use, habitat, protection, recreation, education, culture, human, people, parks,Biodiversity Conservation, "Recreation, Culture, and Aesthetics"</t>
  </si>
  <si>
    <t>land use, habitat, protection, recreation, education, culture, resources, food, fuel, materials, parks, agriculture, farms, farming, economy,Biodiversity Conservation, "Recreation, Culture, and Aesthetics"</t>
  </si>
  <si>
    <t>conservation, habitat, recreation, outdoors, vegetation, plants, trees, ,Biodiversity Conservation,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</si>
  <si>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</si>
  <si>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</si>
  <si>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resources, rivers, hydrography, hydrology,Biodiversity Conservation, Clean and Plentiful Water, "Recreation, Culture, and Aesthetics"</t>
  </si>
  <si>
    <t>water quality, river, pollution,,Biodiversity Conservation, Clean and Plentiful Water, "Recreation, Culture, and Aesthetics"</t>
  </si>
  <si>
    <t>water quality, river, pollution, insects, plants, fish,,Biodiversity Conservation, Clean and Plentiful Water, "Recreation, Culture, and Aesthetics"</t>
  </si>
  <si>
    <t>animals, plants, wildlife, threatened, endangered,Biodiversity Conservation, Clean and Plentiful Water, "Recreation, Culture, and Aesthetics"</t>
  </si>
  <si>
    <t>land cover, water quality, flood mitigation, groundwater recharge, habitat,Biodiversity Conservation, Clean Air, Clean and Plentiful Water, Natural Hazard Mitigation, "Recreation, Culture, and Aesthetics"</t>
  </si>
  <si>
    <t>forest, vegetation, plants, conservation, wildlife, habitat, ,Biodiversity Conservation, "Recreation, Culture, and Aesthetics"</t>
  </si>
  <si>
    <t>International Union for Conservation of Nature, land use,Biodiversity Conservation, "Recreation, Culture, and Aesthetics"</t>
  </si>
  <si>
    <t>Gap Analysis Program, land use,Biodiversity Conservation, "Recreation, Culture, and Aesthetics"</t>
  </si>
  <si>
    <t>Window View, human, nature, river, lake, stream, well-being, health, ,"Recreation, Culture, and Aesthetics"</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</si>
  <si>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</si>
  <si>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</si>
  <si>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land use, government, protection,Biodiversity Conservation, "Recreation, Culture, and Aesthetics"</t>
  </si>
  <si>
    <t>NRCS, wetlands,Biodiversity Conservation, Clean Air, Clean and Plentiful Water, Climate Stabilization, "Food, Fuel, and Materials", Natural Hazard Mitigation, "Recreation, Culture, and Aesthetics"</t>
  </si>
  <si>
    <t>water, conservation, economy, protection, conservation, resources,water quality trading, nutrient trading,water markets,Biodiversity Conservation, Clean and Plentiful Water, "Recreation, Culture, and Aesthetics"</t>
  </si>
  <si>
    <t>animals, plants, endangered, threatened, conservation, protection, economy,  resources,species bank,habitat bank,conservation bank,species credit,habitat credit,habitat exchange,Biodiversity Conservation, "Recreation, Culture, and Aesthetics"</t>
  </si>
  <si>
    <t xml:space="preserve">human, people,Clean and Plentiful Water, </t>
  </si>
  <si>
    <t xml:space="preserve">forest, plants, vegetation, health, well-being, human,Clean Air, Clean and Plentiful Water, Climate Stabilization, </t>
  </si>
  <si>
    <t xml:space="preserve">rivers, streams, filtration, risk, safety, danger, flood mitigation, pollution, canopy, forest, vegetation,Clean and Plentiful Water, Natural Hazard Mitigation, </t>
  </si>
  <si>
    <t xml:space="preserve">flood mitigation, rivers, streams, filtration, risk, safety, danger, flood, mitigation, pollution, canopy, forest, vegetation,Clean and Plentiful Water, Natural Hazard Mitigation, </t>
  </si>
  <si>
    <t xml:space="preserve">forest, plants, vegetation, water quality, sediment,Clean and Plentiful Water, Natural Hazard Mitigation, </t>
  </si>
  <si>
    <t xml:space="preserve">air quality, pollutant, removal, education, children,  human, ,Clean Air, </t>
  </si>
  <si>
    <t xml:space="preserve">air quaity, pollutant removal, money, dollars, education, children,  human, ,Clean Air, </t>
  </si>
  <si>
    <t xml:space="preserve">farms, food, human, agriculture, nutrients, health,Clean Air, Climate Stabilization, </t>
  </si>
  <si>
    <t xml:space="preserve">human, people, manufacturing,Clean and Plentiful Water, </t>
  </si>
  <si>
    <t xml:space="preserve">Gap Analysis Program, animals, wildlife,Biodiversity Conservation, </t>
  </si>
  <si>
    <t xml:space="preserve">nutrients, air, water, health, ,Clean Air, Climate Stabilization, </t>
  </si>
  <si>
    <t xml:space="preserve">Normalized Index of Biodiversity, Gap Analysis Program, animals, wildlife,Biodiversity Conservation, </t>
  </si>
  <si>
    <t xml:space="preserve">land use, human, urban, cities,Clean and Plentiful Water, Natural Hazard Mitigation, </t>
  </si>
  <si>
    <t xml:space="preserve">land cover, trees, vegetation, flood mitigation, buffer, riparian,Clean and Plentiful Water, Natural Hazard Mitigation, </t>
  </si>
  <si>
    <t xml:space="preserve">land cover, grassland, vegetation, flood mitigation, buffer, riparian, natural areas,Clean and Plentiful Water, Natural Hazard Mitigation, </t>
  </si>
  <si>
    <t xml:space="preserve">land cover, vegetation, flood mitigation, buffer, riparian, natural areas,Clean and Plentiful Water, Natural Hazard Mitigation, </t>
  </si>
  <si>
    <t xml:space="preserve">forest, plants, vegetation, developed, human, transportation, health, well-being, ,Clean Air, </t>
  </si>
  <si>
    <t xml:space="preserve">human, people, electricity, power,Clean and Plentiful Water, </t>
  </si>
  <si>
    <t xml:space="preserve">resources, lakes,Clean and Plentiful Water, Natural Hazard Mitigation, </t>
  </si>
  <si>
    <t xml:space="preserve">water quality, river, pollution, impaired, lake, stream, ,Clean and Plentiful Water, </t>
  </si>
  <si>
    <t xml:space="preserve">climate, trees, plants, vegetation, economy, protection, conservation, resources,carbon offset,carbon credit,Climate Stabilization, </t>
  </si>
  <si>
    <t xml:space="preserve">forest, plants, vegetation, developed, human, transportation, health, well-being, ,Biodiversity Conservation, Clean Air, </t>
  </si>
  <si>
    <t xml:space="preserve">farms, food, crop,""Food, Fuel, and Materials"", </t>
  </si>
  <si>
    <t xml:space="preserve">farms, food, human, crops, ,Biodiversity Conservation, "Food, Fuel, and Materials", </t>
  </si>
  <si>
    <t xml:space="preserve">pollination, bees, food, farms, farming, agriculture,Biodiversity Conservation, "Food, Fuel, and Materials", </t>
  </si>
  <si>
    <t xml:space="preserve">farming, farms, crops, human, people,Clean and Plentiful Water, "Food, Fuel, and Materials", </t>
  </si>
  <si>
    <t xml:space="preserve">land use, farms, farming, crops, wetland, ,Clean and Plentiful Water, "Food, Fuel, and Materials", Natural Hazard Mitigation, </t>
  </si>
  <si>
    <t>children, human, Window View, education, well-being,  vegetation, plants, trees, forest, health, ,"Recreation, Culture, and Aesthetics"</t>
  </si>
  <si>
    <t>children, human, Window View, education, well-being,  vegetation, plants, trees, forest, health, ,""Recreation, Culture, and Aesthetics""</t>
  </si>
  <si>
    <t>human, outdoors, nature, recreation, activity, well-being, health,Natural Hazard Mitigation, "Recreation, Culture, and Aesthetics"</t>
  </si>
  <si>
    <t>development, urban, human, runoff, heat island, temperature,Climate Stabilization, Natural Hazard Mitigation, "Recreation, Culture, and Aesthetics"</t>
  </si>
  <si>
    <t>trees, plants, vegetation, forest, outdoors, recreation, nature,Natural Hazard Mitigation, "Recreation, Culture, and Aesthetics"</t>
  </si>
  <si>
    <t>development, urban, human, runoff, heat island, temperature,Biodiversity Conservation, Clean Air, Clean and Plentiful Water, Climate Stabilization, Natural Hazard Mitigation, "Recreation, Culture, and Aesthetics"</t>
  </si>
  <si>
    <t>plants, vegetation, forest, nature, grean infrastructure, green space,Biodiversity Conservation, Clean Air, Clean and Plentiful Water, Climate Stabilization, Natural Hazard Mitigation, "Recreation, Culture, and Aesthetics"</t>
  </si>
  <si>
    <t>forest, water, river, plants, herbaceous, riparian,Biodiversity Conservation, Clean and Plentiful Water, Natural Hazard Mitigation, "Recreation, Culture, and Aesthetics"</t>
  </si>
  <si>
    <t>water, habitat, filtration, plants, vegetation, natural cover, green infrastructure, green space,Biodiversity Conservation, Clean Air, Clean and Plentiful Water, Climate Stabilization, Natural Hazard Mitigation, "Recreation, Culture, and Aesthetics"</t>
  </si>
  <si>
    <t>plants, vegetation, forest, human, people, green infrastructure, green space,Biodiversity Conservation, Clean Air, Climate Stabilization, Natural Hazard Mitigation, "Recreation, Culture, and Aesthetics"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</si>
  <si>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t>
  </si>
  <si>
    <t>forest, plants, vegetation, developed, human, transportation, health, well-being, green, ,Biodiversity Conservation, Clean Air, "Recreation, Culture, and Aesthetics"</t>
  </si>
  <si>
    <t>human, recreation, nature, transportation, well-being, health, ,"Recreation, Culture, and Aesthetics"</t>
  </si>
  <si>
    <t>forest, trees, plants, vegetation, developed, human, transportation, health, well-being, ,Climate Stabilization, Natural Hazard Mitigation, "Recreation, Culture, and Aesthetics"</t>
  </si>
  <si>
    <t>Access, Proxmity, recreation, human, outdoors, nature, trees, plants, vegetation, forest, well-being, health,,Natural Hazard Mitigation, "Recreation, Culture, and Aesthetics"</t>
  </si>
  <si>
    <t>development, urban, human, runoff, water, heat,,Biodiversity Conservation, Clean Air, Clean and Plentiful Water, Climate Stabilization, Natural Hazard Mitigation, "Recreation, Culture, and Aesthetics"</t>
  </si>
  <si>
    <t>forest, plants, vegetation, developed, human, transportation, health, well-being, ,Climate Stabilization, Natural Hazard Mitigation, "Recreation, Culture, and Aesthetics"</t>
  </si>
  <si>
    <t>FSA, USDA, land use, agriculture, farms, habitat, conservation reserve, restoration,Biodiversity Conservation, Clean and Plentiful Water, "Recreation, Culture, and Aesthetics"</t>
  </si>
  <si>
    <t>water supply, rain, snow, resources,Biodiversity Conservation, Clean Air, Clean and Plentiful Water, Climate Stabilization, "Food, Fuel, and Materials", Natural Hazard Mitigation, "Recreation, Culture, and Aesthetics"</t>
  </si>
  <si>
    <t>nature, animals, wildlife, ,"Recreation, Culture, and Aesthetics"</t>
  </si>
  <si>
    <t>food, nature, resource,  animals, wildlife, ,"Recreation, Culture, and Aesthetics"</t>
  </si>
  <si>
    <t>CAFO, nitrogen, water quality, air quality, agriculture, farms, fertilizer,Biodiversity Conservation, Clean and Plentiful Water, "Recreation, Culture, and Aesthetics"</t>
  </si>
  <si>
    <t>Normalized Index of Biodiversity, Gap Analysis Program, animals, wildlife, game,Biodiversity Conservation, "Recreation, Culture, and Aesthetics"</t>
  </si>
  <si>
    <t>threatened, endangered, vegetation, water, rivers, lakes, streams,Biodiversity Conservation, Clean and Plentiful Water, "Recreation, Culture, and Aesthetics"</t>
  </si>
  <si>
    <t>threatened, endangered, vegetation,Biodiversity Conservation, "Recreation, Culture, and Aesthetics"</t>
  </si>
  <si>
    <t>danger, river, streams, risk, resources, safety,Biodiversity Conservation, Clean and Plentiful Water, "Food, Fuel, and Materials", Natural Hazard Mitigation, "Recreation, Culture, and Aesthetics"</t>
  </si>
  <si>
    <t>farms, food, human, ,Biodiversity Conservation, Clean Air, Clean and Plentiful Water, Climate Stabilization, "Food, Fuel, and Materials", "Recreation, Culture, and Aesthetics"</t>
  </si>
  <si>
    <t>human, urban, cities, ,Biodiversity Conservation, Clean Air, Clean and Plentiful Water, Climate Stabilization, "Food, Fuel, and Materials", Natural Hazard Mitigation, "Recreation, Culture, and Aesthetics"</t>
  </si>
  <si>
    <t>water, plants, vegetation, natural cover, habitat,Biodiversity Conservation, Clean and Plentiful Water, Climate Stabilization, "Food, Fuel, and Materials", Natural Hazard Mitigation, "Recreation, Culture, and Aesthetics"</t>
  </si>
  <si>
    <t>trees, plants, vegetation, woods, natural cover, habitat,Biodiversity Conservation, Clean Air, Clean and Plentiful Water, Climate Stabilization, "Food, Fuel, and Materials", Natural Hazard Mitigation, "Recreation, Culture, and Aesthetics"</t>
  </si>
  <si>
    <t>trees, plants, vegetation, water, natural cover, habitat,Biodiversity Conservation, Clean Air, Clean and Plentiful Water, Climate Stabilization, Natural Hazard Mitigation, "Recreation, Culture, and Aesthetics"</t>
  </si>
  <si>
    <t>trees, water, river, plants, woods, riparian,Clean and Plentiful Water, Natural Hazard Mitigation, "Recreation, Culture, and Aesthetics"</t>
  </si>
  <si>
    <t>Gap Analysis Program, land use, protection, parks, resources, food, fuel, materials, recreation,Biodiversity Conservation, "Recreation, Culture, and Aesthetics"</t>
  </si>
  <si>
    <t>development, urban, human, runoff, heat island, temperature,Biodiversity Conservation, Clean Air, Clean and Plentiful Water, Climate Stabilization, "Food, Fuel, and Materials", Natural Hazard Mitigation, "Recreation, Culture, and Aesthetics"</t>
  </si>
  <si>
    <t>trees, plants, vegetation, forest, outdoors, recreation, nature, biodiversity,Biodiversity Conservation, Clean Air, Clean and Plentiful Water, Climate Stabilization, Natural Hazard Mitigation, "Recreation, Culture, and Aesthetics"</t>
  </si>
  <si>
    <t>water, river, forest, trees, grass, herbaceous, plants, vegetation, riparian,Biodiversity Conservation, Clean and Plentiful Water, Natural Hazard Mitigation, "Recreation, Culture, and Aesthetics"</t>
  </si>
  <si>
    <t>agriculture, food, farms, animals, ,Biodiversity Conservation, Clean Air, Clean and Plentiful Water, Climate Stabilization, "Food, Fuel, and Materials", "Recreation, Culture, and Aesthetics"</t>
  </si>
  <si>
    <t>land use, water quality, flood mitigation, groundwater recharge, filtration,Biodiversity Conservation, Clean Air, Clean and Plentiful Water, Climate Stabilization, "Food, Fuel, and Materials", Natural Hazard Mitigation, "Recreation, Culture, and Aesthetics"</t>
  </si>
  <si>
    <t>water, habitat, filtration, plants, vegetation, natural cover, habitat,Biodiversity Conservation, Clean Air, Clean and Plentiful Water, Climate Stabilization, "Food, Fuel, and Materials", Natural Hazard Mitigation, "Recreation, Culture, and Aesthetics"</t>
  </si>
  <si>
    <t>water quality, air quality, agriculture, farms,Biodiversity Conservation, Clean and Plentiful Water, "Recreation, Culture, and Aesthetics"</t>
  </si>
  <si>
    <t>air quality, water quality, acidification,Biodiversity Conservation, Clean Air, Clean and Plentiful Water,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</si>
  <si>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</si>
  <si>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</si>
  <si>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resources, lakes, hydrography, hydrology,Biodiversity Conservation, Clean and Plentiful Water, "Recreation, Culture, and Aesthetics"</t>
  </si>
  <si>
    <t>land use, water quality, flood mitigation, groundwater recharge, habitat,Biodiversity Conservation, Clean Air, Clean and Plentiful Water, Natural Hazard Mitigation, "Recreation, Culture, and Aesthetics"</t>
  </si>
  <si>
    <t>water quality, river, pollution, lake, stream, ,Biodiversity Conservation, Clean and Plentiful Water, "Recreation, Culture, and Aesthetics"</t>
  </si>
  <si>
    <t>habitat, water quality, flood mitigation, groundwater recharge,Biodiversity Conservation, Clean Air, Clean and Plentiful Water, Climate Stabilization, "Food, Fuel, and Materials", Natural Hazard Mitigation, "Recreation, Culture, and Aesthetics"</t>
  </si>
  <si>
    <t>water, river, economy, protection,  conservation, wetland mitigation, compensatory mitigation, wetland bank,stream mitigation,stream bank,Biodiversity Conservation, Clean and Plentiful Water, Natural Hazard Mitigation, "Recreation, Culture, and Aesthetics"</t>
  </si>
  <si>
    <t>economy, protection, conservation,  policy, regulation, resources,,Biodiversity Conservation, Clean and Plentiful Water, Climate Stabilization, Natural Hazard Mitigation, "Recreation, Culture, and Aesthetics"</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</si>
  <si>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International Union for the Conservation of Nature (IUCN) management categories for protected areas.</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</si>
  <si>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12"/>
        <color rgb="FF222222"/>
        <rFont val="Calibri"/>
        <family val="2"/>
        <scheme val="minor"/>
      </rPr>
      <t xml:space="preserve"> the type of agency that manages the area.</t>
    </r>
  </si>
  <si>
    <t>General Land Ownership</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</si>
  <si>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USGS Gap Analysis Program (GAP) Status Code.</t>
    </r>
  </si>
  <si>
    <t>ESC/Numberofhistoricplacescensusblockgroup.pdf</t>
  </si>
  <si>
    <t>ESC/Numberofdaycares.pdf</t>
  </si>
  <si>
    <t>ESC/NumberofschoolsK-12.pdf</t>
  </si>
  <si>
    <t>Supplemental/MSPAconnectivitywaterasbackground30meteredgewidth.pdf</t>
  </si>
  <si>
    <t>Supplemental/MSPAconnectivitywaterasbackground90meteredgewidth.pdf</t>
  </si>
  <si>
    <t>Supplemental/MSPAconnectivitywaterasforeground30meteredgewidth.pdf</t>
  </si>
  <si>
    <t>Supplemental/MSPAconnectivitywaterasforeground90meteredgewidth.pdf</t>
  </si>
  <si>
    <t>Supplemental/MSPAconnectivitywaterignored30meteredgewidth.pdf</t>
  </si>
  <si>
    <t>Supplemental/MSPAconnectivitywaterignored90meteredgewidth.pdf</t>
  </si>
  <si>
    <t>Supplemental/Workersperjobequilibriumindexhomelocation.pdf</t>
  </si>
  <si>
    <t>Supplemental/WorkingAgePopulationWithina45MinuteDriveweighted.pdf</t>
  </si>
  <si>
    <t>Supplemental/EPAregions.pdf</t>
  </si>
  <si>
    <t>Supplemental/GAPStatuscode.pdf</t>
  </si>
  <si>
    <t>Supplemental/GeneralAgencyLevel.pdf</t>
  </si>
  <si>
    <t>Supplemental/NationalLandCover.pdf</t>
  </si>
  <si>
    <t>Supplemental/NationalWetlandsInventory.pdf</t>
  </si>
  <si>
    <t>Supplemental/Watersheds.pdf</t>
  </si>
  <si>
    <t>Supplemental/ImperiledSpeciesandHabitats.pdf</t>
  </si>
  <si>
    <t>Supplemental/WetlandsandStreams.pdf</t>
  </si>
  <si>
    <t>Supplemental/ForestCarbon.pdf</t>
  </si>
  <si>
    <t>Supplemental/EnablingConditions.pdf</t>
  </si>
  <si>
    <t xml:space="preserve">Food, Fuel, and Materials - x; Recreation, Culture, and Aesthetics - x; </t>
  </si>
  <si>
    <t xml:space="preserve">Biodiversity Conservation - x; Food, Fuel, and Materials - x; Recreation, Culture, and Aesthetics - x; </t>
  </si>
  <si>
    <t xml:space="preserve">Biodiversity Conservation - x; Clean and Plentiful Water - x; Food, Fuel, and Materials - x; Natural Hazard Mitigation - x; Recreation, Culture, and Aesthetics - x; </t>
  </si>
  <si>
    <t xml:space="preserve">Climate Stabilization - x; Natural Hazard Mitigation - x; Recreation, Culture, and Aesthetics - x; </t>
  </si>
  <si>
    <t xml:space="preserve">Biodiversity Conservation - x; Clean Air - x; Recreation, Culture, and Aesthetics - x; </t>
  </si>
  <si>
    <t>Percent nonbuffered agriculture</t>
  </si>
  <si>
    <t>Nonbuffered agriculture as a percentage of total land area in the HUC12</t>
  </si>
  <si>
    <t>P_NonBuff_Ag</t>
  </si>
  <si>
    <t>Percent of agriculture that is buffered</t>
  </si>
  <si>
    <t>Buffered agriculture as a percentage of total agriculture in each 12-digit HUC.</t>
  </si>
  <si>
    <t>P_Ag_Buffered</t>
  </si>
  <si>
    <t xml:space="preserve">Average width of stream buffers downstream from agriculture. </t>
  </si>
  <si>
    <t>The average width in meters of buffers that are contiguous to the stream and are intersected by agricultural flow paths. This metric does not include any riparian areas that do not also contain agriculture upslope.</t>
  </si>
  <si>
    <t>Avg_Buff_Width</t>
  </si>
  <si>
    <t>Business address vacancy rate for 2014</t>
  </si>
  <si>
    <t>This map displays the percentage of business addresses that had remained vacant for more than one year in 2014. This layer is based on the United States Postal Service (USPS) Vacant Address Data.</t>
  </si>
  <si>
    <t>Bus_2014_r</t>
  </si>
  <si>
    <t>Change in business vacancy rate from 2010-2014, in percentage points</t>
  </si>
  <si>
    <t>This map displays the change in the business vacancy rate from 2010-2014 in percentage points (2014 rate minus 2010 rate). This layer is based on the United States Postal Service (USPS) Vacant Address Data. Vacant buildings are included if they remained vacant for more than one year.</t>
  </si>
  <si>
    <t>BusVacChange10_14</t>
  </si>
  <si>
    <t>Residential address vacancy rate for 2014</t>
  </si>
  <si>
    <t>This map displays the percentage of residential addresses that had remained vacant for more than one year in 2014. This layer is based on the United States Postal Service (USPS) Vacant Address Data.</t>
  </si>
  <si>
    <t>Res_2014_r</t>
  </si>
  <si>
    <t>Change in residential vacancy rate from 2010-2014, in percentage points</t>
  </si>
  <si>
    <t>This map displays the change in the residential vacancy rate from 2010-2014 in percentage points (2014 rate minus 2010 rate). This layer is based on the United States Postal Service (USPS) Vacant Address Data. Vacant buildings are included if they remained vacant for more than one year.</t>
  </si>
  <si>
    <t>ResVacChange10_14</t>
  </si>
  <si>
    <t>Waterscape - Surface water</t>
  </si>
  <si>
    <t>Surface water identified in EnviroAtlas' hybrid National Land Cover Database-Cropland Data Layer or the NHDPlusV2 catseed grid. The land cover classes, 'Open Water', 'Woody Wetlands', and 'Emergent Herbaceous Wetlands' were considered surface water.</t>
  </si>
  <si>
    <t>value</t>
  </si>
  <si>
    <t>lake, stream, river, waterbody, pond</t>
  </si>
  <si>
    <t>Waterscape - Hydrologically connected zone</t>
  </si>
  <si>
    <t xml:space="preserve">Raster showing the hydrologically connected zone, defined as surface water plus any connected cells with high water acculmulation. This map uses a wetness index of 550 from a compound topographic index (CTI) to determine if the area is considered to be wet. </t>
  </si>
  <si>
    <t>Waterscape - Riparian zone</t>
  </si>
  <si>
    <t>Raster showing the riparian zone, defined as land within 108 meters of surface water identified in the NHDPlusV2 catseed grid or in EnviroAtlas' hybrid National Land Cover Database-Cropland Data Layer (including 'Open Water', 'Woody Wetlands', and 'Emergent Herbaceous Wetlands').</t>
  </si>
  <si>
    <t>Mean rental rate per acre for farm land, 2008-2016 Irrigated</t>
  </si>
  <si>
    <t>Mean rental rate for irrigated land on record by county, measured in $/acre for approximately 2008-2016.</t>
  </si>
  <si>
    <t>I_mean</t>
  </si>
  <si>
    <t>Mean rental rate per acre for farm land, 2008-2016 Non-irrigated</t>
  </si>
  <si>
    <t>Mean rental rate for non-irrigated land on record by county, measured in $/acre for approximately 2008-2016.</t>
  </si>
  <si>
    <t>NI_mean</t>
  </si>
  <si>
    <t>Mean rental rate per acre for farm land, 2008-2016 Pasture</t>
  </si>
  <si>
    <t>Mean rental rate for pastureland on record by county, measured in $/acre for approximately 2008-2016.</t>
  </si>
  <si>
    <t>P_mean</t>
  </si>
  <si>
    <t>Percentage of households with incomes above twice the poverty line and below $75,000</t>
  </si>
  <si>
    <t>Percentage of households with incomes above twice the poverty line ($30,000) and below $75,000 in the past 12 months (2008-2012).</t>
  </si>
  <si>
    <t>P_30k_75k</t>
  </si>
  <si>
    <t>Percentage of households with incomes above $75,000 and below $200,000</t>
  </si>
  <si>
    <t>Percentage of households with incomes above $75,000 and below $200,000 in the past 12 months (2008-2012)</t>
  </si>
  <si>
    <t>P_75k_200k</t>
  </si>
  <si>
    <t>Percentage of households with incomes above $200,000.</t>
  </si>
  <si>
    <t>Percentage of households with incomes above $200,000 in the past 12 months (2008-2012)</t>
  </si>
  <si>
    <t>P_more_200</t>
  </si>
  <si>
    <t>Percentage of households below the quality of life threshold income</t>
  </si>
  <si>
    <t>Percentage of households below the adjusted quality of life threshold income for their county (2008-2012). The threshold is the average optimal household income for quality of life, adjusted to reflect county cost of living.</t>
  </si>
  <si>
    <t>QOL_index</t>
  </si>
  <si>
    <t>Threshold income for quality of life</t>
  </si>
  <si>
    <t>Threshold income for quality of life (household), based on national value adjusted to reflect county cost of living (2008-2012).</t>
  </si>
  <si>
    <t>adjusted_QOL_threshold</t>
  </si>
  <si>
    <t>This map estimates the mean phosphorus (P) balance between P inputs on croplands from inorganic fertilizer and manure, and removal of P by crops in kilograms P per hectare per year within each subwatershed (12-digit HUC) for 2012.</t>
  </si>
  <si>
    <t>Ag_P_balance_kg_ha</t>
  </si>
  <si>
    <t>Crop phosphorus removal (kg P/ha/yr)</t>
  </si>
  <si>
    <t>This map estimates the mean crop phosphorus (P) removal from croplands in kilograms P per hectare per year within each subwatershed (12-digit HUC) for 2012.</t>
  </si>
  <si>
    <t>Crop_P_removal_kg_ha</t>
  </si>
  <si>
    <t>Phosphorus fertilizer application (kg P/ha/yr)</t>
  </si>
  <si>
    <t>This map estimates the application rate of inorganic phosphorus (P) fertilizer on agricultural land in kilograms P per hectare per year within each subwatershed (12-digit HUC) for 2012.</t>
  </si>
  <si>
    <t>Fertilizer_P_kg_ha</t>
  </si>
  <si>
    <t>Phosphorus application as manure (kg P/ha/yr)</t>
  </si>
  <si>
    <t>This map estimates the application rate of phosphorus (P) as manure on croplands in kilograms P per hectare per year within each subwatershed (12-digit HUC) for 2012.</t>
  </si>
  <si>
    <t>Manure_P_kg_ha</t>
  </si>
  <si>
    <t>Candidate Ecological Restoration Areas per square kilometer.</t>
  </si>
  <si>
    <t>This map depicts the number of Candidate Ecological Restoration Areas (CERAs) per square kilometer. CERAs are areas that could be restored to connect large vegetated areas. They were identified using morphological spatial pattern analysis.</t>
  </si>
  <si>
    <t>CERA_per_km2</t>
  </si>
  <si>
    <t>Candidate Ecological Restoration Areas</t>
  </si>
  <si>
    <t>These polygons represent candidate areas for ecological restoration, based on potential to improve connectivity between naturally vegetated areas.</t>
  </si>
  <si>
    <t>Population [12-digit HUC]</t>
  </si>
  <si>
    <t xml:space="preserve">This map estimates the total population that lives in each 12-digit HUC for 2010. </t>
  </si>
  <si>
    <t>HUC12_Pop</t>
  </si>
  <si>
    <t>Percent pasture on slopes &gt;= 3%</t>
  </si>
  <si>
    <t>Percentage of land area within each subwatershed (12-digit HUC) that is classified as pasture on areas with slopes greater than or equal to three percent</t>
  </si>
  <si>
    <t>PctPasture_slope3</t>
  </si>
  <si>
    <t>Percent pasture on slopes &gt;= 9%</t>
  </si>
  <si>
    <t>Percentage of land area within each subwatershed (12-digit HUC) that is classified as pasture on areas with slopes greater than or equal to nine percent.</t>
  </si>
  <si>
    <t>PctPasture_slope9</t>
  </si>
  <si>
    <t>Percent cropland on slopes &gt;= 3%</t>
  </si>
  <si>
    <t>Percentage of land area within each subwatershed (12-digit HUC) that is classified as cropland on areas with slopes greater than or equal to three percent.</t>
  </si>
  <si>
    <t>PctCrop_slope3</t>
  </si>
  <si>
    <t>Percent cropland on slopes &gt;= 9%</t>
  </si>
  <si>
    <t>Percentage of land area within each subwatershed (12-digit HUC) that is classified as cropland on areas with slopes greater than or equal to nine percent.</t>
  </si>
  <si>
    <t>PctCrop_slope9</t>
  </si>
  <si>
    <t>Dissolved nutrients in surface runoff from agricultural fields (tons) Nitrogen</t>
  </si>
  <si>
    <t xml:space="preserve">This map provides modeled estimates of the movement (flux) of nitrogen dissolved in surface runoff at the outer edges of all agricultural fields within each subwatershed (12-digit HUC) in metric tons of N for 2002. It includes nitogen from fertilizer application and atmospheric deposition. </t>
  </si>
  <si>
    <t>Ag_N_Runoff</t>
  </si>
  <si>
    <t>Dissolved nutrients in surface runoff from agricultural fields (tons) Phosphorus</t>
  </si>
  <si>
    <t xml:space="preserve">This map provides modeled estimates of the movement (flux) of phosphorus dissolved in surface runoff at the outer edges of all agricultural fields within each subwatershed (12-digit HUC) in metric tons of P for 2002. It includes phosphorus from fertilizer application and atmospheric deposition. </t>
  </si>
  <si>
    <t>Ag_P_Runoff</t>
  </si>
  <si>
    <t>Dissolved nitrogen in non-tile drain subsurface flow from agricultural fields (tons)</t>
  </si>
  <si>
    <t xml:space="preserve">This map provides modeled estimates of the movement (flux) of nitrogen dissolved in sub-surface (lateral) flow at the outer edges of non-tile drained agricultural fields within each subwatershed (12-digit HUC) in metric tons of N for 2002. It includes nitogen from fertilizer application and atmospheric deposition. </t>
  </si>
  <si>
    <t>Ag_N_NonTile_SSF</t>
  </si>
  <si>
    <t>Dissolved nutrients in tile drain subsurface flow from agricultural fields (tons) Nitrogen</t>
  </si>
  <si>
    <t xml:space="preserve">This map provides modeled estimates of the movement (flux) of nitrogen dissolved in sub-surface (lateral) flow at the outer edges of tile drained agricultural fields within each subwatershed (12-digit HUC) in metric tons of N for 2002. It includes nitogen from fertilizer application and atmospheric deposition. </t>
  </si>
  <si>
    <t>Ag_N_Tile_SSF</t>
  </si>
  <si>
    <t>Dissolved nutrients in tile drain subsurface flow from agricultural fields (tons) Phosphorus</t>
  </si>
  <si>
    <t xml:space="preserve">This map provides modeled estimates of the movement (flux) of phosphorus dissolved in sub-surface (lateral) flow at the outer edges of tile-drained agricultural fields within each subwatershed (12-digit HUC) in metric tons of P for 2002. It includes phosphorus from fertilizer application and atmospheric deposition. </t>
  </si>
  <si>
    <t>Ag_P_Tile_SSF</t>
  </si>
  <si>
    <t>Nutrients attached to eroding surface soil from agricultural fields (tons) Nitrogen</t>
  </si>
  <si>
    <t xml:space="preserve">This map provides modeled estimates of the movement (flux) of nitrogen attached to soil particles eroding from the surface of the agricultural fields within each subwatershed (12-digit HUC) in metric tons of N for 2002. It includes nitrogen from fertilizer application and atmospheric deposition. </t>
  </si>
  <si>
    <t>Ag_N_Erosion</t>
  </si>
  <si>
    <t>Nutrients attached to eroding surface soil from agricultural fields (tons) Phosphorus</t>
  </si>
  <si>
    <t xml:space="preserve">This map provides modeled estimates of the movement (flux) of phosphorus attached to soil particles eroding from the surface of the agricultural fields within each subwatershed (12-digit HUC) in metric tons of P for 2002. It includes phosphorus from fertilizer application and atmospheric deposition. </t>
  </si>
  <si>
    <t>Ag_P_Erosion</t>
  </si>
  <si>
    <t>Dissolved nutrients in leachate from agricultural fields (tons) Nitrogen</t>
  </si>
  <si>
    <t xml:space="preserve">This map provides modeled estimates of nitrogen leachate, i.e., mass of nitrogen dissolved in percolate moving downward out of the soil layer underlying agricultural fields within each subwatershed (12-digit HUC) in metric tons of N for 2002. It does not necessarily reflect the amount of nitrogen that actually enters an underlying groundwater reservoir. </t>
  </si>
  <si>
    <t>Ag_N_Leachate</t>
  </si>
  <si>
    <t>Dissolved nutrients in leachate from agricultural fields (tons) Phosphorus</t>
  </si>
  <si>
    <t>This map provides modeled estimates of phosphorus leachate, i.e., mass of phosphorus dissolved in percolate moving downward out of the soil layer underlying agricultural fields within each subwatershed (12-digit HUC) in metric tons of P for 2002. It does not necessarily reflect the amount of nitrogen that actually enters an underlying groundwater reservoir.</t>
  </si>
  <si>
    <t>Ag_P_Leachate</t>
  </si>
  <si>
    <t>Subsurface water flow through agricultural tile drainage systems (mm)</t>
  </si>
  <si>
    <t>This map provides modeled estimates of sub-surface (lateral) flow at the outer edges of tile drained agricultural fields within each subwatershed (12-digit HUC) in millimeters (mm) of water for 2002.</t>
  </si>
  <si>
    <t>Ag_Tile_SSF</t>
  </si>
  <si>
    <t>Non-tile drainage system subsurface water flow from agricultural lands (mm)</t>
  </si>
  <si>
    <t>This map provides modeled estimates of sub-surface (lateral) flow at the outer edges of non-tile drained agricultural fields within each subwatershed (12-digit HUC) in millimeters (mm) of water for 2002.</t>
  </si>
  <si>
    <t>Ag_NonTile_SSF</t>
  </si>
  <si>
    <t>Percolation from agricultural lands (mm)</t>
  </si>
  <si>
    <t xml:space="preserve">This map provides modeled estimates of percolation (vertical) flow from the bottom of the soil layer underlying agricultural fields within each subwatershed (12-digit HUC) in millimeters (mm) of water for 2002. It does not necessarily reflect the amount of water that actually enters an underlying groundwater reservoir. </t>
  </si>
  <si>
    <t>Ag_Percolation</t>
  </si>
  <si>
    <t>Surface runoff from agricultural land (mm)</t>
  </si>
  <si>
    <t>This map provides modeled estimates of surface runoff at the outer edges of all agricultural fields within each subwatershed (12-digit HUC) in millimeters (mm) of water for 2002.</t>
  </si>
  <si>
    <t>Ag_Runoff</t>
  </si>
  <si>
    <t>Surface sediment erosion from agricultural lands (tons)</t>
  </si>
  <si>
    <t>This map provides modeled estimates of the movement (flux) of soil particles eroding from the surface of the agricultural fields within each subwatershed (12-digit HUC) in metric tons of soil for 2002.</t>
  </si>
  <si>
    <t>Ag_Erosion</t>
  </si>
  <si>
    <t>Thermoelectric water use (million gallons/day) Withdrawal</t>
  </si>
  <si>
    <t xml:space="preserve">This map estimates the millions of gallons of water withdrawn daily for thermoelectric power generation in each subwatershed (HUC-12) for 2016. Thermoelectric power creates electricity through steam powered turbines. This map is based on total water withdrawn, and it includes water that is returned to the watershed after use. </t>
  </si>
  <si>
    <t>TWW_MGAL</t>
  </si>
  <si>
    <t>Thermoelectric water use (million gallons/day) Consumption</t>
  </si>
  <si>
    <t>This map estimates the millions of gallons of water consumed daily for thermoelectric power generation in each subwatershed (HUC-12) for 2016. Thermoelectric power creates electricity through steam powered turbines. This map is based on water withdrawn that is consumed without being returned to the watershed.</t>
  </si>
  <si>
    <t>TWC_MGAL</t>
  </si>
  <si>
    <t>Waterscape</t>
  </si>
  <si>
    <t>These maps identify surface water, the riparian zone surrounding surface water, and the hydrologically connected zone, which includes areas of high water accumulation connected to surface water.</t>
  </si>
  <si>
    <t>Surface water, Hydrologically connected zone, Riparian Zone</t>
  </si>
  <si>
    <t>Mean rental rate per acre for farm land, 2008-2016</t>
  </si>
  <si>
    <t>These maps show mean rental rates for land on record by county, measured in $/acre for approximately 2008-2016, for irrigated farmland, non-irrigated farmland, or pastureland.</t>
  </si>
  <si>
    <t>Irrigated, Non-irrigated, Pasture</t>
  </si>
  <si>
    <t>Percent pasture on slopes</t>
  </si>
  <si>
    <t>These maps show the percentage of land area within each subwatershed (12-digit HUC) that is classified as cropland on areas with slopes greater than or equal to three percent and nine percent.</t>
  </si>
  <si>
    <t>Slopes &gt;=3 %, Slopes &gt;=9 %</t>
  </si>
  <si>
    <t>Percent cropland on slopes</t>
  </si>
  <si>
    <t>These maps show the percentage of land area within each subwatershed (12-digit HUC) that is classified as pasture on areas with slopes greater than or equal to three percent and nine percent.</t>
  </si>
  <si>
    <t>Dissolved nutrients in surface runoff from agricultural fields (tons)</t>
  </si>
  <si>
    <t xml:space="preserve">These maps provide modeled estimates of the movement (flux) of nitrogen and phosphorus dissolved in surface runoff at the outer edges of all agricultural fields within each subwatershed (12-digit HUC) in metric tons of N or P for 2002. They include nitogen and phosphorus from fertilizer application and atmospheric deposition.  </t>
  </si>
  <si>
    <t>Nitrogen, Phosphorus</t>
  </si>
  <si>
    <t>Dissolved nutrients in tile drain subsurface flow from agricultural fields (tons)</t>
  </si>
  <si>
    <t xml:space="preserve">These maps provide modeled estimates of the movement (flux) of nitrogen and phosphorus dissolved in sub-surface (lateral) flow at the outer edges of tile-drained agricultural fields within each subwatershed (12-digit HUC) in metric tons of N or P for 2002. They include nitrogen and phosphorus from fertilizer application and atmospheric deposition. </t>
  </si>
  <si>
    <t>Nutrients attached to eroding surface soil from agricultural fields (tons)</t>
  </si>
  <si>
    <t>These maps provide modeled estimates of the movement (flux) of nitrogen and phosphorus attached to soil particles eroding from the surface of the agricultural fields within each subwatershed (12-digit HUC) in metric tons of N or P for 2002. They include nitrogen and phosphorus from fertilizer application and atmospheric deposition.</t>
  </si>
  <si>
    <t>Dissolved nutrients in leachate from agricultural fields (tons)</t>
  </si>
  <si>
    <t>These maps provide modeled estimates of nitrogen and phosphorus leachate, i.e., mass of nitrogen or phosphorus dissolved in percolate moving downward out of the soil layer underlying agricultural fields within each subwatershed (12-digit HUC) in metric tons of N or P for 2002. It does not necessarily reflect the amount of nitrogen or phosphorus that actually enters an underlying groundwater reservoir.</t>
  </si>
  <si>
    <t xml:space="preserve">Biodiversity Conservation - x; Clean and Plentiful Water - x; Natural Hazard Mitigation - x; </t>
  </si>
  <si>
    <t xml:space="preserve">Clean and Plentiful Water - x; Food, Fuel, and Materials - x; Recreation, Culture, and Aesthetics - x; </t>
  </si>
  <si>
    <t>{"popup":{"showAttachments":"false","fieldInfos":[{"visible":"true","fieldName":"P_NonBuff_Ag","label":"Percent nonbuffered agriculture\u00a0","format":{"places":4,"digitSeparator":true}}],"title":"HUC 12 ID: {HUC_12}"}}</t>
  </si>
  <si>
    <t>{"popup":{"showAttachments":"false","fieldInfos":[{"visible":"true","fieldName":"P_Ag_Buffered","label":"Percent of agriculture that is buffered\u00a0","format":{"places":2,"digitSeparator":true}}],"title":"HUC 12 ID: {HUC_12}"}}</t>
  </si>
  <si>
    <t>{"popup":{"showAttachments":"false","fieldInfos":[{"visible":"true","fieldName":"Avg_Buff_Width","label":"Average width of stream buffers downstream from agriculture. \u00a0","format":{"places":2,"digitSeparator":true}}],"title":"HUC 12 ID: {HUC_12}"}}</t>
  </si>
  <si>
    <t>{"popup":{"showAttachments":"false","fieldInfos":[{"visible":"true","fieldName":"Ag_P_balance_kg_ha","label":"Net agricutural phosphorus balance (kg P/ha/yr)\u00a0","format":{"places":4,"digitSeparator":true}}],"title":"HUC 12 ID: {HUC_12}"}}</t>
  </si>
  <si>
    <t>{"popup":{"showAttachments":"false","fieldInfos":[{"visible":"true","fieldName":"Crop_P_removal_kg_ha","label":"Crop phosphorus removal (kg P/ha/yr)\u00a0","format":{"places":4,"digitSeparator":true}}],"title":"HUC 12 ID: {HUC_12}"}}</t>
  </si>
  <si>
    <t>{"popup":{"showAttachments":"false","fieldInfos":[{"visible":"true","fieldName":"Fertilizer_P_kg_ha","label":"Phosphorus fertilizer application (kg P/ha/yr)\u00a0","format":{"places":4,"digitSeparator":true}}],"title":"HUC 12 ID: {HUC_12}"}}</t>
  </si>
  <si>
    <t>{"popup":{"showAttachments":"false","fieldInfos":[{"visible":"true","fieldName":"Manure_P_kg_ha","label":"Phosphorus application as manure (kg P/ha/yr)\u00a0","format":{"places":4,"digitSeparator":true}}],"title":"HUC 12 ID: {HUC_12}"}}</t>
  </si>
  <si>
    <t>{"popup":{"showAttachments":"false","fieldInfos":[{"visible":"true","fieldName":"CERA_per_km2","label":"Candidate Ecological Restoration Areas per square kilometer.\u00a0","format":{"places":4,"digitSeparator":true}}],"title":"HUC 12 ID: {HUC_12}"}}</t>
  </si>
  <si>
    <t>{"popup":{"showAttachments":"false","fieldInfos":[{"visible":"true","fieldName":"HUC12_Pop","label":"Population [12-digit HUC]\u00a0","format":{"places":1,"digitSeparator":true}}],"title":"HUC 12 ID: {HUC_12}"}}</t>
  </si>
  <si>
    <t>{"popup":{"showAttachments":"false","fieldInfos":[{"visible":"true","fieldName":"PctPasture_slope3","label":"Percent pasture on slopes &gt;= 3%\u00a0","format":{"places":4,"digitSeparator":true}}],"title":"HUC 12 ID: {HUC_12}"}}</t>
  </si>
  <si>
    <t>{"popup":{"showAttachments":"false","fieldInfos":[{"visible":"true","fieldName":"PctPasture_slope9","label":"Percent pasture on slopes &gt;= 9%\u00a0","format":{"places":4,"digitSeparator":true}}],"title":"HUC 12 ID: {HUC_12}"}}</t>
  </si>
  <si>
    <t>{"popup":{"showAttachments":"false","fieldInfos":[{"visible":"true","fieldName":"PctCrop_slope3","label":"Percent cropland on slopes &gt;= 3%\u00a0","format":{"places":4,"digitSeparator":true}}],"title":"HUC 12 ID: {HUC_12}"}}</t>
  </si>
  <si>
    <t>{"popup":{"showAttachments":"false","fieldInfos":[{"visible":"true","fieldName":"PctCrop_slope9","label":"Percent cropland on slopes &gt;= 9%\u00a0","format":{"places":4,"digitSeparator":true}}],"title":"HUC 12 ID: {HUC_12}"}}</t>
  </si>
  <si>
    <t>{"popup":{"showAttachments":"false","fieldInfos":[{"visible":"true","fieldName":"Ag_N_Runoff","label":"Dissolved nutrients in surface runoff from agricultural fields (tons) Nitrogen\u00a0","format":{"places":3,"digitSeparator":true}}],"title":"HUC 12 ID: {HUC_12}"}}</t>
  </si>
  <si>
    <t>{"popup":{"showAttachments":"false","fieldInfos":[{"visible":"true","fieldName":"Ag_P_Runoff","label":"Dissolved nutrients in surface runoff from agricultural fields (tons) Phosphorus\u00a0","format":{"places":4,"digitSeparator":true}}],"title":"HUC 12 ID: {HUC_12}"}}</t>
  </si>
  <si>
    <t>{"popup":{"showAttachments":"false","fieldInfos":[{"visible":"true","fieldName":"Ag_N_NonTile_SSF","label":"Dissolved nitrogen in non-tile drain subsurface flow from agricultural fields (tons)\u00a0","format":{"places":4,"digitSeparator":true}}],"title":"HUC 12 ID: {HUC_12}"}}</t>
  </si>
  <si>
    <t>{"popup":{"showAttachments":"false","fieldInfos":[{"visible":"true","fieldName":"Ag_N_Tile_SSF","label":"Dissolved nutrients in tile drain subsurface flow from agricultural fields (tons) Nitrogen\u00a0","format":{"places":4,"digitSeparator":true}}],"title":"HUC 12 ID: {HUC_12}"}}</t>
  </si>
  <si>
    <t>{"popup":{"showAttachments":"false","fieldInfos":[{"visible":"true","fieldName":"Ag_P_Tile_SSF","label":"Dissolved nutrients in tile drain subsurface flow from agricultural fields (tons) Phosphorus\u00a0","format":{"places":4,"digitSeparator":true}}],"title":"HUC 12 ID: {HUC_12}"}}</t>
  </si>
  <si>
    <t>{"popup":{"showAttachments":"false","fieldInfos":[{"visible":"true","fieldName":"Ag_N_Erosion","label":"Nutrients attached to eroding surface soil from agricultural fields (tons) Nitrogen\u00a0","format":{"places":4,"digitSeparator":true}}],"title":"HUC 12 ID: {HUC_12}"}}</t>
  </si>
  <si>
    <t>{"popup":{"showAttachments":"false","fieldInfos":[{"visible":"true","fieldName":"Ag_P_Erosion","label":"Nutrients attached to eroding surface soil from agricultural fields (tons) Phosphorus\u00a0","format":{"places":4,"digitSeparator":true}}],"title":"HUC 12 ID: {HUC_12}"}}</t>
  </si>
  <si>
    <t>{"popup":{"showAttachments":"false","fieldInfos":[{"visible":"true","fieldName":"Ag_N_Leachate","label":"Dissolved nutrients in leachate from agricultural fields (tons) Nitrogen\u00a0","format":{"places":4,"digitSeparator":true}}],"title":"HUC 12 ID: {HUC_12}"}}</t>
  </si>
  <si>
    <t>{"popup":{"showAttachments":"false","fieldInfos":[{"visible":"true","fieldName":"Ag_P_Leachate","label":"Dissolved nutrients in leachate from agricultural fields (tons) Phosphorus\u00a0","format":{"places":3,"digitSeparator":true}}],"title":"HUC 12 ID: {HUC_12}"}}</t>
  </si>
  <si>
    <t>{"popup":{"showAttachments":"false","fieldInfos":[{"visible":"true","fieldName":"Ag_Tile_SSF","label":"Subsurface water flow through agricultural tile drainage systems (mm)\u00a0","format":{"places":4,"digitSeparator":true}}],"title":"HUC 12 ID: {HUC_12}"}}</t>
  </si>
  <si>
    <t>{"popup":{"showAttachments":"false","fieldInfos":[{"visible":"true","fieldName":"Ag_NonTile_SSF","label":"Non-tile drainage system subsurface water flow from agricultural lands (mm)\u00a0","format":{"places":3,"digitSeparator":true}}],"title":"HUC 12 ID: {HUC_12}"}}</t>
  </si>
  <si>
    <t>{"popup":{"showAttachments":"false","fieldInfos":[{"visible":"true","fieldName":"Ag_Percolation","label":"Percolation from agricultural lands (mm)\u00a0","format":{"places":2,"digitSeparator":true}}],"title":"HUC 12 ID: {HUC_12}"}}</t>
  </si>
  <si>
    <t>{"popup":{"showAttachments":"false","fieldInfos":[{"visible":"true","fieldName":"Ag_Runoff","label":"Surface runoff from agricultural land (mm)\u00a0","format":{"places":2,"digitSeparator":true}}],"title":"HUC 12 ID: {HUC_12}"}}</t>
  </si>
  <si>
    <t>{"popup":{"showAttachments":"false","fieldInfos":[{"visible":"true","fieldName":"Ag_Erosion","label":"Surface sediment erosion from agricultural lands (tons)\u00a0","format":{"places":4,"digitSeparator":true}}],"title":"HUC 12 ID: {HUC_12}"}}</t>
  </si>
  <si>
    <t>{"popup":{"showAttachments":"false","fieldInfos":[{"visible":"true","fieldName":"TWW_MGAL","label":"Thermoelectric water use (million gallons/day) Withdrawal\u00a0","format":{"places":2,"digitSeparator":true}}],"title":"HUC 12 ID: {HUC_12}"}}</t>
  </si>
  <si>
    <t>{"popup":{"showAttachments":"false","fieldInfos":[{"visible":"true","fieldName":"TWC_MGAL","label":"Thermoelectric water use (million gallons/day) Consumption\u00a0","format":{"places":3,"digitSeparator":true}}],"title":"HUC 12 ID: {HUC_12}"}}</t>
  </si>
  <si>
    <t>{"popup":{"showAttachments":"false","fieldInfos":[{"visible":"true","fieldName":"value","label":"Waterscape - Surface water\u00a0","format":{"places":0,"digitSeparator":true}}],"title":"Waterscape - Surface water"}}</t>
  </si>
  <si>
    <t>{"popup":{"showAttachments":"false","fieldInfos":[{"visible":"true","fieldName":"value","label":"Waterscape - Hydrologically connected zone\u00a0","format":{"places":0,"digitSeparator":true}}],"title":"Waterscape - Hydrologically connected zone"}}</t>
  </si>
  <si>
    <t>{"popup":{"showAttachments":"false","fieldInfos":[{"visible":"true","fieldName":"value","label":"Waterscape - Riparian zone\u00a0","format":{"places":0,"digitSeparator":true}}],"title":"Waterscape - Riparian zone"}}</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</si>
  <si>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</si>
  <si>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</si>
  <si>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</si>
  <si>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</si>
  <si>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Quality of Life</t>
  </si>
  <si>
    <t xml:space="preserve">forest, plants, vegetation, trees, crops, farms,,Clean and Plentiful Water, Natural Hazard Mitigation, </t>
  </si>
  <si>
    <t xml:space="preserve">forest, plants, vegetation, trees, crops, farms,,Biodiversity Conservation, Clean and Plentiful Water, Natural Hazard Mitigation, </t>
  </si>
  <si>
    <t>property, abandoned, housing, economic,,</t>
  </si>
  <si>
    <t>happiness, human, people, economy, money,</t>
  </si>
  <si>
    <t>human, people, Census, dasymetric,</t>
  </si>
  <si>
    <t xml:space="preserve">agriculture, farms, erosion, runoff,Clean and Plentiful Water, Natural Hazard Mitigation, </t>
  </si>
  <si>
    <t xml:space="preserve">water quality, farms,Clean and Plentiful Water, </t>
  </si>
  <si>
    <t xml:space="preserve">farms,Clean and Plentiful Water, </t>
  </si>
  <si>
    <t xml:space="preserve">groundwater recharge, farms,Clean and Plentiful Water, </t>
  </si>
  <si>
    <t xml:space="preserve">farms, soil,Clean and Plentiful Water, </t>
  </si>
  <si>
    <t xml:space="preserve">CRP, WRP, agriculture, economy, money, people, human, "Food, Fuel, and Materials", </t>
  </si>
  <si>
    <t xml:space="preserve">CRP, WRP, agriculture, economy, money, people, human,"Food, Fuel, and Materials", </t>
  </si>
  <si>
    <t xml:space="preserve">farms, food, human, nutrients, ,Clean and Plentiful Water, "Food, Fuel, and Materials", </t>
  </si>
  <si>
    <t xml:space="preserve">farms, food, human, agriculture, nutrients, ,Clean and Plentiful Water, "Food, Fuel, and Materials", </t>
  </si>
  <si>
    <t>water quality, farms,Biodiversity Conservation, Clean and Plentiful Water, "Recreation, Culture, and Aesthetics"</t>
  </si>
  <si>
    <t>conservation, biodiversity, habitat, vegetation, plants, trees, forest,,Biodiversity Conservation, "Recreation, Culture, and Aesthetics"</t>
  </si>
  <si>
    <t>water quality, air quality, agriculture, farms,Clean and Plentiful Water, "Food, Fuel, and Materials", "Recreation, Culture, and Aesthetics"</t>
  </si>
  <si>
    <t>water, agriculture, farms, ,Clean and Plentiful Water, "Food, Fuel, and Materials", "Recreation, Culture, and Aesthetics"</t>
  </si>
  <si>
    <t>lake, stream, river, waterbody, pond, hydrology</t>
  </si>
  <si>
    <t>N078</t>
  </si>
  <si>
    <t>N079</t>
  </si>
  <si>
    <t>N080</t>
  </si>
  <si>
    <t>N064</t>
  </si>
  <si>
    <t>N065</t>
  </si>
  <si>
    <t>N066</t>
  </si>
  <si>
    <t>N067</t>
  </si>
  <si>
    <t>N068</t>
  </si>
  <si>
    <t>N069</t>
  </si>
  <si>
    <t>N070</t>
  </si>
  <si>
    <t>N071</t>
  </si>
  <si>
    <t>N072</t>
  </si>
  <si>
    <t>N073</t>
  </si>
  <si>
    <t>N074</t>
  </si>
  <si>
    <t>N075</t>
  </si>
  <si>
    <t>N076</t>
  </si>
  <si>
    <t>N077</t>
  </si>
  <si>
    <t>281; 282; 283</t>
  </si>
  <si>
    <t>290; 291</t>
  </si>
  <si>
    <t>292; 293</t>
  </si>
  <si>
    <t>294; 295</t>
  </si>
  <si>
    <t>297; 298</t>
  </si>
  <si>
    <t>299; 300</t>
  </si>
  <si>
    <t>301; 302</t>
  </si>
  <si>
    <t xml:space="preserve">{"popup":{"showAttachments":"false","fieldInfos":[{"visible":"true","fieldName":"employ_rate","label":"Employment Rate\u00a0","format":{"places":0,"digitSeparator":true}},{"fieldName":"expression/expr0","visible":"true"}],"description":"{expression/expr0}","expressionInfos":[{"name":"expr0","title":"Custom","expression":"IIF (IsEmpty($feature.employ_rate), \"No Data\", $feature.employ_rate)","returnType":"string"}],"title":" Block Group ID: {GEOID10}"}}
</t>
  </si>
  <si>
    <t>Population near major roadway with little to no tree buffer</t>
  </si>
  <si>
    <t>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t>
  </si>
  <si>
    <t>This map estimates the percent of land within a subwatershed (12-digit HUC) that is frequently or periodically wet due to high water accumulation and is managed for agriculture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</si>
  <si>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has been developed or urbanized for 2011.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</si>
  <si>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estimates the percent of land within a subwatershed (12-digit HUC) that is frequently or periodically wet due to high water accumulation and is covered by trees and forests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</si>
  <si>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is covered by range land for 2011. This map uses a wetness index of 550 from a compound topographic index (CTI) to determine if the area is considered to be wet. EnviroAtlas defines range as land dominated by shrubs or herbaceous vegetation.</t>
  </si>
  <si>
    <t>This map estimates the percent of land within a subwatershed (12-digit HUC) that is frequently or periodically wet due to high water accumulation and is covered by wetlands for 2011.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</si>
  <si>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2011.</t>
  </si>
  <si>
    <t>These maps estimate the millions of gallons of water consumed or withdrawn daily for thermoelectric power generation in each subwatershed (HUC-12) for 2016. Thermoelectric power creates electricity through steam powered turbines. This map is based on water withdrawn that is consumed without being returned to the watershed.</t>
  </si>
  <si>
    <t>{"popup":{"showAttachments":"false","fieldInfos":[{"visible":"true","fieldName":"I_mean","label":"Mean rental rate per acre for farm land, 2008-2016 Irrigated\u00a0","format":{"places":0,"digitSeparator":true}}],"title":"County: {GEOID10}"}}</t>
  </si>
  <si>
    <t>{"popup":{"showAttachments":"false","fieldInfos":[{"visible":"true","fieldName":"NI_mean","label":"Mean rental rate per acre for farm land, 2008-2016 Non-irrigated\u00a0","format":{"places":1,"digitSeparator":true}}],"title":"County: {GEOID10}"}}</t>
  </si>
  <si>
    <t>{"popup":{"showAttachments":"false","fieldInfos":[{"visible":"true","fieldName":"P_mean","label":"Mean rental rate per acre for farm land, 2008-2016 Pasture\u00a0","format":{"places":1,"digitSeparator":true}}],"title":"County: {GEOID10}"}}</t>
  </si>
  <si>
    <t>Thermoelectric water use</t>
  </si>
  <si>
    <t>308; 309</t>
  </si>
  <si>
    <t>CERA_Area</t>
  </si>
  <si>
    <t>{"layers":[{"id":0,"popup":{"title":"Candidate Ecological Restoration Areas: {OBJECTID}","fieldInfos":[{"fieldName":"OBJECTID","label":"OBJECTID","isEditable":false,"visible":false},{"fieldName":"Shape","label":"Shape","isEditable":false,"visible":false},{"fieldName":"CERA_NumNtwrk","label":"Number of connected areas","isEditable":false,"visible":true,"format":{"places":2,"digitSeparator":true}},{"fieldName":"CERA_NtwrkSz","label":"Total hectares of connected area (excluding the potential restored area)","isEditable":false,"visible":true,"format":{"places":2,"digitSeparator":true}},{"fieldName":"CERA_Net1","label":"Hectares of largest connected area","isEditable":false,"visible":true,"format":{"places":2,"digitSeparator":true}},{"fieldName":"CERA_Net2","label":"Hectares of second largest connected area","isEditable":false,"visible":true,"format":{"places":2,"digitSeparator":true}},{"fieldName":"CERA_pNet","label":"Contribution of the second largest vegetated region to the combined vegetated area","isEditable":false,"visible":true,"format":{"places":2,"digitSeparator":true}},{"fieldName":"CERA_RdL","label":"Road length (m)","isEditable":false,"visible":true,"format":{"places":2,"digitSeparator":true}},{"fieldName":"CERA_RdL5","label":"Light duty road length (m)","isEditable":false,"visible":true,"format":{"places":2,"digitSeparator":true}},{"fieldName":"CERA_StrL","label":"Stream length (m)","isEditable":false,"visible":true,"format":{"places":2,"digitSeparator":true}},{"fieldName":"CERA_L303d","label":"Impaired stream length (m)","isEditable":false,"visible":true,"format":{"places":2,"digitSeparator":true}},{"fieldName":"CERA_CEC05","label":"Mean cation exchange capacity (meq / 100g soil),0-5 cm depth","isEditable":false,"visible":true,"format":{"places":2,"digitSeparator":true}},{"fieldName":"CERA_CEC0520","label":"Mean cation exchange capacity (meq / 100g soil),5-20 cm depth","isEditable":false,"visible":true,"format":{"places":2,"digitSeparator":true}},{"fieldName":"CERA_pPRW","label":"Percent potentially restorable wetland","isEditable":false,"visible":true,"format":{"places":2,"digitSeparator":true}},{"fieldName":"CERA_pIslet","label":"Percent islet (small vegetated areas not surrounded by similar land cover)","isEditable":false,"visible":true,"format":{"places":2,"digitSeparator":true}},{"fieldName":"CERA_pUrban","label":"Percent urban","isEditable":false,"visible":true,"format":{"places":2,"digitSeparator":true}},{"fieldName":"CERA_pWater","label":"Percent water","isEditable":false,"visible":true,"format":{"places":2,"digitSeparator":true}},{"fieldName":"CERA_pBarren","label":"Percent barren","isEditable":false,"visible":true,"format":{"places":2,"digitSeparator":true}},{"fieldName":"CERA_Area","label":"Potential restored area in square meters","isEditable":false,"visible":true,"format":{"places":2,"digitSeparator":true}}],"description":null,"showAttachments":false,"mediaInfos":[]}}]}</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</si>
  <si>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t>
  </si>
  <si>
    <t>Net agricultural phosphorus balance (kg P/ha/yr)</t>
  </si>
  <si>
    <t>Supplemental/Percentofworkerswithlessthan30minutestraveltimetowork.pdf</t>
  </si>
  <si>
    <t>Supplemental/Percentofworkerswithgreaterthan90minutestraveltimetowork.pdf</t>
  </si>
  <si>
    <t>Supplemental/Percentofworkerswith60to90minutestraveltimetowork.pdf</t>
  </si>
  <si>
    <t>Supplemental/Percentofworkerswith30to60minutestraveltimetowork.pdf</t>
  </si>
  <si>
    <t>ESN/Thermoelectricwateruseconsumption.pdf</t>
  </si>
  <si>
    <t>ESN/Thermoelectricwaterusewithdrawal.pdf</t>
  </si>
  <si>
    <t>ESN/Percstreamw5percentimperviousin30meters.pdf</t>
  </si>
  <si>
    <t>ESN/Percstreamw15percentimperviousin30meters.pdf</t>
  </si>
  <si>
    <t>Supplemental/Totalpopulationcensustract.pdf</t>
  </si>
  <si>
    <t>Supplemental/IUCNcategory.pdf</t>
  </si>
  <si>
    <t>Supplemental/NHDPlusV2.pdf</t>
  </si>
  <si>
    <t>https://enviroatlas.epa.gov/arcgis/rest/services/Supplemental/WSIO_SW/MapServer</t>
  </si>
  <si>
    <t>https://enviroatlas.epa.gov/arcgis/rest/services/Supplemental/WSIO_HCZ/MapServer</t>
  </si>
  <si>
    <t>https://enviroatlas.epa.gov/arcgis/rest/services/Supplemental/WSIO_RZ/MapServer</t>
  </si>
  <si>
    <t>https://enviroatlas.epa.gov/arcgis/rest/services/National/CERAsites/MapServer</t>
  </si>
  <si>
    <t>https://enviroatlas.epa.gov/arcgis/rest/services/National/National2017_metrics/MapServer</t>
  </si>
  <si>
    <t>https://enviroatlas.epa.gov/arcgiscache_exp/IWD_MGAL/_alllayers</t>
  </si>
  <si>
    <t>https://enviroatlas.epa.gov/arcgiscache_exp/WET_AG/_alllayers</t>
  </si>
  <si>
    <t>https://enviroatlas.epa.gov/arcgiscache_exp/WET_URB/_alllayers</t>
  </si>
  <si>
    <t>https://enviroatlas.epa.gov/arcgiscache_exp/WET_FOR/_alllayers</t>
  </si>
  <si>
    <t>https://enviroatlas.epa.gov/arcgiscache_exp/WET_RNG/_alllayers</t>
  </si>
  <si>
    <t>https://enviroatlas.epa.gov/arcgiscache_exp/WET_WETL/_alllayers</t>
  </si>
  <si>
    <t>https://enviroatlas.epa.gov/arcgiscache_exp/ESTPOP_no_buff/_alllayers</t>
  </si>
  <si>
    <t>https://enviroatlas.epa.gov/arcgis/rest/services/PeopleBuiltSpaces/PBS_2017/MapServer</t>
  </si>
  <si>
    <t>cacheLevelNat</t>
  </si>
  <si>
    <t>Withdrawal, Consumption</t>
  </si>
  <si>
    <t>106;105;247</t>
  </si>
  <si>
    <t>102;101;245</t>
  </si>
  <si>
    <t>104;103;246</t>
  </si>
  <si>
    <t>115;121;251</t>
  </si>
  <si>
    <t>120;123;187;252</t>
  </si>
  <si>
    <t>253;124;190</t>
  </si>
  <si>
    <t>180;181;248</t>
  </si>
  <si>
    <t>182;183;249</t>
  </si>
  <si>
    <t>184;185;250</t>
  </si>
  <si>
    <t>ESN/NumberofhistoricplacesHUC12.pdf</t>
  </si>
  <si>
    <t>https://enviroatlas.epa.gov/arcgis/rest/services/Supplemental/Landcover_AllCommunities/ImageServer</t>
  </si>
  <si>
    <t>Number of observed at-risk aquatic species</t>
  </si>
  <si>
    <t>These maps illustrates the number of observed species (Animal, Plant, Total) associated with aquatic habitat that are listed as G1, G2, or in the federal endangered species program that may reside within each subwatershed (12-digit HUC) for 2011.</t>
  </si>
  <si>
    <t>Number of observed at-risk terrestrial species</t>
  </si>
  <si>
    <t>These maps illustrates the number of observed species (Animal, Plant, Total)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</si>
  <si>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Number of observed at-risk wetland species</t>
  </si>
  <si>
    <t>These maps illustrates the number of observed species (Animal, Plant, Total) associated with wetland habitat that are listed as G1, G2, or in the federal endangered species program that may reside within each subwatershed (12-digit HUC) for 2011. G1 and G2 denote Global Conservation Ranks classified by NatureServe.</t>
  </si>
  <si>
    <t>Number of at-risk aquatic animal species observed</t>
  </si>
  <si>
    <t>Number of at-risk aquatic plant species observed</t>
  </si>
  <si>
    <t>Number of at-risk terrestrial animal species observed</t>
  </si>
  <si>
    <t>Number of at-risk terrestrial plant species observed</t>
  </si>
  <si>
    <t>Number of at-risk wetland animal specie observeds</t>
  </si>
  <si>
    <t>Number of at-risk wetland plant species observed</t>
  </si>
  <si>
    <t>This map illustrates the total number of animal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</si>
  <si>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</si>
  <si>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</si>
  <si>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</si>
  <si>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observed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</si>
  <si>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wetland habitat that are listed as G1, G2, or in the federal endangered species program that may reside within each subwatershed (12-digit HUC) for 2011. G1 and G2 denote Global Conservation Ranks classified by NatureServe.</t>
  </si>
  <si>
    <t>{"popup":{"showAttachments":"false","fieldInfos":[{"visible":"true","fieldName":"Bus_2014_r","label":"Business address vacancy rate for 2014\u00a0","format":{"places":2,"digitSeparator":true}}],"title":"Census Tract: {GEOID10}"}}</t>
  </si>
  <si>
    <t>{"popup":{"showAttachments":"false","fieldInfos":[{"visible":"true","fieldName":"BusVacChange10_14","label":"Change in business vacancy rate from 2010-2014, in percentage points\u00a0","format":{"places":2,"digitSeparator":true}}],"title":"Census Tract: {GEOID10}"}}</t>
  </si>
  <si>
    <t>{"popup":{"showAttachments":"false","fieldInfos":[{"visible":"true","fieldName":"Res_2014_r","label":"Residential address vacancy rate for 2014\u00a0","format":{"places":3,"digitSeparator":true}}],"title":"Census Tract: {GEOID10}"}}</t>
  </si>
  <si>
    <t>{"popup":{"showAttachments":"false","fieldInfos":[{"visible":"true","fieldName":"ResVacChange10_14","label":"Change in residential vacancy rate from 2010-2014, in percentage points\u00a0","format":{"places":3,"digitSeparator":true}}],"title":"Census Tract: {GEOID10}"}}</t>
  </si>
  <si>
    <t>{"popup":{"showAttachments":"false","fieldInfos":[{"visible":"true","fieldName":"P_30k_75k","label":"Percentage of households with incomes above twice the poverty line and below $75,000\u00a0","format":{"places":3,"digitSeparator":true}}],"title":"Census Block Group: {GEOID10}"}}</t>
  </si>
  <si>
    <t>{"popup":{"showAttachments":"false","fieldInfos":[{"visible":"true","fieldName":"P_75k_200k","label":"Percentage of households with incomes above $75,000 and below $200,000\u00a0","format":{"places":3,"digitSeparator":true}}],"title":"Census Block Group: {GEOID10}"}}</t>
  </si>
  <si>
    <t>{"popup":{"showAttachments":"false","fieldInfos":[{"visible":"true","fieldName":"P_more_200","label":"Percentage of households with incomes above $200,000.\u00a0","format":{"places":3,"digitSeparator":true}}],"title":"Census Block Group: {GEOID10}"}}</t>
  </si>
  <si>
    <t>{"popup":{"showAttachments":"false","fieldInfos":[{"visible":"true","fieldName":"QOL_index","label":"Percentage of households below the quality of life threshold income\u00a0","format":{"places":3,"digitSeparator":true}}],"title":"Census Block Group: {GEOID10}"}}</t>
  </si>
  <si>
    <t>{"popup":{"showAttachments":"false","fieldInfos":[{"visible":"true","fieldName":"adjusted_QOL_threshold","label":"Threshold income for quality of life\u00a0","format":{"places":0,"digitSeparator":true}}],"title":"Census Block Group: {GEOID10}"}}</t>
  </si>
  <si>
    <t>Total number of at-risk aquatic species observed</t>
  </si>
  <si>
    <t>This map illustrates the total number of species observered associated with aquatic habitat that are listed as G1, G2, or in the federal endangered species program that may reside within each subwatershed (12-digit HUC) for 2011.</t>
  </si>
  <si>
    <t>Total number of at-risk terrestrial species observed</t>
  </si>
  <si>
    <t>This map illustrates the total number of species observered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</si>
  <si>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Total number of at-risk wetland species observed</t>
  </si>
  <si>
    <t>This map illustrates the total number of species observered associated with wetland habitat that are listed as G1, G2, or in the federal endangered species program that may reside within each subwatershed (12-digit HUC) for 2011. G1 and G2 denote Global Conservation Ranks classified by NatureServe.</t>
  </si>
  <si>
    <t>Supplemental/Percentofworkerswhoworkfromhome.pdf</t>
  </si>
  <si>
    <t>Supplemental/Percentofworkerswhodrivetoworkalone.pdf</t>
  </si>
  <si>
    <t>Supplemental/Percentofworkerswhocommutebypublictransportation.pdf</t>
  </si>
  <si>
    <t>Supplemental/Percentofworkerswhocarpooltowork.pdf</t>
  </si>
  <si>
    <t>Supplemental/Percentofworkerswhobikeorwalktowork.pdf</t>
  </si>
  <si>
    <t>Supplemental/Percent25yearsandoverwithahighschooldegree.pdf</t>
  </si>
  <si>
    <t>Supplemental/Percent25yearsandoverwithlessthanahighschooldegree.pdf</t>
  </si>
  <si>
    <t>Supplemental/Percentagelessthan18yearsold.pdf</t>
  </si>
  <si>
    <t>Supplemental/Percentagelesstha5yearsold.pdf</t>
  </si>
  <si>
    <t>Supplemental/Percentbelowpovertylevel.pdf</t>
  </si>
  <si>
    <t>Supplemental/Percenthousingunitsbuiltbefore1950.pdf</t>
  </si>
  <si>
    <t>Supplemental/Percentlinguisticallyisolatedhouseholds.pdf</t>
  </si>
  <si>
    <t>Supplemental/Percentlowincomepopulation.pdf</t>
  </si>
  <si>
    <t>Supplemental/Percentminority.pdf</t>
  </si>
  <si>
    <t>Supplemental/Percentpopulationagegreaterthan64yearsold.pdf</t>
  </si>
  <si>
    <t>Supplemental/Populationdensity.pdf</t>
  </si>
  <si>
    <t>Supplemental/Populationofamericanindianandalaskanative.pdf</t>
  </si>
  <si>
    <t>Supplemental/Populationofamericanindianandalaskanativebelowpovertylevel.pdf</t>
  </si>
  <si>
    <t>ESN/Percentnonbufferedagriculture.pdf</t>
  </si>
  <si>
    <t>ESN/Percentofagriculturethatisbuffered.pdf</t>
  </si>
  <si>
    <t>ESN/Averagewidthofstreambuffersdownstreamfromagriculture.pdf</t>
  </si>
  <si>
    <t>Supplemental/Businessaddressvacancyratefor2014.pdf</t>
  </si>
  <si>
    <t>Supplemental/Changeinbusinessvacancyrate.pdf</t>
  </si>
  <si>
    <t>Supplemental/Residentialaddressvacancyratefor2014.pdf</t>
  </si>
  <si>
    <t>Supplemental/Changeinresidentialvacancyrate.pdf</t>
  </si>
  <si>
    <t>Supplemental/WaterscapeSurfacewater.pdf</t>
  </si>
  <si>
    <t>Supplemental/WaterscapeHydrologicallyconnectedzone.pdf</t>
  </si>
  <si>
    <t>Supplemental/WaterscapeRiparianzone.pdf</t>
  </si>
  <si>
    <t>ESN/MeanrentalrateforfarmlandIrrigated.pdf</t>
  </si>
  <si>
    <t>ESN/MeanrentalrateforfarmlandNonIrrigated.pdf</t>
  </si>
  <si>
    <t>ESN/MeanrentalrateforfarmlandPasture.pdf</t>
  </si>
  <si>
    <t>Supplemental/PercentagehouseholdsincomesbelowQoL.pdf</t>
  </si>
  <si>
    <t>Supplemental/Thresholdincomeforqualityoflife.pdf</t>
  </si>
  <si>
    <t>ESN/NetagriculturalPbalance.pdf</t>
  </si>
  <si>
    <t>ESN/CropPremoval.pdf</t>
  </si>
  <si>
    <t>ESN/Pfertilizerapplication.pdf</t>
  </si>
  <si>
    <t>ESN/Papplicationasmanure.pdf</t>
  </si>
  <si>
    <t>ESN/CERAbyHUC12.pdf</t>
  </si>
  <si>
    <t>ESN/CERApoly.pdf</t>
  </si>
  <si>
    <t>Supplemental/PopulationHUC12.pdf</t>
  </si>
  <si>
    <t>ESN/Percentpastureonslopes3.pdf</t>
  </si>
  <si>
    <t>ESN/Percentpastureonslopes9.pdf</t>
  </si>
  <si>
    <t>ESN/Percentcroplandonslopes3.pdf</t>
  </si>
  <si>
    <t>ESN/Percentcroplandonslopes9.pdf</t>
  </si>
  <si>
    <t>ESN/DissolvednutrientsurfacerunoffagNitrogen.pdf</t>
  </si>
  <si>
    <t>ESN/DissolvednutrientsurfacerunoffagPhosphorous.pdf</t>
  </si>
  <si>
    <t>ESN/Dissolvednitrogeninnontiledrainsubsurfaceflow.pdf</t>
  </si>
  <si>
    <t>ESN/DissolvednutrientstiledrainsubsurfaceflowPhosphorous.pdf</t>
  </si>
  <si>
    <t>ESN/NutrientattachedtoerodingsurfacesoilsNitrogen.pdf</t>
  </si>
  <si>
    <t>ESN/NutrientattachedtoerodingsurfacesoilsPhosphorous.pdf</t>
  </si>
  <si>
    <t>ESN/DissolvednutrientlechateNitrogen.pdf</t>
  </si>
  <si>
    <t>ESN/DissolvednutrientlechatePhosphorous.pdf</t>
  </si>
  <si>
    <t>ESN/Subsurfacewaterflowthroughagriculturaltiledrainagesystems.pdf</t>
  </si>
  <si>
    <t>ESN/Nontiledrainagesystemsubsurfacewaterflow.pdf</t>
  </si>
  <si>
    <t>ESN/Percolationfromagriculturallands.pdf</t>
  </si>
  <si>
    <t>ESN/Surfacerunoffgriculturallands.pdf</t>
  </si>
  <si>
    <t>ESN/Surfacesedimenterosionfromagriculturallands.pdf</t>
  </si>
  <si>
    <t>ESC/Valuehealthecosystemmaterialsdamageavoidedcarbonmonoxide.pdf</t>
  </si>
  <si>
    <t>ESC/ValuehealthecosystemmaterialsdamageavoidedPM10.pdf</t>
  </si>
  <si>
    <t>ESN/DissolvednutrientstiledrainsubsurfaceflowNitrogen.pdf</t>
  </si>
  <si>
    <t xml:space="preserve">Land area in 1% Annual Chance Flood Hazard area </t>
  </si>
  <si>
    <t xml:space="preserve">This map depicts the total land area in square meters in the 1% Annual Chance Flood Hazard area in each census block group for 2017. </t>
  </si>
  <si>
    <t>well-being, safety, risk, health</t>
  </si>
  <si>
    <t>Area (m2), Percent</t>
  </si>
  <si>
    <t>Land area in 0.2% Annual Chance Flood Hazard area</t>
  </si>
  <si>
    <t xml:space="preserve">This map depicts the total land area in in square meters in the  0.2% Annual Chance Flood Hazard area in each census block group for 2017. </t>
  </si>
  <si>
    <t>Impervious surface in 1% Annual Chance Flood Hazard area</t>
  </si>
  <si>
    <t xml:space="preserve">This map depicts the total impervious surface area in square meters in the 1% Annual Chance Flood Hazard area in each census block group for 2017. </t>
  </si>
  <si>
    <t>well-being, safety, risk, land cover, health</t>
  </si>
  <si>
    <t>Impervious surface in 0.2% Annual Chance Flood Hazard area</t>
  </si>
  <si>
    <t xml:space="preserve">This map depicts the total impervious surface area in square meters in the 0.2% Annual Chance Flood Hazard area in each census block group for 2017. </t>
  </si>
  <si>
    <t>Population in 1% Annual Chance Flood Hazard area</t>
  </si>
  <si>
    <t xml:space="preserve">This map estimates the total population living in the 1% Annual Chance Flood Hazard area in each census block group for 2017. </t>
  </si>
  <si>
    <t>human, well-being, safety, risk, health</t>
  </si>
  <si>
    <t>Population in 0.2% Annual Chance Flood Hazard area</t>
  </si>
  <si>
    <t xml:space="preserve">This map estimates the total population living in the 0.2% Annual Chance Flood Hazard area in each census block group for 2017. </t>
  </si>
  <si>
    <t>Land area in 1% Annual Chance Flood Hazard area - Area (m2)</t>
  </si>
  <si>
    <t>FP1_Land_M</t>
  </si>
  <si>
    <t>Land area in 1% Annual Chance Flood Hazard area - Percent</t>
  </si>
  <si>
    <t xml:space="preserve">This map depicts the percent of land area that is in the 1% Annual Chance Flood Hazard area in each census block group for 2017. </t>
  </si>
  <si>
    <t>FP1_Land_P</t>
  </si>
  <si>
    <t>Land area in 0.2% Annual Chance Flood Hazard area - Area (m2)</t>
  </si>
  <si>
    <t>FP02_Land_M</t>
  </si>
  <si>
    <t>Land area in 0.2% Annual Chance Flood Hazard area - Percent</t>
  </si>
  <si>
    <t xml:space="preserve">This map depicts the percent of land area that is in the 0.2% Annual Chance Flood Hazard area in each census block group for 2017. </t>
  </si>
  <si>
    <t>FP02_Land_P</t>
  </si>
  <si>
    <t>Impervious surface in 1% Annual Chance Flood Hazard area - Area (m2)</t>
  </si>
  <si>
    <t>FP1_Imp_M</t>
  </si>
  <si>
    <t>Impervious surface in 1% Annual Chance Flood Hazard area - Percent</t>
  </si>
  <si>
    <t xml:space="preserve">This map depicts the percent of land area that is impervious surface in the 1% Annual Chance Flood Hazard land area in each census block group for 2017. </t>
  </si>
  <si>
    <t>FP1_Imp_P</t>
  </si>
  <si>
    <t>Impervious surface in 0.2% Annual Chance Flood Hazard area - Area (m2)</t>
  </si>
  <si>
    <t>FP02_Imp_M</t>
  </si>
  <si>
    <t>Impervious surface in 0.2% Annual Chance Flood Hazard area - Percent</t>
  </si>
  <si>
    <t xml:space="preserve">This map depicts the percent of land area that is impervious surface in the 0.2% Annual Chance Flood Hazard land area in each census block group for 2017. </t>
  </si>
  <si>
    <t>FP02_Imp_P</t>
  </si>
  <si>
    <t>Population in 1% Annual Chance Flood Hazard area - Total</t>
  </si>
  <si>
    <t>FP1_Pop_C</t>
  </si>
  <si>
    <t>Population in 1% Annual Chance Flood Hazard area - Percent</t>
  </si>
  <si>
    <t xml:space="preserve">This map estimates the percent of the population in each census block group living in the 1% Annual Chance Flood Hazard area for 2017. </t>
  </si>
  <si>
    <t>FP1_Pop_P</t>
  </si>
  <si>
    <t>Population in 0.2% Annual Chance Flood Hazard area - Total</t>
  </si>
  <si>
    <t>FP02_Pop_C</t>
  </si>
  <si>
    <t>Population in 0.2% Annual Chance Flood Hazard area - Percent</t>
  </si>
  <si>
    <t xml:space="preserve">This map estimates the percent of the population in each census block group living in the 0.2% Annual Chance Flood Hazard area for 2017. </t>
  </si>
  <si>
    <t>FP02_Pop_P</t>
  </si>
  <si>
    <t xml:space="preserve">These maps depict the total land area in square meters or the percent in the 1% Annual Chance Flood Hazard area in each census block group for 2017. </t>
  </si>
  <si>
    <t xml:space="preserve">These maps depict the total land area in in square meters or percent  in the  0.2% Annual Chance Flood Hazard area in each census block group for 2017. </t>
  </si>
  <si>
    <t xml:space="preserve">These maps depict the total impervious surface area in square meters or percent in the 1% Annual Chance Flood Hazard area in each census block group for 2017. </t>
  </si>
  <si>
    <t xml:space="preserve">These maps depict the total impervious surface area in square meters or percent in the 0.2% Annual Chance Flood Hazard area in each census block group for 2017. </t>
  </si>
  <si>
    <t xml:space="preserve">These maps estimate the total or percent population living in the 1% Annual Chance Flood Hazard area in each census block group for 2017. </t>
  </si>
  <si>
    <t xml:space="preserve">These maps estimate the total or percent population living in the 0.2% Annual Chance Flood Hazard area in each census block group for 2017. </t>
  </si>
  <si>
    <t>310; 311</t>
  </si>
  <si>
    <t>312; 313</t>
  </si>
  <si>
    <t>314; 315</t>
  </si>
  <si>
    <t>316; 317</t>
  </si>
  <si>
    <t>Number of day care centers</t>
  </si>
  <si>
    <t>C028</t>
  </si>
  <si>
    <t>{"layers":[{"id":7,"popup":{"title":"Level IV Ecoregion Polygons: {US_L4NAME}","fieldInfos":[{"fieldName":"L4_KEY","label":"Level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</si>
  <si>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ESB</t>
  </si>
  <si>
    <t>PBS</t>
  </si>
  <si>
    <t>Sulfur dioxide removed annually by tree cover (kg/yr)</t>
  </si>
  <si>
    <t>{"popup":{"showAttachments":"false","fieldInfos":[{"visible":"true","fieldName":"Day_Count","label":"Number of day care centers\u00a0","format":{"places":0,"digitSeparator":true}}],"title":"Block Group ID: {GEOID10}"}}</t>
  </si>
  <si>
    <t>{"popup":{"showAttachments":"false","fieldInfos":[{"visible":"true","fieldName":"SO2Removal","label":"Sulfur dioxide removed annually by tree cover (kg/yr) \u00a0","format":{"places":0,"digitSeparator":true}}],"title":"Block Group ID: {GEOID10}"}}</t>
  </si>
  <si>
    <t>{"popup":{"showAttachments":"false","fieldInfos":[{"visible":"true","fieldName":"FP1_Land_P","label":"Land area in 1 percent Annual Chance Flood Hazard area (Percent) \u00a0","format":{"places":2,"digitSeparator":true}}],"title":"Block Group ID: {GEOID10}"}}</t>
  </si>
  <si>
    <t>{"popup":{"showAttachments":"false","fieldInfos":[{"visible":"true","fieldName":"FP02_Land_P","label":"Land area in 0.2 percent Annual Chance Flood Hazard area (Percent) \u00a0","format":{"places":2,"digitSeparator":true}}],"title":"Block Group ID: {GEOID10}"}}</t>
  </si>
  <si>
    <t>{"popup":{"showAttachments":"false","fieldInfos":[{"visible":"true","fieldName":"FP02_Imp_P","label":"Impervious surface in 0.2 percent Annual Chance Flood Hazard area (Percent) \u00a0","format":{"places":2,"digitSeparator":true}}],"title":"Block Group ID: {GEOID10}"}}</t>
  </si>
  <si>
    <t>{"popup":{"showAttachments":"false","fieldInfos":[{"visible":"true","fieldName":"FP1_Imp_P","label":"Impervious surface in 1 percent Annual Chance Flood Hazard area (Percent) \u00a0","format":{"places":2,"digitSeparator":true}}],"title":"Block Group ID: {GEOID10}"}}</t>
  </si>
  <si>
    <t>{"popup":{"showAttachments":"false","fieldInfos":[{"visible":"true","fieldName":"FP02_Land_M","label":"Land area in 0.2 percent Annual Chance Flood Hazard area (Area (m2)) \u00a0","format":{"places":0,"digitSeparator":true}}],"title":"Block Group ID: {GEOID10}"}}</t>
  </si>
  <si>
    <t>{"popup":{"showAttachments":"false","fieldInfos":[{"visible":"true","fieldName":"FP1_Land_M","label":"Land area in 1 percent Annual Chance Flood Hazard area (Area (m2)) \u00a0","format":{"places":0,"digitSeparator":true}}],"title":"Block Group ID: {GEOID10}"}}</t>
  </si>
  <si>
    <t>{"popup":{"showAttachments":"false","fieldInfos":[{"visible":"true","fieldName":"FP1_Imp_M","label":"Impervious surface in 1 percent Annual Chance Flood Hazard area (Area (m2)) \u00a0","format":{"places":0,"digitSeparator":true}}],"title":"Block Group ID: {GEOID10}"}}</t>
  </si>
  <si>
    <t>{"popup":{"showAttachments":"false","fieldInfos":[{"visible":"true","fieldName":"FP02_Imp_M","label":"Impervious surface in 0.2 percent Annual Chance Flood Hazard area (Area (m2)) \u00a0","format":{"places":0,"digitSeparator":true}}],"title":"Block Group ID: {GEOID10}"}}</t>
  </si>
  <si>
    <t>{"popup":{"showAttachments":"false","fieldInfos":[{"visible":"true","fieldName":"FP1_Pop_C","label":"Total population in 1 percent Annual Chance Flood Hazard area \u00a0","format":{"places":0,"digitSeparator":true}}],"title":"Block Group ID: {GEOID10}"}}</t>
  </si>
  <si>
    <t>{"popup":{"showAttachments":"false","fieldInfos":[{"visible":"true","fieldName":"FP02_Pop_C","label":"Total population in 0.2 percent Annual Chance Flood Hazard area \u00a0","format":{"places":0,"digitSeparator":true}}],"title":"Block Group ID: {GEOID10}"}}</t>
  </si>
  <si>
    <t>{"popup":{"showAttachments":"false","fieldInfos":[{"visible":"true","fieldName":"FP02_Pop_P","label":"Percent population in 0.2 percent Annual Chance Flood Hazard area \u00a0","format":{"places":2,"digitSeparator":true}}],"title":"Block Group ID: {GEOID10}"}}</t>
  </si>
  <si>
    <t>{"popup":{"showAttachments":"false","fieldInfos":[{"visible":"true","fieldName":"FP1_Pop_P","label":"Percent population in 1 percent Annual Chance Flood Hazard area \u00a0","format":{"places":2,"digitSeparator":true}}],"title":"Block Group ID: {GEOID10}"}}</t>
  </si>
  <si>
    <t>image</t>
  </si>
  <si>
    <t>https://enviroatlas.epa.gov/arcgis/rest/services/Supplemental/Connectivity_AllCommunities/ImageServer</t>
  </si>
  <si>
    <t>https://www.mrlc.gov/arcgis/rest/services/LandCover/USGS_EROS_LandCover_NLCD/MapServer</t>
  </si>
  <si>
    <t xml:space="preserve">Clean and Plentiful Water -x; Food, Fuel, and Materials -x; Natural Hazard Mitigation -x </t>
  </si>
  <si>
    <t xml:space="preserve">Clean and Plentiful Water -x; Natural Hazard Mitigation -x </t>
  </si>
  <si>
    <t>318; 319</t>
  </si>
  <si>
    <t>320; 321</t>
  </si>
  <si>
    <t>EPA Regulated Facilities</t>
  </si>
  <si>
    <t>REGISTRY_ID</t>
  </si>
  <si>
    <t>https://gispub.epa.gov/arcgis/rest/services/OEI/FRS_INTERESTS/MapServer</t>
  </si>
  <si>
    <t>Brownfields, Superfund, Hazardous Waste, NPDES, Water Dischargers, Point Sources, TRI, Air Pollution</t>
  </si>
  <si>
    <t>Housing and Schools</t>
  </si>
  <si>
    <t xml:space="preserve">This dataset includes data from facilities reporting to EPA - Air Pollution: The air pollution data (ICIS-AIR, ICIS-AIR Major) contains compliance and permit data for stationary sources of air pollution (such as electric power plants, steel mills, factories, and universities) regulated by EPA, state and local air pollution agencies. </t>
  </si>
  <si>
    <t>Brownfield Grantee (ACRES)</t>
  </si>
  <si>
    <t>This dataset includes data from facilities reporting to EPA - Water Dischargers: Includes permit information from the National Pollutant Discharge Elimination System (NPDES) which controls water pollution by regulating sources, such as municipal and industrial wastewater treatment facilities, that discharge pollutants into waters of the United States.</t>
  </si>
  <si>
    <t xml:space="preserve">This dataset includes data from facilities reporting to EPA - Hazardous Waste: Shows points from the RCRAINFO (Resource Conservation and Recovery Act Information) program (All points, Active sites, Inactive sites, Large Quantity Generators (LQG), Transporters, and Treaters, Storers, and Disposers (TSD)). </t>
  </si>
  <si>
    <t xml:space="preserve">This dataset includes data from facilities reporting to EPA - Superfund (SEMS) and SEMS NPL: Includes the National Priorities List (NPL) among the known releases or threatened releases of hazardous substances, pollutants, or contaminants throughout the United States and its territories. </t>
  </si>
  <si>
    <t>Toxic Release Inventory (TRI)</t>
  </si>
  <si>
    <t>This dataset includes data from facilities reporting to EPA - Toxic Releases: The Toxics Release Inventory (TRI) contains information on toxic chemical releases and waste management activities reported annually by certain industries as well as federal facilities.</t>
  </si>
  <si>
    <t>This dataset includes data from facilities reporting to EPA - Brownfields: Shows only points from the Assessment, Cleanup and Redevelopment Exchange System (ACRES) grantee reported data on environmental activities and accomplishments (assessment, cleanup and redevelopment), funding, job training, and details on cooperative partners and leveraging efforts - a central objective of the Brownfields Program.</t>
  </si>
  <si>
    <t>Integrated Compliance Information System-Air (ICIS-Air)</t>
  </si>
  <si>
    <t>Integrated Compliance Information System-Air Major (ICIS-Air Major)</t>
  </si>
  <si>
    <t>Air Quality System (AIRS AQS)</t>
  </si>
  <si>
    <t>Permitted Water Dischargers</t>
  </si>
  <si>
    <t>Permitted Water Dischargers - Major</t>
  </si>
  <si>
    <t>Hazardous Waste Sites (RCRA)</t>
  </si>
  <si>
    <t>Hazardous Waste Sites (RCRA) - Active</t>
  </si>
  <si>
    <t>Hazardous Waste Sites (RCRA) - Inactive</t>
  </si>
  <si>
    <t>Hazardous Waste Sites (RCRA) - Large Quantity Generators (LQG)</t>
  </si>
  <si>
    <t>Hazardous Waste Sites (RCRA) - Transporters</t>
  </si>
  <si>
    <t>Hazardous Waste Sites (RCRA) - Treaters, Storers, and Disposers (TSD)</t>
  </si>
  <si>
    <t>Superfund</t>
  </si>
  <si>
    <t>Superfund - National Priorites List (NPL)</t>
  </si>
  <si>
    <t>{"popup":{"geometrytype": "point","title":"ACRES: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</si>
  <si>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</si>
  <si>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</si>
  <si>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"point","title":"AIRS-AQS: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</si>
  <si>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</si>
  <si>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</si>
  <si>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</si>
  <si>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</si>
  <si>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Inactive: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</si>
  <si>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LQG: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</si>
  <si>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TRANS: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</si>
  <si>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TSD: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</si>
  <si>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NPL: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</si>
  <si>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"point","title":"TRI: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</si>
  <si>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</si>
  <si>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Supplemental/EPARegulatedFacilitiesAirPollution.pdf</t>
  </si>
  <si>
    <t>Supplemental/EPARegulatedFacilitiesWaterDischargers.pdf</t>
  </si>
  <si>
    <t>Supplemental/EPARegulatedFacilitiesHazardousWaste.pdf</t>
  </si>
  <si>
    <t>Supplemental/EPARegulatedFacilitiesSEMS.pdf</t>
  </si>
  <si>
    <t>Supplemental/EPARegulatedFacilitiesTRI.pdf</t>
  </si>
  <si>
    <t>Supplemental/EPARegulatedFacilitiesBrownfields.pdf</t>
  </si>
  <si>
    <t>N081</t>
  </si>
  <si>
    <t>N082</t>
  </si>
  <si>
    <t>N083</t>
  </si>
  <si>
    <t>N084</t>
  </si>
  <si>
    <t>N085</t>
  </si>
  <si>
    <t>N086</t>
  </si>
  <si>
    <t>N087</t>
  </si>
  <si>
    <t>N088</t>
  </si>
  <si>
    <t>N089</t>
  </si>
  <si>
    <t>N090</t>
  </si>
  <si>
    <t>N091</t>
  </si>
  <si>
    <t>N092</t>
  </si>
  <si>
    <t>N093</t>
  </si>
  <si>
    <t>N094</t>
  </si>
  <si>
    <t>N095</t>
  </si>
  <si>
    <t>ESC/Percentimpervioussurface1perecentannualFHA.pdf</t>
  </si>
  <si>
    <t>ESC/Totalimpervioussurface1perecentannualFHA.pdf</t>
  </si>
  <si>
    <t>ESC/Totalimpervioussurfacepoint2perecentannualFHA.pdf</t>
  </si>
  <si>
    <t>ESC/Percentimpervioussurfacepoint2perecentannualFHA.pdf</t>
  </si>
  <si>
    <t>ESC/Percentlandarea1percentannualFHA.pdf</t>
  </si>
  <si>
    <t>ESC/Totallandarea1percentannualFHA.pdf</t>
  </si>
  <si>
    <t>ESC/Totallandareapoint2percentannualFHA.pdf</t>
  </si>
  <si>
    <t>ESC/Percentlandareapoint2percentannualFHA.pdf</t>
  </si>
  <si>
    <t>ESC/Totalpopulation1percentannualFHA.pdf</t>
  </si>
  <si>
    <t>ESC/Percentpopulation1percentannualFHA.pdf</t>
  </si>
  <si>
    <t>ESC/Totalpopulationpoint2percentannualFHA.pdf</t>
  </si>
  <si>
    <t>ESC/Percentpopulationpoint2percentannualFHA.pdf</t>
  </si>
  <si>
    <t>https://epa.maps.arcgis.com/home/item.html?id=a787e2f278884408ad849c07b47fdeaa</t>
  </si>
  <si>
    <t>https://epa.maps.arcgis.com/home/item.html?id=c7f7393ddba34524932a65d41fe08950</t>
  </si>
  <si>
    <t>https://epa.maps.arcgis.com/home/item.html?id=e45282afa7594faeba6accc188eb86c8</t>
  </si>
  <si>
    <t>https://epa.maps.arcgis.com/home/item.html?id=052710e869ad4e5c8d97528887f9a255</t>
  </si>
  <si>
    <t>https://epa.maps.arcgis.com/home/item.html?id=c6807d9cc84948bfae9255f8ae776962</t>
  </si>
  <si>
    <t>https://epa.maps.arcgis.com/home/item.html?id=a5e5fb0d74c848ce94f6e5aad46c6b2d</t>
  </si>
  <si>
    <t>https://epa.maps.arcgis.com/home/item.html?id=c7ecce7f64e94f719d50e9937e6cc7aa</t>
  </si>
  <si>
    <t>https://epa.maps.arcgis.com/home/item.html?id=1afd744f29774f3aaaedfc59b0c0cfd6</t>
  </si>
  <si>
    <t>https://epa.maps.arcgis.com/home/item.html?id=094c47594bf2413eae6e235ccf2bb6c5</t>
  </si>
  <si>
    <t>https://epa.maps.arcgis.com/home/item.html?id=bc6cdf1df3e8496f914ab5234152e22a</t>
  </si>
  <si>
    <t>https://epa.maps.arcgis.com/home/item.html?id=6f3ee389a4eb45b6aa75a343547f1418</t>
  </si>
  <si>
    <t>https://epa.maps.arcgis.com/home/item.html?id=0c445d1439cf4818980a78a3054f6f01</t>
  </si>
  <si>
    <t>https://epa.maps.arcgis.com/home/item.html?id=5f9126515a6648e097a911ac2bb50af2</t>
  </si>
  <si>
    <t>https://epa.maps.arcgis.com/home/item.html?id=9da9540f29ff409d879d9168c2c85ec8</t>
  </si>
  <si>
    <t>https://epa.maps.arcgis.com/home/item.html?id=906e1472c3c74bcd83d97b33d4d935a7</t>
  </si>
  <si>
    <t>https://epa.maps.arcgis.com/home/item.html?id=1b6633f6dbd1417dbff4675fa71cd088</t>
  </si>
  <si>
    <t>https://epa.maps.arcgis.com/home/item.html?id=d62d326b27e6464c8494f206e8dc9540</t>
  </si>
  <si>
    <t>https://epa.maps.arcgis.com/home/item.html?id=e9e1815a85d547278643e1062060929f</t>
  </si>
  <si>
    <t>https://epa.maps.arcgis.com/home/item.html?id=0e06d98a1b1341bd917ac1c3ca517912</t>
  </si>
  <si>
    <t>https://epa.maps.arcgis.com/home/item.html?id=2b9d2547912246fc8dcebc5850d27ab4</t>
  </si>
  <si>
    <t>https://epa.maps.arcgis.com/home/item.html?id=6dcf89bdb8d34095868d1f0f53999f44</t>
  </si>
  <si>
    <t>https://epa.maps.arcgis.com/home/item.html?id=89b8332b4b6346f5a3bccd64ecc1474f</t>
  </si>
  <si>
    <t>https://epa.maps.arcgis.com/home/item.html?id=a4fef7eb94ba4db08ae60806e25176c5</t>
  </si>
  <si>
    <t>https://epa.maps.arcgis.com/home/item.html?id=e71dc4c2b5b54096a55e87571daba276</t>
  </si>
  <si>
    <t>https://epa.maps.arcgis.com/home/item.html?id=7f8f2a7219114c6fbc75f07019688085</t>
  </si>
  <si>
    <t>https://epa.maps.arcgis.com/home/item.html?id=f1fb63eaea6b4f42a9458e2d2077520b</t>
  </si>
  <si>
    <t>https://epa.maps.arcgis.com/home/item.html?id=98928b2818e14fc29df04c708398dbd3</t>
  </si>
  <si>
    <t>https://epa.maps.arcgis.com/home/item.html?id=8a85dcf6c01845dca82ac40a7f9f24f9</t>
  </si>
  <si>
    <t>https://epa.maps.arcgis.com/home/item.html?id=a01db93bf4fe4cc9989b60dd00520006</t>
  </si>
  <si>
    <t>https://epa.maps.arcgis.com/home/item.html?id=faaddf27a5ec4ad0b4061b3ae8f33057</t>
  </si>
  <si>
    <t>https://epa.maps.arcgis.com/home/item.html?id=a32f2b830c174f778144667f85e3bc09</t>
  </si>
  <si>
    <t>https://tiles.arcgis.com/tiles/cJ9YHowT8TU7DUyn/arcgis/rest/services/Employment_Diversity/MapServer</t>
  </si>
  <si>
    <t>https://tiles.arcgis.com/tiles/cJ9YHowT8TU7DUyn/arcgis/rest/services/Employment_Rate/MapServer</t>
  </si>
  <si>
    <t>https://tiles.arcgis.com/tiles/cJ9YHowT8TU7DUyn/arcgis/rest/services/Employment_Housing_Ratio/MapServer</t>
  </si>
  <si>
    <t>https://tiles.arcgis.com/tiles/cJ9YHowT8TU7DUyn/arcgis/rest/services/Jobs_within_a_45_minute_drive_weighted/MapServer</t>
  </si>
  <si>
    <t>https://tiles.arcgis.com/tiles/cJ9YHowT8TU7DUyn/arcgis/rest/services/NumberOfHighWageWorkersWorkLocation/MapServer</t>
  </si>
  <si>
    <t>https://tiles.arcgis.com/tiles/cJ9YHowT8TU7DUyn/arcgis/rest/services/NumberOfHouseholds/MapServer</t>
  </si>
  <si>
    <t>https://tiles.arcgis.com/tiles/cJ9YHowT8TU7DUyn/arcgis/rest/services/NumberOfHouseholdsWithZeroVehicles/MapServer</t>
  </si>
  <si>
    <t>https://tiles.arcgis.com/tiles/cJ9YHowT8TU7DUyn/arcgis/rest/services/NumberOfLowWageWorkersHomeLocation/MapServer</t>
  </si>
  <si>
    <t>https://tiles.arcgis.com/tiles/cJ9YHowT8TU7DUyn/arcgis/rest/services/NumberOfLowWageWorkersWorkLocation/MapServer</t>
  </si>
  <si>
    <t>https://tiles.arcgis.com/tiles/cJ9YHowT8TU7DUyn/arcgis/rest/services/Number_of_middle_wage_workers_work_location/MapServer</t>
  </si>
  <si>
    <t>https://tiles.arcgis.com/tiles/cJ9YHowT8TU7DUyn/arcgis/rest/services/NumberOfWorkersHomeLocation/MapServer</t>
  </si>
  <si>
    <t>https://tiles.arcgis.com/tiles/cJ9YHowT8TU7DUyn/arcgis/rest/services/Pedestrian_oriented_street_intersection_density/MapServer</t>
  </si>
  <si>
    <t>https://tiles.arcgis.com/tiles/cJ9YHowT8TU7DUyn/arcgis/rest/services/Percent25YearsAndOverWithAHighSchoolDegree/MapServer</t>
  </si>
  <si>
    <t>https://tiles.arcgis.com/tiles/cJ9YHowT8TU7DUyn/arcgis/rest/services/Percent25YearsAndOverWithLessThanAHighSchoolDegree/MapServer</t>
  </si>
  <si>
    <t>https://tiles.arcgis.com/tiles/cJ9YHowT8TU7DUyn/arcgis/rest/services/PercentAgeLessThan18YearsOld/MapServer</t>
  </si>
  <si>
    <t>https://tiles.arcgis.com/tiles/cJ9YHowT8TU7DUyn/arcgis/rest/services/PercentAgeLessThan5YearsOld/MapServer</t>
  </si>
  <si>
    <t>https://tiles.arcgis.com/tiles/cJ9YHowT8TU7DUyn/arcgis/rest/services/PercentBelowPovertyLevel/MapServer</t>
  </si>
  <si>
    <t>https://tiles.arcgis.com/tiles/cJ9YHowT8TU7DUyn/arcgis/rest/services/PercentHousingUnitsBuiltBefore1950/MapServer</t>
  </si>
  <si>
    <t>https://tiles.arcgis.com/tiles/cJ9YHowT8TU7DUyn/arcgis/rest/services/PercentLinguisticallyIsolatedHouseholds/MapServer</t>
  </si>
  <si>
    <t>https://tiles.arcgis.com/tiles/cJ9YHowT8TU7DUyn/arcgis/rest/services/Percent_of_Population_with_Income_Less_Than_2X_Poverty_Level/MapServer</t>
  </si>
  <si>
    <t>https://tiles.arcgis.com/tiles/cJ9YHowT8TU7DUyn/arcgis/rest/services/Percent_Minority/MapServer</t>
  </si>
  <si>
    <t>https://tiles.arcgis.com/tiles/cJ9YHowT8TU7DUyn/arcgis/rest/services/PercentOfHouseholdsWithZeroVehicles/MapServer</t>
  </si>
  <si>
    <t>https://tiles.arcgis.com/tiles/cJ9YHowT8TU7DUyn/arcgis/rest/services/PercentLowWageWorkersWorkLocation/MapServer</t>
  </si>
  <si>
    <t>https://tiles.arcgis.com/tiles/cJ9YHowT8TU7DUyn/arcgis/rest/services/Percent_of_workers_who_bike_or_walk_to_work/MapServer</t>
  </si>
  <si>
    <t>https://tiles.arcgis.com/tiles/cJ9YHowT8TU7DUyn/arcgis/rest/services/Percent_of_workers_who_carpool_to_work/MapServer</t>
  </si>
  <si>
    <t>https://tiles.arcgis.com/tiles/cJ9YHowT8TU7DUyn/arcgis/rest/services/Percent_of_workers_who_commute_to_work_by_public_transportation/MapServer</t>
  </si>
  <si>
    <t>https://tiles.arcgis.com/tiles/cJ9YHowT8TU7DUyn/arcgis/rest/services/Percent_of_workers_who_drive_to_work_alone/MapServer</t>
  </si>
  <si>
    <t>https://tiles.arcgis.com/tiles/cJ9YHowT8TU7DUyn/arcgis/rest/services/Percent_of_workers_who_work_from_home/MapServer</t>
  </si>
  <si>
    <t>https://tiles.arcgis.com/tiles/cJ9YHowT8TU7DUyn/arcgis/rest/services/Percentofworkerswith3060minutestraveltimetowork/MapServer</t>
  </si>
  <si>
    <t>https://tiles.arcgis.com/tiles/cJ9YHowT8TU7DUyn/arcgis/rest/services/Percent_of_workers_with_60_to_90_minutes_travel_time_to_work/MapServer</t>
  </si>
  <si>
    <t>https://tiles.arcgis.com/tiles/cJ9YHowT8TU7DUyn/arcgis/rest/services/Percent_of_workers_with_greater_than_90_minutes_travel_time_to_work/MapServer</t>
  </si>
  <si>
    <t>https://tiles.arcgis.com/tiles/cJ9YHowT8TU7DUyn/arcgis/rest/services/Percent_of_workers_with_less_than_30_minutes_travel_time_to_work/MapServer</t>
  </si>
  <si>
    <t>https://tiles.arcgis.com/tiles/cJ9YHowT8TU7DUyn/arcgis/rest/services/Percent_Population_Age_Greater_Than_64_Years_Old/MapServer</t>
  </si>
  <si>
    <t>https://tiles.arcgis.com/tiles/cJ9YHowT8TU7DUyn/arcgis/rest/services/Population_Density_Per_Square_Mile/MapServer</t>
  </si>
  <si>
    <t>https://tiles.arcgis.com/tiles/cJ9YHowT8TU7DUyn/arcgis/rest/services/Population_of_American_Indian_and_Alaskan_Native/MapServer</t>
  </si>
  <si>
    <t>https://tiles.arcgis.com/tiles/cJ9YHowT8TU7DUyn/arcgis/rest/services/Population_of_American_Indian_and_Alaskan_Native_Below_Poverty_Level/MapServer</t>
  </si>
  <si>
    <t>https://tiles.arcgis.com/tiles/cJ9YHowT8TU7DUyn/arcgis/rest/services/Residential_Density_Housing_Units_per_Acre/MapServer</t>
  </si>
  <si>
    <t>https://tiles.arcgis.com/tiles/cJ9YHowT8TU7DUyn/arcgis/rest/services/Total_Employment/MapServer</t>
  </si>
  <si>
    <t>https://tiles.arcgis.com/tiles/cJ9YHowT8TU7DUyn/arcgis/rest/services/Total_Housing_Units/MapServer</t>
  </si>
  <si>
    <t>https://tiles.arcgis.com/tiles/cJ9YHowT8TU7DUyn/arcgis/rest/services/Total_Population/MapServer</t>
  </si>
  <si>
    <t>https://tiles.arcgis.com/tiles/cJ9YHowT8TU7DUyn/arcgis/rest/services/Transit_Service_Per_Hour_During_Evening_Peak/MapServer</t>
  </si>
  <si>
    <t>https://tiles.arcgis.com/tiles/cJ9YHowT8TU7DUyn/arcgis/rest/services/Workers_Per_Job_Equilibrium_Index/MapServer</t>
  </si>
  <si>
    <t>https://tiles.arcgis.com/tiles/cJ9YHowT8TU7DUyn/arcgis/rest/services/Working_Age_Population_Within_A_45_minute_Drive_Weighted/MapServer</t>
  </si>
  <si>
    <t>https://tiles.arcgis.com/tiles/cJ9YHowT8TU7DUyn/arcgis/rest/services/Employment_density_jobs_per_acre/MapServer</t>
  </si>
  <si>
    <t>https://tiles.arcgis.com/tiles/cJ9YHowT8TU7DUyn/arcgis/rest/services/HUC12_Pop_EA/MapServer</t>
  </si>
  <si>
    <t>https://tiles.arcgis.com/tiles/cJ9YHowT8TU7DUyn/arcgis/rest/services/Business_address_vacancy_rate_for_2014/MapServer</t>
  </si>
  <si>
    <t>https://tiles.arcgis.com/tiles/cJ9YHowT8TU7DUyn/arcgis/rest/services/Change_in_business_vacancy_rate_from_2010_to_2014_in_percentage_points/MapServer</t>
  </si>
  <si>
    <t>https://tiles.arcgis.com/tiles/cJ9YHowT8TU7DUyn/arcgis/rest/services/Residential_address_vacancy_rate_for_2014/MapServer</t>
  </si>
  <si>
    <t>https://tiles.arcgis.com/tiles/cJ9YHowT8TU7DUyn/arcgis/rest/services/Change_in_residential_vacancy_rate_from_2010_to_2014_in_percentage_points/MapServer</t>
  </si>
  <si>
    <t>https://tiles.arcgis.com/tiles/cJ9YHowT8TU7DUyn/arcgis/rest/services/Percentage_of_households_with_incomes_above_twice_the_poverty_line_and_below_75k/MapServer</t>
  </si>
  <si>
    <t>https://tiles.arcgis.com/tiles/cJ9YHowT8TU7DUyn/arcgis/rest/services/Percentage_of_households_with_incomes_above_75k_and_below_200k/MapServer</t>
  </si>
  <si>
    <t>https://tiles.arcgis.com/tiles/cJ9YHowT8TU7DUyn/arcgis/rest/services/Percentage_of_households_with_incomes_above_200k/MapServer</t>
  </si>
  <si>
    <t>https://tiles.arcgis.com/tiles/cJ9YHowT8TU7DUyn/arcgis/rest/services/Percentage_of_households_below_the_quality_of_life_threshold_income/MapServer</t>
  </si>
  <si>
    <t>https://tiles.arcgis.com/tiles/cJ9YHowT8TU7DUyn/arcgis/rest/services/Threshold_income_for_quality_of_life/MapServer</t>
  </si>
  <si>
    <t>910; 911; 912</t>
  </si>
  <si>
    <t>Ecological Boundaries</t>
  </si>
  <si>
    <t>Hydrologic Features</t>
  </si>
  <si>
    <t>Political Boundaries</t>
  </si>
  <si>
    <t>Supplemental/Percenthouseholdincomeranges.pdf</t>
  </si>
  <si>
    <t>categoryTab</t>
  </si>
  <si>
    <t>Supplemental/PotentialWetlandArea.pdf</t>
  </si>
  <si>
    <t>Wetlands (National Wetlands Inventory)</t>
  </si>
  <si>
    <t>Carbon storage by tree biomass (metric tons)</t>
  </si>
  <si>
    <t>This map estimates the metric tons (megagrams) of dry carbon stored in above ground biomass of trees and forests in each subwatershed (12-digit HUC) for 2000.</t>
  </si>
  <si>
    <t>BMass_Tons</t>
  </si>
  <si>
    <t>Carbon storage by tree root biomass (metric tons)</t>
  </si>
  <si>
    <t>This map estimates the metric tons (megagrams) of dry carbon stored in below ground biomass in each subwatershed (12-digit HUC) for 2000. Biomass below ground includes tree root biomass and soils.</t>
  </si>
  <si>
    <t>Root_BMass_Tons</t>
  </si>
  <si>
    <t>This map illustrates the percent of total land within each subwatershed (12-digit HUC) that is impervious for 2011. Impervious surfaces do not allow the penetration of water and include buildings, roads, and sidewalks.</t>
  </si>
  <si>
    <t>This map layer portrays the percent of land within 45 meters of streams, rivers, and other hydrologically connected waterbodies within each subwatershed (12-digit HUC) that is covered by trees and forests or woody wetlands for 2011. EnviroAtlas uses the 2011 National Land Cover Database definition of woody wetlands.</t>
  </si>
  <si>
    <t>RFOR9045</t>
  </si>
  <si>
    <t>This map layer portrays the percent of land within 45 meters of streams, rivers, and other hydrologically connected waterbodies within each subwatershed (12-digit HUC) that is covered by trees and forests for 2011.</t>
  </si>
  <si>
    <t>RFOR45</t>
  </si>
  <si>
    <t>This map layer portrays the percent of naturally covered land within 45 meters of streams, rivers, and other hydrologically connected waterbodies within each subwatershed (12-digit HUC) for 2011. Natural land cover includes forests, shrubs, grasslands, barren land, and wetlands; it excludes agriculture and developed land.</t>
  </si>
  <si>
    <t>RNAT45</t>
  </si>
  <si>
    <t>This map estimates the millions of gallons of water used daily for agricultural irrigation for each subwatershed (HUC-12) in the contiguous United States for 2007-2012. Estimates include self-supplied surface and groundwater, as well as water supplied by irrigation water providers, which may include governments, companies, or other organizations.</t>
  </si>
  <si>
    <t>This map models the maximum number of amphibian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</si>
  <si>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</si>
  <si>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</si>
  <si>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mammal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</si>
  <si>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</si>
  <si>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listed by Partners in Flight in their Watch List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</si>
  <si>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</si>
  <si>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Endangered Species Act threatened and endangered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</si>
  <si>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 The maximum number does not represent the potential richness for the entire watershed.</t>
  </si>
  <si>
    <t xml:space="preserve">This map models the maximum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 The maximum number does not represent the potential richness for the entire watershed. </t>
  </si>
  <si>
    <t>This map models the maximum number of reptile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</si>
  <si>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</si>
  <si>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</si>
  <si>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</si>
  <si>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</si>
  <si>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for 2001. This map is based on habitat models, not wildlife observations.</t>
  </si>
  <si>
    <t>This map models the average number of big game species that are likely to be present in any single location within a subwatershed (12-digit HUC) for 2001. This map is based on habitat models, not wildlife observations.</t>
  </si>
  <si>
    <t>This map models the average number of bird species that are likely to be present in any single location within a subwatershed (12-digit HUC) in the Conterminous US for 2001. This map is based on habitat models, not wildlife observations.</t>
  </si>
  <si>
    <t>This map models the average number of fur bearer species that are likely to be present in any single location within a subwatershed (12-digit HUC) for 2001. This map is based on habitat models, not wildlife observations.</t>
  </si>
  <si>
    <t>This map models the average number of mammal species that are likely to be present in any single location within a subwatershed (12-digit HUC) for 2001. This map is based on habitat models, not wildlife observations.</t>
  </si>
  <si>
    <t>This map models the mean number of bird species listed by Partners in Flight in their Watch List that are likely to be present in any single location within a subwatershed (12-digit HUC) in the Conterminous US for 2001. This map is based on habitat models, not wildlife observations.</t>
  </si>
  <si>
    <t>This map models the mean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t>
  </si>
  <si>
    <t>This map models the average number of Endangered Species Act threatened and endangered species that are likely to be present in any single location within a subwatershed (12-digit HUC) for 2001. This map is based on habitat models, not wildlife observations.</t>
  </si>
  <si>
    <t>This map models the average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t>
  </si>
  <si>
    <t>This map models the average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t>
  </si>
  <si>
    <t>This map models the average number of reptile species that are likely to be present in any single location within a subwatershed (12-digit HUC) in the Conterminous US for 2001. This map is based on habitat models, not wildlife observations.</t>
  </si>
  <si>
    <t>This map models the average number of small species that are likely to be present in any single location within a subwatershed (12-digit HUC) for 2001. This map is based on habitat models, not wildlife observations.</t>
  </si>
  <si>
    <t>This map models the average number of harvestable species that are likely to be present in any single location within a subwatershed (12-digit HUC) for 2001. This map is based on habitat models, not wildlife observations.</t>
  </si>
  <si>
    <t>This map models the average number of vertebrate species that are likely to be present in any single location within a subwatershed (12-digit HUC) for 2001. This map is based on habitat models, not wildlife observations.</t>
  </si>
  <si>
    <t>This map models the average number of waterfowl species that are likely to be present in any single location within a subwatershed (12-digit HUC) for 2001. This map is based on habitat models, not wildlife observations.</t>
  </si>
  <si>
    <t>This map depicts an index value of amphibian species richness for a subwatershed (12-digit HUC) for 2001. This map is based on habitat models, not wildlife observations. The index value is based on average values determined for each HUC.</t>
  </si>
  <si>
    <t>This map depicts an index value of big game species richness for a subwatershed (12-digit HUC) for 2001. This map is based on habitat models, not wildlife observations. The index value is based on average values determined for each HUC.</t>
  </si>
  <si>
    <t>This map depicts an index value of bird species richness for a subwatershed (12-digit HUC) in the Conterminous US for 2001. This map is based on habitat models, not wildlife observations. The index value is based on average values determined for each HUC.</t>
  </si>
  <si>
    <t>This map depicts an index value of fur bearer species richness for a subwatershed (12-digit HUC) for 2001. This map is based on habitat models, not wildlife observations. The index value is based on average values determined for each HUC.</t>
  </si>
  <si>
    <t>This map depicts an index value of mammal species richness for a subwatershed (12-digit HUC) for 2001. This map is based on habitat models, not wildlife observations. The index value is based on average values determined for each HUC.</t>
  </si>
  <si>
    <t>This map depicts an index value of bird species richness for bird species listed by Partners in Flight in their Watch List for a subwatershed (12-digit HUC) in the Conterminous US for 2001. This map is based on habitat models, not wildlife observations. The index value is based on average values determined for each HUC. The Partners in Flight Watch List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</si>
  <si>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2001. This map is based on habitat models, not wildlife observations. The index value is based on average values determined for each HUC. The Birds of Conservation Concern Normalized Index of Biodiversity (NIB) was calculated by dividing the mean species richness value of each HUC by the maximum value for the study area.</t>
  </si>
  <si>
    <t>This map depicts an index value of Endangered Species Act threatened and endangered species richness for a subwatershed (12-digit HUC) for 2001. This map is based on habitat models, not wildlife observations. The index value is based on average values determined for each HUC.</t>
  </si>
  <si>
    <t>This map depicts an index value of Audubon Climate Endangered bird species (http://climate.audubon.org/) richness for a subwatershed (12-digit HUC) in the Conterminous US for 2001.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</si>
  <si>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(http://climate.audubon.org/) richness for a subwatershed (12-digit HUC) in the Conterminous US for 2001. These are bird species vulnerable to a loss of 50% or more of current range due to climate change by 2080. This map is based on habitat models, not wildlife observations. The index value is based on average values determined for each HUC.</t>
  </si>
  <si>
    <t>This map depicts an index value of reptile species richness for a subwatershed (12-digit HUC) in the Conterminous US for 2001. This map is based on habitat models, not wildlife observations. The index value is based on average values determined for each HUC.</t>
  </si>
  <si>
    <t>This map depicts an index value of small game species richness for a subwatershed (12-digit HUC) for 2001. This map is based on habitat models, not wildlife observations. The index value is based on average values determined for each HUC.</t>
  </si>
  <si>
    <t>This map depicts an index value of harvestable species richness for a subwatershed (12-digit HUC) for 2001. This map is based on habitat models, not wildlife observations. The index value is based on average values determined for each HUC.</t>
  </si>
  <si>
    <t>This map depicts an index value of vertebrate species richness for a subwatershed (12-digit HUC) for 2001. This map is based on habitat models, not wildlife observations. The index value is based on average values determined for each HUC.</t>
  </si>
  <si>
    <t>This map depicts an index value of waterfowl species richness for a subwatershed (12-digit HUC) for 2001. This map is based on habitat models, not wildlife observations. The index value is based on average values determined for each HUC.</t>
  </si>
  <si>
    <t>Roads near streams</t>
  </si>
  <si>
    <t>RNS45</t>
  </si>
  <si>
    <t>riparian, river, development, urban, human, people, runoff</t>
  </si>
  <si>
    <t>Road Density</t>
  </si>
  <si>
    <t>This map depicts the density of roads in km/km2 in the subwatershed (12-digit HUC) for 2011.</t>
  </si>
  <si>
    <t>RDDENS</t>
  </si>
  <si>
    <t>impervious, transportation, built environment, human, people, development, urban</t>
  </si>
  <si>
    <t>Roads Crossing Streams - Count</t>
  </si>
  <si>
    <t>This map depicts the number of roads crossing streams in the subwatershed (12-digit HUC) for 2011.</t>
  </si>
  <si>
    <t>XCNT</t>
  </si>
  <si>
    <t>Roads Crossing Streams - Density</t>
  </si>
  <si>
    <t>This map depicts the density of stream-road crossings per stream km in the subwatershed (12-digit HUC) for 2011.</t>
  </si>
  <si>
    <t>STXRD</t>
  </si>
  <si>
    <t>This map estimates the percent of land area that is covered by tree canopy within each subwatershed (12-digit HUC) for 2011.</t>
  </si>
  <si>
    <t>PCanopy</t>
  </si>
  <si>
    <t>forest,trees, plants, vegetation, woods, natural cover, habitat,</t>
  </si>
  <si>
    <t>This map estimates the percent of land area within a 45 meter riparian buffer zone that is covered by tree canopy within each subwatershed (12-digit HUC) for 2011.</t>
  </si>
  <si>
    <t>R45Canopy</t>
  </si>
  <si>
    <t>forest,trees, plants, vegetation, woods, natural cover, water, river,riparian,river</t>
  </si>
  <si>
    <t>Maximum rare amphibian species richness</t>
  </si>
  <si>
    <t>This map models the maximum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 The maximum number does not represent the potential richness for the entire watershed.</t>
  </si>
  <si>
    <t>Amph_Rare_Max</t>
  </si>
  <si>
    <t xml:space="preserve">Gap Analysis Program, animals, wildlife, </t>
  </si>
  <si>
    <t>Mean rare amphibian species richness</t>
  </si>
  <si>
    <t>This map models the average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t>
  </si>
  <si>
    <t>Amph_Rare_Mean</t>
  </si>
  <si>
    <t>NIB rare amphibian species richness</t>
  </si>
  <si>
    <t>This map depicts an index value of rare amphibian species richness for a subwatershed (12-digit HUC) for 2001. Rare species were the 25% of amphibian species with the smallest amount of predicted habitat. This map is based on habitat models, not wildlife observations. The index value is based on average values determined for each HUC.</t>
  </si>
  <si>
    <t>Amph_Rare_NIB</t>
  </si>
  <si>
    <t>Maximum rare bird species richness</t>
  </si>
  <si>
    <t>This map models the maximum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 The maximum number does not represent the potential richness for the entire watershed.</t>
  </si>
  <si>
    <t>Bird_Rare_Max</t>
  </si>
  <si>
    <t>Mean rare bird species richness</t>
  </si>
  <si>
    <t>This map models the average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t>
  </si>
  <si>
    <t>Bird_Rare_Mean</t>
  </si>
  <si>
    <t>NIB rare bird species richness</t>
  </si>
  <si>
    <t>This map depicts an index value of rare bird species richness for a subwatershed (12-digit HUC) in the Conterminous US for 2001. Rare species were the 25% of bird species with the smallest amount of predicted habitat. This map is based on habitat models, not wildlife observations. The index value is based on average values determined for each HUC.</t>
  </si>
  <si>
    <t>Bird_Rare_NIB</t>
  </si>
  <si>
    <t>Maximum summer bird species richness</t>
  </si>
  <si>
    <t>This map models the maximum number of bird species that are likely to be present during the summer in any single location within a subwatershed (12-digit HUC) in the Conterminous US for 2001. This map is based on habitat models, not wildlife observations. The maximum number does not represent the potential richness for the entire watershed.</t>
  </si>
  <si>
    <t>Bird_Summer_Max</t>
  </si>
  <si>
    <t xml:space="preserve">Species: Other </t>
  </si>
  <si>
    <t>Mean summer bird species richness</t>
  </si>
  <si>
    <t>This map models the average number of bird species that are likely to be present during the summer in any single location within a subwatershed (12-digit HUC) in the Conterminous US for 2001. This map is based on habitat models, not wildlife observations.</t>
  </si>
  <si>
    <t>Bird_Summer_Mean</t>
  </si>
  <si>
    <t>NIB summer bird species richness</t>
  </si>
  <si>
    <t>This map depicts an index value of bird species richness during the summer for a subwatershed (12-digit HUC) in the Conterminous US for 2001. This map is based on habitat models, not wildlife observations. The index value is based on average values determined for each HUC.</t>
  </si>
  <si>
    <t>Bird_Summer_NIB</t>
  </si>
  <si>
    <t>Maximum winter bird species richness</t>
  </si>
  <si>
    <t>This map models the maximum number of bird species that are likely to be present during the winter in any single location within a subwatershed (12-digit HUC) in the Conterminous US for 2001. This map is based on habitat models, not wildlife observations. The maximum number does not represent the potential richness for the entire watershed.</t>
  </si>
  <si>
    <t>Bird_Winter_Max</t>
  </si>
  <si>
    <t>Mean winter bird species richness</t>
  </si>
  <si>
    <t>This map models the average number of bird species that are likely to be present during the winter in any single location within a subwatershed (12-digit HUC) in the Conterminous US for 2001. This map is based on habitat models, not wildlife observations.</t>
  </si>
  <si>
    <t>Bird_Winter_Mean</t>
  </si>
  <si>
    <t>NIB winter bird species richness</t>
  </si>
  <si>
    <t>This map depicts an index value of bird species richness during the winter for a subwatershed (12-digit HUC) in the Conterminous US for 2001. This map is based on habitat models, not wildlife observations. The index value is based on average values determined for each HUC.</t>
  </si>
  <si>
    <t>Bird_Winter_NIB</t>
  </si>
  <si>
    <t>Maximum modeled G1, G2, G3 species</t>
  </si>
  <si>
    <t>This map models the maximum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</si>
  <si>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G1G2G3_Spec_Max</t>
  </si>
  <si>
    <t>Gap Analysis Program, conservation, animals, wildlife</t>
  </si>
  <si>
    <t>Mean modeled G1, G2, G3 species</t>
  </si>
  <si>
    <t>This map models the average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t>
  </si>
  <si>
    <t>G1G2G3_Spec_Mean</t>
  </si>
  <si>
    <t>NIB modeled G1, G2, G3 species</t>
  </si>
  <si>
    <t>This map depicts an index value of NatureServe Globally Ranked Species (G1, G2, and G3) richness for a subwatershed (12-digit HUC) for 2001. G1 species are critically imperiled, G2 species are imperiled, and G3 species are vulnerable. This map is based on habitat models, not wildlife observations. The index value is based on average values determined for each HUC.</t>
  </si>
  <si>
    <t>G1G2G3_Spec_NIB</t>
  </si>
  <si>
    <t>Maximum modeled IUCN threatened terrestrial vertebrate species</t>
  </si>
  <si>
    <t>This map models the maximum number of species listed as endangered by the International Union for Conservation of Nature (IUCN) that are likely to be present in any single location within a subwatershed (12-digit HUC) for 2001. This map is based on habitat models, not wildlife observations. The maximum number does not represent the potential richness for the entire watershed.</t>
  </si>
  <si>
    <t>IUCN_End_Max</t>
  </si>
  <si>
    <t>Mean modeled IUCN threatened terrestrial vertebrate species</t>
  </si>
  <si>
    <t>This map models the average number of species listed as endangered by the International Union for Conservation of Nature (IUCN) that are likely to be present in any single location within a subwatershed (12-digit HUC) for 2001. This map is based on habitat models, not wildlife observations.</t>
  </si>
  <si>
    <t>IUCN_End_Mean</t>
  </si>
  <si>
    <t>NIB modeled IUCN threatened terrestrial vertebrate species</t>
  </si>
  <si>
    <t>This map depicts an index value of International Union for Conservation of Nature (IUCN)-listed endangered species richness for a subwatershed (12-digit HUC) for 2001. This map is based on habitat models, not wildlife observations. The index value is based on average values determined for each HUC.</t>
  </si>
  <si>
    <t>IUCN_End_NIB</t>
  </si>
  <si>
    <t>Maximum rare mammal species richness</t>
  </si>
  <si>
    <t>This map models the maximum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 The maximum number does not represent the potential richness for the entire watershed.</t>
  </si>
  <si>
    <t>Mam_Rare_Max</t>
  </si>
  <si>
    <t>Mean rare mammal species richness</t>
  </si>
  <si>
    <t>This map models the average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t>
  </si>
  <si>
    <t>Mam_Rare_Mean</t>
  </si>
  <si>
    <t>NIB rare mammal species richness</t>
  </si>
  <si>
    <t>This map depicts an index value of rare mammal species richness for a subwatershed (12-digit HUC) in the Conterminous US for 2001. Rare species were the 25% of mammal species with the smallest amount of predicted habitat. This map is based on habitat models, not wildlife observations. The index value is based on average values determined for each HUC.</t>
  </si>
  <si>
    <t>Mam_Rare_NIB</t>
  </si>
  <si>
    <t>This map models the maximum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</si>
  <si>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PARC_Max</t>
  </si>
  <si>
    <t>This map models the average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t>
  </si>
  <si>
    <t>PARC_Mean</t>
  </si>
  <si>
    <t>This map depicts an index value of Partners in Amphibian and Reptile Conservation (PARC) species richness for a subwatershed (12-digit HUC) for 2001.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</si>
  <si>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PARC_NIB</t>
  </si>
  <si>
    <t>Maximum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</si>
  <si>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 The maximum number does not represent the potential richness for the entire watershed.</t>
  </si>
  <si>
    <t>PIF_CSD_Max</t>
  </si>
  <si>
    <t>Mean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</si>
  <si>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t>
  </si>
  <si>
    <t>PIF_CSD_Mean</t>
  </si>
  <si>
    <t>NIB common bird species in steep decline</t>
  </si>
  <si>
    <t>This map depicts an index value of for the richness of species listed by Partners in Flight as common species in steep decline for a subwatershed (12-digit HUC) for 2001. This map is based on habitat models, not wildlife observations. The index value is based on average values determined for each HUC.</t>
  </si>
  <si>
    <t>PIF_CSD_NIB</t>
  </si>
  <si>
    <t>Maximum rare reptile species richness</t>
  </si>
  <si>
    <t>This map models the maximum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 The maximum number does not represent the potential richness for the entire watershed.</t>
  </si>
  <si>
    <t>Rep_Rare_Max</t>
  </si>
  <si>
    <t>Mean rare reptile species richness</t>
  </si>
  <si>
    <t>This map models the average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t>
  </si>
  <si>
    <t>Rep_Rare_Mean</t>
  </si>
  <si>
    <t>NIB rare reptile species richness</t>
  </si>
  <si>
    <t>This map depicts an index value of rare reptile species richness for a subwatershed (12-digit HUC) in the Conterminous US for 2001. Rare species were the 25% of reptile species with the smallest amount of predicted habitat. This map is based on habitat models, not wildlife observations. The index value is based on average values determined for each HUC.</t>
  </si>
  <si>
    <t>Rep_Rare_NIB</t>
  </si>
  <si>
    <t>Maximum rare vertebrate species richness</t>
  </si>
  <si>
    <t>This map models the maximum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 The maximum number does not represent the potential richness for the entire watershed.</t>
  </si>
  <si>
    <t>TerrVert_Rare_Max</t>
  </si>
  <si>
    <t>Mean rare vertebrate species richness</t>
  </si>
  <si>
    <t>This map models the average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t>
  </si>
  <si>
    <t>TerrVert_Rare_Mean</t>
  </si>
  <si>
    <t>NIB rare vertebrate species richness</t>
  </si>
  <si>
    <t>This map depicts an index value of rare terrestrial vertebrate species richness for a subwatershed (12-digit HUC) in the Conterminous US for 2001. Rare species were the 25% of vertebrate species with the smallest amount of predicted habitat. This map is based on habitat models, not wildlife observations. The index value is based on average values determined for each HUC.</t>
  </si>
  <si>
    <t>TerrVert_Rare_NIB</t>
  </si>
  <si>
    <t>This map depicts the total length of roads within the a 45-meter stream buffer distance divided by the total length of streams in the subwatershed (12-digit HUC) for 2011.</t>
  </si>
  <si>
    <t>Roads Crossing Streams</t>
  </si>
  <si>
    <t>These maps depict the number and density of roads crossing streams in the subwatershed (12-digit HUC) for 2011.</t>
  </si>
  <si>
    <t>RoadsCrossingStreams</t>
  </si>
  <si>
    <t>New layer</t>
  </si>
  <si>
    <t>Count, Density</t>
  </si>
  <si>
    <t>Rare amphibian species richness</t>
  </si>
  <si>
    <t>These maps model rare amphibian species that are likely to be present in any single location within a subwatershed (12-digit HUC) in the Conterminous US as the maximum, mean, or NIB (index). These maps are based on habitat models, not wildlife observations.</t>
  </si>
  <si>
    <t>Rare bird species richness</t>
  </si>
  <si>
    <t>These maps model rare bird species that are likely to be present in any single location within a subwatershed (12-digit HUC) in the Conterminous US as the maximum, mean, or NIB (index). These maps are based on habitat models, not wildlife observations.</t>
  </si>
  <si>
    <t>Summer bird species richness</t>
  </si>
  <si>
    <t>These maps depicts bird species richness during the summer for a subwatershed (12-digit HUC) in the Conterminous US  as the maximum, mean, or NIB (index). This map is based on habitat models, not wildlife observations.</t>
  </si>
  <si>
    <t>Modeled G1, G2, G3 species</t>
  </si>
  <si>
    <t>These maps model the maximum number of NatureServe Globally Ranked Species (G1, G2, and G3) that are likely to be present in any single location within a subwatershed (12-digit HUC) . G1 species are critically imperiled, G2 species are imperiled, and G3 species are vulnerable. This map is based on habitat models, not wildlife observations. The maximum number does not represent the potential richness for the entire watershed.</t>
  </si>
  <si>
    <t>Modeled IUCN threatened terrestrial vertebrate species</t>
  </si>
  <si>
    <t>These maps model the maximum number of species listed as endangered by the International Union for Conservation of Nature (IUCN) that are likely to be present in any single location within a subwatershed (12-digit HUC). This map is based on habitat models, not wildlife observations. The maximum number does not represent the potential richness for the entire watershed.</t>
  </si>
  <si>
    <t>Rare mammal species richness</t>
  </si>
  <si>
    <t>These maps model the maximum number of rare mammal species that are likely to be present in any single location within a subwatershed (12-digit HUC) in the Conterminous US . Rare species were the 25% of mammal species with the smallest amount of predicted habitat. This map is based on habitat models, not wildlife observations. The maximum number does not represent the potential richness for the entire watershed.</t>
  </si>
  <si>
    <t xml:space="preserve">Modeled Partners in Amphibian and Reptile Conservation (PARC) species </t>
  </si>
  <si>
    <t>Thiese maps depict an index value of Partners in Amphibian and Reptile Conservation (PARC) species richness for a subwatershed (12-digit HUC) .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</si>
  <si>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Common bird species in steep decline</t>
  </si>
  <si>
    <t>These maps model the maximum number of species listed by Partners in Flight as common species in steep decline that are likely to be present in any single location within a subwatershed (12-digit HUC) . This map is based on habitat models, not wildlife observations. The maximum number does not represent the potential richness for the entire watershed.</t>
  </si>
  <si>
    <t>Rare reptile species richness</t>
  </si>
  <si>
    <t>These maps depict an index value of rare reptile species richness for a subwatershed (12-digit HUC) in the Conterminous US . Rare species were the 25% of reptile species with the smallest amount of predicted habitat. This map is based on habitat models, not wildlife observations. The index value is based on average values determined for each HUC.</t>
  </si>
  <si>
    <t>Rare vertebrate species richness</t>
  </si>
  <si>
    <t>These maps model the maximum number of rare terrestrial vertebrate species that are likely to be present in any single location within a subwatershed (12-digit HUC) in the Conterminous US . Rare species were the 25% of vertebrate species with the smallest amount of predicted habitat. This map is based on habitat models, not wildlife observations. The maximum number does not represent the potential richness for the entire watershed.</t>
  </si>
  <si>
    <t>These maps model amphibian species that are likely to be present in any single location within a subwatershed (12-digit HUC) in the Conterminous US as the maximum, mean, or NIB (index). These maps are based on habitat models, not wildlife observations.</t>
  </si>
  <si>
    <t>These maps model Audubon Climate Endangered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2050. These maps are based on habitat models, not wildlife observations.</t>
  </si>
  <si>
    <t>These maps model Audubon Climate Threatened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2080. These maps are based on habitat models, not wildlife observations.</t>
  </si>
  <si>
    <t>These maps depict bird species richness for Birds of Conservation Concern for a subwatershed (12-digit HUC) in the Conterminous US  as the maximum, mean, or NIB (index). These maps are based on habitat models, not wildlife observations. The Bird of Conservation Concern Normalized Index of Biodiversity (NIB) was calculated by dividing the mean species richness value of each HUC by the maximum value for the study area.</t>
  </si>
  <si>
    <t>These maps model waterfowl species that are likely to be present in any single location within a subwatershed (12-digit HUC) in the Conterminous US as the maximum, mean, or NIB (index). These maps are based on habitat models, not wildlife observations.</t>
  </si>
  <si>
    <t>These maps model big game species that are likely to be present in any single location within a subwatershed (12-digit HUC) in the Conterminous US  as the maximum, mean, or NIB (index). These maps are based on habitat models, not wildlife observations.</t>
  </si>
  <si>
    <t>These maps model fur bearer species that are likely to be present in any single location within a subwatershed (12-digit HUC) in the Conterminous US as the maximum, mean, or NIB (index). These maps are based on habitat models, not wildlife observations.</t>
  </si>
  <si>
    <t>These maps model harvestable species that are likely to be present in any single location within a subwatershed (12-digit HUC) in the Conterminous US as the maximum, mean, or NIB (index). These maps are based on habitat models, not wildlife observations.</t>
  </si>
  <si>
    <t>These maps model mammal species that are likely to be present in any single location within a subwatershed (12-digit HUC) in the Conterminous US as the maximum, mean, or NIB (index). These maps are based on habitat models, not wildlife observations.</t>
  </si>
  <si>
    <t xml:space="preserve">These maps depict bird species richness for bird species listed by Partners in Flight in their Watch List for a subwatershed (12-digit HUC) in the Conterminous US  as the maximum, mean, or NIB (index). These maps are based on habitat models, not wildlife observations. </t>
  </si>
  <si>
    <t xml:space="preserve">These maps model reptile species that are likely to be present in any single location within a subwatershed (12-digit HUC) in the Conterminous US  as the maximum, mean, or NIB (index). These maps are based on habitat models, not wildlife observations. </t>
  </si>
  <si>
    <t>These maps model small game species that are likely to be present in any single location within a subwatershed (12-digit HUC) in the Conterminous US as the maximum, mean, or NIB (index). These maps are based on habitat models, not wildlife observations.</t>
  </si>
  <si>
    <t>These maps model vertebrate species that are likely to be present in any single location within a subwatershed (12-digit HUC) in the Conterminous US as the maximum, mean, or NIB (index). These maps are based on habitat models, not wildlife observations.</t>
  </si>
  <si>
    <t xml:space="preserve">These maps depict threatened and endangered species richness for a subwatershed (12-digit HUC) in the Conterminous US as the maximum, mean, or NIB (index). These maps are based on habitat models, not wildlife observations. </t>
  </si>
  <si>
    <t>ESN/Roadsnearstreams.pdf</t>
  </si>
  <si>
    <t>Percent tree canopy</t>
  </si>
  <si>
    <t>Percent tree canopy in stream buffers</t>
  </si>
  <si>
    <t>ESN/MaximummodeledPARCspecies.pdf</t>
  </si>
  <si>
    <t>ESN/MeanmodeledPARCspecies.pdf</t>
  </si>
  <si>
    <t>ESN/NIBmodeledPARCspecies.pdf</t>
  </si>
  <si>
    <t>ESN/RoadDensity.pdf</t>
  </si>
  <si>
    <t>Maximum modeled Partners in Amphibian and Reptile Conservation (PARC) species</t>
  </si>
  <si>
    <t>Mean modeled Partners in Amphibian and Reptile Conservation (PARC) species</t>
  </si>
  <si>
    <t>NIB modeled Partners in Amphibian and Reptile Conservation (PARC) species</t>
  </si>
  <si>
    <t>ESN/RoadsCrossingStreamsCount.pdf</t>
  </si>
  <si>
    <t>ESN/RoadsCrossingStreamsDensity.pdf</t>
  </si>
  <si>
    <t>ESN/Percenttreecanopy.pdf</t>
  </si>
  <si>
    <t>ESN/Percenttreecanopyinstreambuffers.pdf</t>
  </si>
  <si>
    <t>ESN/Meanrareamphibianspeciesrichness.pdf</t>
  </si>
  <si>
    <t>ESN/NIBrareamphibianspeciesrichness.pdf</t>
  </si>
  <si>
    <t>ESN/Meanrarebirdspeciesrichness.pdf</t>
  </si>
  <si>
    <t>ESN/NIBrarebirdspeciesrichness.pdf</t>
  </si>
  <si>
    <t>ESN/Meansummerbirdspeciesrichness.pdf</t>
  </si>
  <si>
    <t>ESN/NIBsummerbirdspeciesrichness.pdf</t>
  </si>
  <si>
    <t>ESN/Meanwinterbirdspeciesrichness.pdf</t>
  </si>
  <si>
    <t>ESN/NIBwinterbirdspeciesrichness.pdf</t>
  </si>
  <si>
    <t>ESN/MeanmodeledG1G2G3species.pdf</t>
  </si>
  <si>
    <t>ESN/NIBmodeledG1G2G3species.pdf</t>
  </si>
  <si>
    <t>ESN/Meanraremammalspeciesrichness.pdf</t>
  </si>
  <si>
    <t>ESN/NIBraremammalspeciesrichness.pdf</t>
  </si>
  <si>
    <t>ESN/Meancommonbirdspeciesinsteepdecline.pdf</t>
  </si>
  <si>
    <t>ESN/NIBcommonbirdspeciesinsteepdecline.pdf</t>
  </si>
  <si>
    <t>ESN/Meanrarereptilespeciesrichness.pdf</t>
  </si>
  <si>
    <t>ESN/NIBrarereptilespeciesrichness.pdf</t>
  </si>
  <si>
    <t>ESN/Meanrarevertebratespeciesrichness.pdf</t>
  </si>
  <si>
    <t>ESN/NIBrarevertebratespeciesrichness.pdf</t>
  </si>
  <si>
    <t>ESN/MeanmodelIUCNthreatterrevertepecies.pdf</t>
  </si>
  <si>
    <t>ESN/NIBmodelIUCNthreatterrevertepecies.pdf</t>
  </si>
  <si>
    <t>ESN/MaxmodelIUCNthreatterrevertepecies.pdf</t>
  </si>
  <si>
    <t>ESN/Maxcommonbirdspeciesinsteepdecline.pdf</t>
  </si>
  <si>
    <t>ESN/Maxrareamphibianspeciesrichness.pdf</t>
  </si>
  <si>
    <t>ESN/Maxrarevertebratespeciesrichness.pdf</t>
  </si>
  <si>
    <t>ESN/Maxrarereptilespeciesrichness.pdf</t>
  </si>
  <si>
    <t>ESN/Maxraremammalspeciesrichness.pdf</t>
  </si>
  <si>
    <t>ESN/MaxmodeledG1G2G3species.pdf</t>
  </si>
  <si>
    <t>ESN/Maxwinterbirdspeciesrichness.pdf</t>
  </si>
  <si>
    <t>ESN/Maxsummerbirdspeciesrichness.pdf</t>
  </si>
  <si>
    <t>ESN/Maxrarebirdspeciesrichness.pdf</t>
  </si>
  <si>
    <t>https://tiles.arcgis.com/tiles/cJ9YHowT8TU7DUyn/arcgis/rest/services/Maximum_common_bird_species_in_steep_decline/MapServer</t>
  </si>
  <si>
    <t>https://tiles.arcgis.com/tiles/cJ9YHowT8TU7DUyn/arcgis/rest/services/Maximum_modeled_G1G2G3_species/MapServer</t>
  </si>
  <si>
    <t>https://tiles.arcgis.com/tiles/cJ9YHowT8TU7DUyn/arcgis/rest/services/Maximum_modeled_IUCN_threatened_terrestrial_vertebrate_species/MapServer</t>
  </si>
  <si>
    <t>https://tiles.arcgis.com/tiles/cJ9YHowT8TU7DUyn/arcgis/rest/services/Maximum_modeled_Partners_in_Amphibian_and_Reptile_Conservation_PARC_species/MapServer</t>
  </si>
  <si>
    <t>https://tiles.arcgis.com/tiles/cJ9YHowT8TU7DUyn/arcgis/rest/services/Maximum_rare_amphibian_species_richness/MapServer</t>
  </si>
  <si>
    <t>https://tiles.arcgis.com/tiles/cJ9YHowT8TU7DUyn/arcgis/rest/services/Maximum_rare_bird_species_richness/MapServer</t>
  </si>
  <si>
    <t>https://tiles.arcgis.com/tiles/cJ9YHowT8TU7DUyn/arcgis/rest/services/Maximum_rare_mammal_species_richness/MapServer</t>
  </si>
  <si>
    <t>https://tiles.arcgis.com/tiles/cJ9YHowT8TU7DUyn/arcgis/rest/services/Maximum_rare_reptile_species_richness/MapServer</t>
  </si>
  <si>
    <t>https://tiles.arcgis.com/tiles/cJ9YHowT8TU7DUyn/arcgis/rest/services/Maximum_rare_vertebrate_species_richness/MapServer</t>
  </si>
  <si>
    <t>https://tiles.arcgis.com/tiles/cJ9YHowT8TU7DUyn/arcgis/rest/services/Maximum_summer_bird_species_richness/MapServer</t>
  </si>
  <si>
    <t>https://tiles.arcgis.com/tiles/cJ9YHowT8TU7DUyn/arcgis/rest/services/Maximum_winter_bird_species_richness/MapServer</t>
  </si>
  <si>
    <t>https://tiles.arcgis.com/tiles/cJ9YHowT8TU7DUyn/arcgis/rest/services/Mean_common_bird_species_in_steep_decline/MapServer</t>
  </si>
  <si>
    <t>https://tiles.arcgis.com/tiles/cJ9YHowT8TU7DUyn/arcgis/rest/services/Mean_modeled_G1_G2_G3_species/MapServer</t>
  </si>
  <si>
    <t>https://tiles.arcgis.com/tiles/cJ9YHowT8TU7DUyn/arcgis/rest/services/Mean_modeled_IUCN_threatened_terrestrial_vertebrate_species/MapServer</t>
  </si>
  <si>
    <t>https://tiles.arcgis.com/tiles/cJ9YHowT8TU7DUyn/arcgis/rest/services/Mean_modeled_Partners_in_Amphibian_and_Reptile_Conservation_PARC_species/MapServer</t>
  </si>
  <si>
    <t>https://tiles.arcgis.com/tiles/cJ9YHowT8TU7DUyn/arcgis/rest/services/Mean_rare_amphibian_species_richness/MapServer</t>
  </si>
  <si>
    <t>https://tiles.arcgis.com/tiles/cJ9YHowT8TU7DUyn/arcgis/rest/services/Mean_rare_bird_species_richness/MapServer</t>
  </si>
  <si>
    <t>https://tiles.arcgis.com/tiles/cJ9YHowT8TU7DUyn/arcgis/rest/services/Mean_rare_mammal_species_richness/MapServer</t>
  </si>
  <si>
    <t>https://tiles.arcgis.com/tiles/cJ9YHowT8TU7DUyn/arcgis/rest/services/Mean_rare_reptile_species_richness/MapServer</t>
  </si>
  <si>
    <t>https://tiles.arcgis.com/tiles/cJ9YHowT8TU7DUyn/arcgis/rest/services/Mean_rare_vertebrate_species_richness/MapServer</t>
  </si>
  <si>
    <t>https://tiles.arcgis.com/tiles/cJ9YHowT8TU7DUyn/arcgis/rest/services/Mean_summer_bird_species_richness/MapServer</t>
  </si>
  <si>
    <t>https://tiles.arcgis.com/tiles/cJ9YHowT8TU7DUyn/arcgis/rest/services/Mean_winter_bird_species_richness/MapServer</t>
  </si>
  <si>
    <t>https://tiles.arcgis.com/tiles/cJ9YHowT8TU7DUyn/arcgis/rest/services/NIB_common_bird_species_in_steep_decline/MapServer</t>
  </si>
  <si>
    <t>https://tiles.arcgis.com/tiles/cJ9YHowT8TU7DUyn/arcgis/rest/services/NIB_modeled_G1_G2_G3_species/MapServer</t>
  </si>
  <si>
    <t>https://tiles.arcgis.com/tiles/cJ9YHowT8TU7DUyn/arcgis/rest/services/NIB_modeled_IUCN_threatened_terrestrial_vertebrate_species/MapServer</t>
  </si>
  <si>
    <t>https://tiles.arcgis.com/tiles/cJ9YHowT8TU7DUyn/arcgis/rest/services/NIB_modeled_Partners_in_Amphibian_and_Reptile_Conservation_PARC_species/MapServer</t>
  </si>
  <si>
    <t>https://tiles.arcgis.com/tiles/cJ9YHowT8TU7DUyn/arcgis/rest/services/NIB_rare_amphibian_species_richness/MapServer</t>
  </si>
  <si>
    <t>https://tiles.arcgis.com/tiles/cJ9YHowT8TU7DUyn/arcgis/rest/services/NIB_rare_bird_species_richness/MapServer</t>
  </si>
  <si>
    <t>https://tiles.arcgis.com/tiles/cJ9YHowT8TU7DUyn/arcgis/rest/services/NIB_rare_mammal_species_richness/MapServer</t>
  </si>
  <si>
    <t>https://tiles.arcgis.com/tiles/cJ9YHowT8TU7DUyn/arcgis/rest/services/NIB_rare_reptile_species_richness/MapServer</t>
  </si>
  <si>
    <t>https://tiles.arcgis.com/tiles/cJ9YHowT8TU7DUyn/arcgis/rest/services/NIB_rare_vertebrate_species_richness/MapServer</t>
  </si>
  <si>
    <t>https://tiles.arcgis.com/tiles/cJ9YHowT8TU7DUyn/arcgis/rest/services/NIB_summer_bird_species_richness/MapServer</t>
  </si>
  <si>
    <t>https://tiles.arcgis.com/tiles/cJ9YHowT8TU7DUyn/arcgis/rest/services/NIB_winter_bird_species_richness/MapServer</t>
  </si>
  <si>
    <t>https://tiles.arcgis.com/tiles/cJ9YHowT8TU7DUyn/arcgis/rest/services/Percent_tree_canopy/MapServer</t>
  </si>
  <si>
    <t>https://tiles.arcgis.com/tiles/cJ9YHowT8TU7DUyn/arcgis/rest/services/Percent_tree_canopy_in_stream_buffers/MapServer</t>
  </si>
  <si>
    <t>https://tiles.arcgis.com/tiles/cJ9YHowT8TU7DUyn/arcgis/rest/services/Roads_near_streams/MapServer</t>
  </si>
  <si>
    <t>https://tiles.arcgis.com/tiles/cJ9YHowT8TU7DUyn/arcgis/rest/services/Road_density/MapServer</t>
  </si>
  <si>
    <t>https://tiles.arcgis.com/tiles/cJ9YHowT8TU7DUyn/arcgis/rest/services/Roads_crossing_streams_count/MapServer</t>
  </si>
  <si>
    <t>https://tiles.arcgis.com/tiles/cJ9YHowT8TU7DUyn/arcgis/rest/services/Roads_crossing_streams_density/MapServer</t>
  </si>
  <si>
    <t>{"popup":{"showAttachments":"false","fieldInfos":[{"visible":"true","fieldName":"BMass_Tons","label":"Carbon storage by tree biomass (metric tons)\u00a0","format":{"places":2,"digitSeparator":true}}],"title":"HUC 12 ID: {HUC_12}"}}</t>
  </si>
  <si>
    <t>{"popup":{"showAttachments":"false","fieldInfos":[{"visible":"true","fieldName":"Root_BMass_Tons","label":"Carbon storage by tree root biomass (metric tons)\u00a0","format":{"places":2,"digitSeparator":true}}],"title":"HUC 12 ID: {HUC_12}"}}</t>
  </si>
  <si>
    <t>{"popup":{"showAttachments":"false","fieldInfos":[{"visible":"true","fieldName":"AWD_MGAL","label":"Agricultural water use (million gallons/day)\u00a0","format":{"places":2,"digitSeparator":true}}],"title":"HUC 12 ID: {HUC_12}"}}</t>
  </si>
  <si>
    <t xml:space="preserve">Clean and Plentiful Water - x; Climate Stabilization - x; </t>
  </si>
  <si>
    <t>{"popup":{"showAttachments":"false","fieldInfos":[{"visible":"true","fieldName":"RNS45","label":"Roads near streams\u00a0","format":{"places":3,"digitSeparator":true}}],"title":"HUC 12 ID: {HUC_12}"}}</t>
  </si>
  <si>
    <t>{"popup":{"showAttachments":"false","fieldInfos":[{"visible":"true","fieldName":"RDDENS","label":"Road Density\u00a0","format":{"places":3,"digitSeparator":true}}],"title":"HUC 12 ID: {HUC_12}"}}</t>
  </si>
  <si>
    <t>{"popup":{"showAttachments":"false","fieldInfos":[{"visible":"true","fieldName":"XCNT","label":"Roads Crossing Streams - Count\u00a0","format":{"places":0,"digitSeparator":true}}],"title":"HUC 12 ID: {HUC_12}"}}</t>
  </si>
  <si>
    <t>{"popup":{"showAttachments":"false","fieldInfos":[{"visible":"true","fieldName":"STXRD","label":"Roads Crossing Streams - Density\u00a0","format":{"places":3,"digitSeparator":true}}],"title":"HUC 12 ID: {HUC_12}"}}</t>
  </si>
  <si>
    <t>{"popup":{"showAttachments":"false","fieldInfos":[{"visible":"true","fieldName":"PCanopy","label":"Percent tree canopy\u00a0","format":{"places":3,"digitSeparator":true}}],"title":"HUC 12 ID: {HUC_12}"}}</t>
  </si>
  <si>
    <t>{"popup":{"showAttachments":"false","fieldInfos":[{"visible":"true","fieldName":"R45Canopy","label":"Percent tree canopy in stream buffers\u00a0","format":{"places":2,"digitSeparator":true}}],"title":"HUC 12 ID: {HUC_12}"}}</t>
  </si>
  <si>
    <t>{"popup":{"showAttachments":"false","fieldInfos":[{"visible":"true","fieldName":"Amph_Rare_Max","label":"Maximum rare amphibian species richness\u00a0","format":{"places":0,"digitSeparator":true}}],"title":"HUC 12 ID: {HUC_12}"}}</t>
  </si>
  <si>
    <t>{"popup":{"showAttachments":"false","fieldInfos":[{"visible":"true","fieldName":"Amph_Rare_Mean","label":"Mean rare amphibian species richness\u00a0","format":{"places":1,"digitSeparator":true}}],"title":"HUC 12 ID: {HUC_12}"}}</t>
  </si>
  <si>
    <t>{"popup":{"showAttachments":"false","fieldInfos":[{"visible":"true","fieldName":"Amph_Rare_NIB","label":"NIB rare amphibian species richness\u00a0","format":{"places":2,"digitSeparator":true}}],"title":"HUC 12 ID: {HUC_12}"}}</t>
  </si>
  <si>
    <t>{"popup":{"showAttachments":"false","fieldInfos":[{"visible":"true","fieldName":"Bird_Rare_Max","label":"Maximum rare bird species richness\u00a0","format":{"places":0,"digitSeparator":true}}],"title":"HUC 12 ID: {HUC_12}"}}</t>
  </si>
  <si>
    <t>{"popup":{"showAttachments":"false","fieldInfos":[{"visible":"true","fieldName":"Bird_Rare_Mean","label":"Mean rare bird species richness\u00a0","format":{"places":1,"digitSeparator":true}}],"title":"HUC 12 ID: {HUC_12}"}}</t>
  </si>
  <si>
    <t>{"popup":{"showAttachments":"false","fieldInfos":[{"visible":"true","fieldName":"Bird_Rare_NIB","label":"NIB rare bird species richness\u00a0","format":{"places":2,"digitSeparator":true}}],"title":"HUC 12 ID: {HUC_12}"}}</t>
  </si>
  <si>
    <t>{"popup":{"showAttachments":"false","fieldInfos":[{"visible":"true","fieldName":"Bird_Summer_Max","label":"Maximum summer bird species richness\u00a0","format":{"places":0,"digitSeparator":true}}],"title":"HUC 12 ID: {HUC_12}"}}</t>
  </si>
  <si>
    <t>{"popup":{"showAttachments":"false","fieldInfos":[{"visible":"true","fieldName":"Bird_Summer_Mean","label":"Mean summer bird species richness\u00a0","format":{"places":1,"digitSeparator":true}}],"title":"HUC 12 ID: {HUC_12}"}}</t>
  </si>
  <si>
    <t>{"popup":{"showAttachments":"false","fieldInfos":[{"visible":"true","fieldName":"Bird_Summer_NIB","label":"NIB summer bird species richness\u00a0","format":{"places":2,"digitSeparator":true}}],"title":"HUC 12 ID: {HUC_12}"}}</t>
  </si>
  <si>
    <t>{"popup":{"showAttachments":"false","fieldInfos":[{"visible":"true","fieldName":"Bird_Winter_Max","label":"Maximum winter bird species richness\u00a0","format":{"places":0,"digitSeparator":true}}],"title":"HUC 12 ID: {HUC_12}"}}</t>
  </si>
  <si>
    <t>{"popup":{"showAttachments":"false","fieldInfos":[{"visible":"true","fieldName":"Bird_Winter_Mean","label":"Mean winter bird species richness\u00a0","format":{"places":1,"digitSeparator":true}}],"title":"HUC 12 ID: {HUC_12}"}}</t>
  </si>
  <si>
    <t>{"popup":{"showAttachments":"false","fieldInfos":[{"visible":"true","fieldName":"Bird_Winter_NIB","label":"NIB winter bird species richness\u00a0","format":{"places":2,"digitSeparator":true}}],"title":"HUC 12 ID: {HUC_12}"}}</t>
  </si>
  <si>
    <t>{"popup":{"showAttachments":"false","fieldInfos":[{"visible":"true","fieldName":"G1G2G3_Spec_Max","label":"Maximum modeled G1, G2, G3 species\u00a0","format":{"places":0,"digitSeparator":true}}],"title":"HUC 12 ID: {HUC_12}"}}</t>
  </si>
  <si>
    <t>{"popup":{"showAttachments":"false","fieldInfos":[{"visible":"true","fieldName":"G1G2G3_Spec_Mean","label":"Mean modeled G1, G2, G3 species\u00a0","format":{"places":1,"digitSeparator":true}}],"title":"HUC 12 ID: {HUC_12}"}}</t>
  </si>
  <si>
    <t>{"popup":{"showAttachments":"false","fieldInfos":[{"visible":"true","fieldName":"G1G2G3_Spec_NIB","label":"NIB modeled G1, G2, G3 species\u00a0","format":{"places":2,"digitSeparator":true}}],"title":"HUC 12 ID: {HUC_12}"}}</t>
  </si>
  <si>
    <t>{"popup":{"showAttachments":"false","fieldInfos":[{"visible":"true","fieldName":"IUCN_End_Max","label":"Maximum modeled IUCN threatened terrestrial vertebrate species\u00a0","format":{"places":0,"digitSeparator":true}}],"title":"HUC 12 ID: {HUC_12}"}}</t>
  </si>
  <si>
    <t>{"popup":{"showAttachments":"false","fieldInfos":[{"visible":"true","fieldName":"IUCN_End_Mean","label":"Mean modeled IUCN threatened terrestrial vertebrate species\u00a0","format":{"places":1,"digitSeparator":true}}],"title":"HUC 12 ID: {HUC_12}"}}</t>
  </si>
  <si>
    <t>{"popup":{"showAttachments":"false","fieldInfos":[{"visible":"true","fieldName":"IUCN_End_NIB","label":"NIB modeled IUCN threatened terrestrial vertebrate species\u00a0","format":{"places":2,"digitSeparator":true}}],"title":"HUC 12 ID: {HUC_12}"}}</t>
  </si>
  <si>
    <t>{"popup":{"showAttachments":"false","fieldInfos":[{"visible":"true","fieldName":"Mam_Rare_Max","label":"Maximum rare mammal species richness\u00a0","format":{"places":0,"digitSeparator":true}}],"title":"HUC 12 ID: {HUC_12}"}}</t>
  </si>
  <si>
    <t>{"popup":{"showAttachments":"false","fieldInfos":[{"visible":"true","fieldName":"Mam_Rare_Mean","label":"Mean rare mammal species richness\u00a0","format":{"places":1,"digitSeparator":true}}],"title":"HUC 12 ID: {HUC_12}"}}</t>
  </si>
  <si>
    <t>{"popup":{"showAttachments":"false","fieldInfos":[{"visible":"true","fieldName":"Mam_Rare_NIB","label":"NIB rare mammal species richness\u00a0","format":{"places":2,"digitSeparator":true}}],"title":"HUC 12 ID: {HUC_12}"}}</t>
  </si>
  <si>
    <t>{"popup":{"showAttachments":"false","fieldInfos":[{"visible":"true","fieldName":"PARC_Max","label":"Maximum modeled Partners in Amphibian and Reptile Conservation (PARC) species\u00a0","format":{"places":0,"digitSeparator":true}}],"title":"HUC 12 ID: {HUC_12}"}}</t>
  </si>
  <si>
    <t>{"popup":{"showAttachments":"false","fieldInfos":[{"visible":"true","fieldName":"PARC_Mean","label":"Mean modeled Partners in Amphibian and Reptile Conservation (PARC) species\u00a0","format":{"places":1,"digitSeparator":true}}],"title":"HUC 12 ID: {HUC_12}"}}</t>
  </si>
  <si>
    <t>{"popup":{"showAttachments":"false","fieldInfos":[{"visible":"true","fieldName":"PARC_NIB","label":"NIB modeled Partners in Amphibian and Reptile Conservation (PARC) species\u00a0","format":{"places":2,"digitSeparator":true}}],"title":"HUC 12 ID: {HUC_12}"}}</t>
  </si>
  <si>
    <t>{"popup":{"showAttachments":"false","fieldInfos":[{"visible":"true","fieldName":"PIF_CSD_Max","label":"Maximum common bird species in steep decline\u00a0","format":{"places":0,"digitSeparator":true}}],"title":"HUC 12 ID: {HUC_12}"}}</t>
  </si>
  <si>
    <t>{"popup":{"showAttachments":"false","fieldInfos":[{"visible":"true","fieldName":"PIF_CSD_Mean","label":"Mean common bird species in steep decline\u00a0","format":{"places":1,"digitSeparator":true}}],"title":"HUC 12 ID: {HUC_12}"}}</t>
  </si>
  <si>
    <t>{"popup":{"showAttachments":"false","fieldInfos":[{"visible":"true","fieldName":"PIF_CSD_NIB","label":"NIB common bird species in steep decline\u00a0","format":{"places":2,"digitSeparator":true}}],"title":"HUC 12 ID: {HUC_12}"}}</t>
  </si>
  <si>
    <t>{"popup":{"showAttachments":"false","fieldInfos":[{"visible":"true","fieldName":"Rep_Rare_Max","label":"Maximum rare reptile species richness\u00a0","format":{"places":0,"digitSeparator":true}}],"title":"HUC 12 ID: {HUC_12}"}}</t>
  </si>
  <si>
    <t>{"popup":{"showAttachments":"false","fieldInfos":[{"visible":"true","fieldName":"Rep_Rare_Mean","label":"Mean rare reptile species richness\u00a0","format":{"places":1,"digitSeparator":true}}],"title":"HUC 12 ID: {HUC_12}"}}</t>
  </si>
  <si>
    <t>{"popup":{"showAttachments":"false","fieldInfos":[{"visible":"true","fieldName":"Rep_Rare_NIB","label":"NIB rare reptile species richness\u00a0","format":{"places":2,"digitSeparator":true}}],"title":"HUC 12 ID: {HUC_12}"}}</t>
  </si>
  <si>
    <t>{"popup":{"showAttachments":"false","fieldInfos":[{"visible":"true","fieldName":"TerrVert_Rare_Max","label":"Maximum rare vertebrate species richness\u00a0","format":{"places":0,"digitSeparator":true}}],"title":"HUC 12 ID: {HUC_12}"}}</t>
  </si>
  <si>
    <t>{"popup":{"showAttachments":"false","fieldInfos":[{"visible":"true","fieldName":"TerrVert_Rare_Mean","label":"Mean rare vertebrate species richness\u00a0","format":{"places":1,"digitSeparator":true}}],"title":"HUC 12 ID: {HUC_12}"}}</t>
  </si>
  <si>
    <t>{"popup":{"showAttachments":"false","fieldInfos":[{"visible":"true","fieldName":"TerrVert_Rare_NIB","label":"NIB rare vertebrate species richness\u00a0","format":{"places":2,"digitSeparator":true}}],"title":"HUC 12 ID: {HUC_12}"}}</t>
  </si>
  <si>
    <t xml:space="preserve">riparian, river, development, urban, human, people, runoff,Clean and Plentiful Water, Natural Hazard Mitigation, </t>
  </si>
  <si>
    <t xml:space="preserve">impervious, transportation, built environment, human, people, development, urban,Clean and Plentiful Water, Climate Stabilization, </t>
  </si>
  <si>
    <t xml:space="preserve">Gap Analysis Program, animals, wildlife, ,Biodiversity Conservation, </t>
  </si>
  <si>
    <t xml:space="preserve">human, well-being, safety, risk, health,Clean and Plentiful Water, Natural Hazard Mitigation, </t>
  </si>
  <si>
    <t>lake, stream, river, waterbody, pond,</t>
  </si>
  <si>
    <t xml:space="preserve">well-being, safety, risk, health,Clean and Plentiful Water,"Food, Fuel, and Materials", Natural Hazard Mitigation, </t>
  </si>
  <si>
    <t xml:space="preserve">well-being, safety, risk, health,Clean and Plentiful Water, "Food, Fuel, and Materials", Natural Hazard Mitigation, </t>
  </si>
  <si>
    <t xml:space="preserve">well-being, safety, risk, land cover, health,Clean and Plentiful Water, "Food, Fuel, and Materials", Natural Hazard Mitigation, </t>
  </si>
  <si>
    <t xml:space="preserve">well-being, safety, risk, land cover, health,Clean and Plentiful Water,"Food, Fuel, and Materials", Natural Hazard Mitigation, </t>
  </si>
  <si>
    <t>Gap Analysis Program, animals, wildlife, ,Biodiversity Conservation, "Recreation, Culture, and Aesthetics"</t>
  </si>
  <si>
    <t>Gap Analysis Program, animals, wildlife, ,Biodiversity Conservation,"Recreation, Culture, and Aesthetics"</t>
  </si>
  <si>
    <t>Gap Analysis Program, conservation, animals, wildlife,Biodiversity Conservation,"Recreation, Culture, and Aesthetics"</t>
  </si>
  <si>
    <t>Gap Analysis Program, conservation, animals, wildlife,Biodiversity Conservation, "Recreation, Culture, and Aesthetics"</t>
  </si>
  <si>
    <t>https://leb.epa.gov/arcgis/rest/services/National/National2017_metrics/MapServer</t>
  </si>
  <si>
    <t>https://leb.epa.gov/arcgis/rest/services/National/National2016/master/MapServer</t>
  </si>
  <si>
    <t>N096</t>
  </si>
  <si>
    <t>N099</t>
  </si>
  <si>
    <t>N097</t>
  </si>
  <si>
    <t>N098</t>
  </si>
  <si>
    <t>Biodiversity Conservation -x; Recreation, Culture, and Aesthetics -x;</t>
  </si>
  <si>
    <t>Biodiversity Conservation -x;</t>
  </si>
  <si>
    <t>forest,trees, plants, vegetation, woods, natural cover, water, river,riparian,river,Biodiversity Conservation, Clean and Plentiful Water, Natural Hazard Mitigation, "Recreation, Culture, and Aesthetics"</t>
  </si>
  <si>
    <t>forest,trees, plants, vegetation, woods, natural cover, habitat,,Biodiversity Conservation, Clean Air, Clean and Plentiful Water, Climate Stabilization, "Food, Fuel, and Materials", Natural Hazard Mitigation, "Recreation, Culture, and Aesthetics"</t>
  </si>
  <si>
    <t>drawSelectLayer</t>
  </si>
  <si>
    <t>https://services.arcgis.com/cJ9YHowT8TU7DUyn/arcgis/rest/services/CommunityBG_ES_1/FeatureServer</t>
  </si>
  <si>
    <t>https://leb.epa.gov/arcgis/rest/services/Communities/Community_BGmetrics/MapServer</t>
  </si>
  <si>
    <t>https://leb.epa.gov/arcgis/rest/services/Supplemental/Landcover_AllCommunities/ImageServer</t>
  </si>
  <si>
    <t>https://leb.epa.gov/arcgis/rest/services/Supplemental/Connectivity_AllCommunities/ImageServer</t>
  </si>
  <si>
    <t>https://leb.epa.gov/arcgis/rest/services/Supplemental/NrRd_PFor_AllCommunities/MapServer</t>
  </si>
  <si>
    <t>https://leb.epa.gov/arcgis/rest/services/Supplemental/RB15m_For_AllCommunities/MapServer</t>
  </si>
  <si>
    <t>https://leb.epa.gov/arcgis/rest/services/Supplemental/RB51m_For_AllCommunities/MapServer</t>
  </si>
  <si>
    <t>https://leb.epa.gov/arcgis/rest/services/Supplemental/RB15m_Vege_AllCommunities/MapServer</t>
  </si>
  <si>
    <t>https://leb.epa.gov/arcgis/rest/services/Supplemental/RB51m_Vege_AllCommunities/MapServer</t>
  </si>
  <si>
    <t>https://leb.epa.gov/arcgis/rest/services/Supplemental/Park_Prox_AllCommunities/MapServer</t>
  </si>
  <si>
    <t>https://leb.epa.gov/arcgis/rest/services/Supplemental/PctStGS_AllCommunities/MapServer</t>
  </si>
  <si>
    <t>https://leb.epa.gov/arcgis/rest/services/Supplemental/GreenProx_AllCommunities/MapServer</t>
  </si>
  <si>
    <t>https://leb.epa.gov/arcgis/rest/services/Supplemental/ImpProx_AllCommunities/MapServer</t>
  </si>
  <si>
    <t>https://leb.epa.gov/arcgis/rest/services/Supplemental/PctStTC_AllCommunities/MapServer</t>
  </si>
  <si>
    <t>https://leb.epa.gov/arcgis/rest/services/National/National2016_master/MapServer</t>
  </si>
  <si>
    <t>PSI</t>
  </si>
  <si>
    <t>https://leb.epa.gov/arcgis/rest/services/Supplemental/PWA_WMerc/MapServer</t>
  </si>
  <si>
    <t>https://leb.epa.gov/arcgis/rest/services/Supplemental/PRWAg_WMerc/MapServer</t>
  </si>
  <si>
    <t>5;6</t>
  </si>
  <si>
    <t xml:space="preserve">Gap Analysis Program, animals, wildlife, Biodiversity Conservation, </t>
  </si>
  <si>
    <t>Estimated floodplains</t>
  </si>
  <si>
    <t>This map depicts the estimated 100-year floodplains for the Conterminous US for 2016.</t>
  </si>
  <si>
    <t>Supplemental/EstimatedFloodplains</t>
  </si>
  <si>
    <t>N100</t>
  </si>
  <si>
    <t>https://leb.epa.gov/arcgis/rest/services/Supplemental/Estimated_floodplain_CONUS_WM/ImageServer</t>
  </si>
  <si>
    <t> well-being, safety, risk, health, flooding,Biodiversity Conservation, Clean and Plentiful Water, "Food, Fuel, and Materials", Natural Hazard Mitigation, "Recreation, Culture, and Aesthetics"</t>
  </si>
  <si>
    <t>https://leb.epa.gov/arcgis/rest/services/Supplemental/IntDen_AllCommunities/MapServer</t>
  </si>
  <si>
    <t>https://leb.epa.gov/arcgis/rest/services/Communities/Community_Locations/MapServer</t>
  </si>
  <si>
    <t>324;325</t>
  </si>
  <si>
    <t>332;343;354</t>
  </si>
  <si>
    <t>333;344;355</t>
  </si>
  <si>
    <t>These maps depict bird species richness during the summer for a subwatershed (12-digit HUC) in the Conterminous US  as the maximum, mean, or NIB (index). This map is based on habitat models, not wildlife observations.</t>
  </si>
  <si>
    <t>337;348;359</t>
  </si>
  <si>
    <t>329;340;351</t>
  </si>
  <si>
    <t>330;341;352</t>
  </si>
  <si>
    <t>334;345;356</t>
  </si>
  <si>
    <t>331;342;353</t>
  </si>
  <si>
    <t>328; 339;350</t>
  </si>
  <si>
    <t>335;346;357</t>
  </si>
  <si>
    <t>336;347;358</t>
  </si>
  <si>
    <t>Winter bird species richness</t>
  </si>
  <si>
    <t>These maps depict bird species richness during the winter for a subwatershed (12-digit HUC) in the Conterminous US  as the maximum, mean, or NIB (index). This map is based on habitat models, not wildlife observations.</t>
  </si>
  <si>
    <t>338;349;360</t>
  </si>
  <si>
    <t>ESC/Totalimpervioussurfacepoint2percentannualFHA.pdf</t>
  </si>
  <si>
    <t>ESN/DissolvedNutrientsInLeachateFromAgriculturalFields.pdf</t>
  </si>
  <si>
    <t>ESN/DissolvedNutrientsInTileDrainSubsurfaceFlowFromAgriculturalFields.pdf</t>
  </si>
  <si>
    <t>ESN/DissolvedNutrientsInSurfaceRunoffFromAgriculturalFields.pdf</t>
  </si>
  <si>
    <t>ESN/Commonbirdsinsteepdecline.pdf</t>
  </si>
  <si>
    <t>ESN/Amphibianspeciesrichness.pdf</t>
  </si>
  <si>
    <t>ESN/Biggamespeciesrichness.pdf</t>
  </si>
  <si>
    <t>ESN/Birdspeciesrichness.pdf</t>
  </si>
  <si>
    <t>ESN/Furbearerspeciesrichness.pdf</t>
  </si>
  <si>
    <t>ESN/Mammalspeciesrichness.pdf</t>
  </si>
  <si>
    <t>ESN/PARCspeciesrichness.pdf</t>
  </si>
  <si>
    <t>ESN/PIFwatchlistbirdspecies.pdf</t>
  </si>
  <si>
    <t>ESN/Stateofthebirdsspecies.pdf</t>
  </si>
  <si>
    <t>ESN/Threatenedandendangeredvertebrates.pdf</t>
  </si>
  <si>
    <t>ESN/Birdsvulnerabletoclimatechange2050.pdf</t>
  </si>
  <si>
    <t>ESN/Birdsvulnerabletoclimatechange2080.pdf</t>
  </si>
  <si>
    <t>ESN/Reptilespeciesrichness.pdf</t>
  </si>
  <si>
    <t>ESN/Smallgamespeciesrichness.pdf</t>
  </si>
  <si>
    <t>ESN/Totalharvestablespecies.pdf</t>
  </si>
  <si>
    <t>ESN/Totalvertebratespecies.pdf</t>
  </si>
  <si>
    <t>ESN/Waterfowlspeciesrichness.pdf</t>
  </si>
  <si>
    <t>ESN/Rareamphibianspeciesrichness.pdf</t>
  </si>
  <si>
    <t>ESN/Rarebirdspeciesrichness.pdf</t>
  </si>
  <si>
    <t>ESN/Raremammalspeciesrichness.pdf</t>
  </si>
  <si>
    <t>ESN/Rarereptilespeciesrichness.pdf</t>
  </si>
  <si>
    <t>ESN/Rarevertebratespecies.pdf</t>
  </si>
  <si>
    <t>ESN/Summerbirdspecies.pdf</t>
  </si>
  <si>
    <t>ESN/winterbirdspecies.pdf</t>
  </si>
  <si>
    <t>ESN/Globallyrankedspecies.pdf</t>
  </si>
  <si>
    <t>ESN/IUCNredlistspecies.pdf</t>
  </si>
  <si>
    <t>ESN/NutrientsAttachedToErodingSurfaceSoilFromAgriculturalFields.pdf</t>
  </si>
  <si>
    <t>ESC/Percentimpervioussurfacepoint2percentannualFHA.pdf</t>
  </si>
  <si>
    <t>This map models the mean number of species listed by Partners in Flight as common species in steep decline that are likely to be present in any single location within a subwatershed (12-digit HUC) for 2001. This map is based on habitat models, not wildlife observations</t>
  </si>
  <si>
    <t>This map depicts an index value of the richness of species listed by Partners in Flight as common species in steep decline for a subwatershed (12-digit HUC) for 2001. This map is based on habitat models, not wildlife observations. The index value is based on average values determined for each HUC</t>
  </si>
  <si>
    <t>Normalized Index of Biodiversity, Gap Analysis Program, animals, wildlife,Biodiversity Conservation, "Recreation, Culture, and Aesthetics"</t>
  </si>
  <si>
    <t>https://epa.maps.arcgis.com/home/item.html?id=aa1c571c117f46fc956090a3671250c2</t>
  </si>
  <si>
    <t>https://epa.maps.arcgis.com/home/item.html?id=92a027efccce4aa5bacebfb9021f3ea0</t>
  </si>
  <si>
    <t>https://epa.maps.arcgis.com/home/item.html?id=117eba383f7c466fac1a6626c91aa367</t>
  </si>
  <si>
    <t>https://epa.maps.arcgis.com/home/item.html?id=7cd6ac3208454a118e5999553abb093e</t>
  </si>
  <si>
    <t>https://epa.maps.arcgis.com/home/item.html?id=90c81a8a283441cdb9c318272f5a5973</t>
  </si>
  <si>
    <t>https://epa.maps.arcgis.com/home/item.html?id=b7630d497b6840938661ba1393fb7718</t>
  </si>
  <si>
    <t>https://epa.maps.arcgis.com/home/item.html?id=813370c18eeb4e5a963be66b479b8c3d</t>
  </si>
  <si>
    <t>https://epa.maps.arcgis.com/home/item.html?id=9c4489a9802945b297d279fa75485ad1</t>
  </si>
  <si>
    <t>https://epa.maps.arcgis.com/home/item.html?id=72269403da9d4089bb4c2f5b6b282019</t>
  </si>
  <si>
    <t>https://epa.maps.arcgis.com/home/item.html?id=968edaab811246c3b8e4f2b82985887b</t>
  </si>
  <si>
    <t>https://epa.maps.arcgis.com/home/item.html?id=ccd70b1fe5a44b0fb05404d7db1ceecb</t>
  </si>
  <si>
    <t>https://epa.maps.arcgis.com/home/item.html?id=f0e81bf8f4844da4b99fc5c428a2f98b</t>
  </si>
  <si>
    <t>https://epa.maps.arcgis.com/home/item.html?id=5cc7d93ef58c4902a6046e37f6503a3c</t>
  </si>
  <si>
    <t>https://epa.maps.arcgis.com/home/item.html?id=d3db12eb13554a7abbd20450c8da3c74</t>
  </si>
  <si>
    <t>https://epa.maps.arcgis.com/home/item.html?id=f54493f641b244f394d2fed68136cb93</t>
  </si>
  <si>
    <t>https://epa.maps.arcgis.com/home/item.html?id=647451cd6e764bf9805789428749c10f</t>
  </si>
  <si>
    <t>https://epa.maps.arcgis.com/home/item.html?id=939b05ea4e3d4433ab4ebb599ad67c2e</t>
  </si>
  <si>
    <t>https://epa.maps.arcgis.com/home/item.html?id=d1cc451274cc4df0bae4f4a157cd7925</t>
  </si>
  <si>
    <t>https://epa.maps.arcgis.com/home/item.html?id=abc39fe48aa748299c54f7c4cfc8b729</t>
  </si>
  <si>
    <t>https://epa.maps.arcgis.com/home/item.html?id=8b1bc4f77b934e5ca8c58ec47f467fb5</t>
  </si>
  <si>
    <t>https://epa.maps.arcgis.com/home/item.html?id=0d6219e7f1c9491baed21bf8716c573b</t>
  </si>
  <si>
    <t>https://epa.maps.arcgis.com/home/item.html?id=177bf461629d49b1ade03a1889853f70</t>
  </si>
  <si>
    <t>https://epa.maps.arcgis.com/home/item.html?id=c1c6440f5f0b43cca4f4fcc8737977e4</t>
  </si>
  <si>
    <t>https://epa.maps.arcgis.com/home/item.html?id=9f100f12881048eb88643096fd75cfb3</t>
  </si>
  <si>
    <t>https://epa.maps.arcgis.com/home/item.html?id=e3024999686c4f6ab82177b46f83c20f</t>
  </si>
  <si>
    <t>https://epa.maps.arcgis.com/home/item.html?id=4e9c0e2b50674bae98300686a6b82c4f</t>
  </si>
  <si>
    <t>https://epa.maps.arcgis.com/home/item.html?id=5abe7b832dda44b69a5abb5aa59e3784</t>
  </si>
  <si>
    <t>https://epa.maps.arcgis.com/home/item.html?id=80bd9e1d8c6d425c9fae0481e159acf0</t>
  </si>
  <si>
    <t>https://epa.maps.arcgis.com/home/item.html?id=5af354a66ee74e5c994ed8dcf4d736ff</t>
  </si>
  <si>
    <t>https://epa.maps.arcgis.com/home/item.html?id=eeaa7811f90b4adca60d27659f15b820</t>
  </si>
  <si>
    <t>https://epa.maps.arcgis.com/home/item.html?id=a4790845168549ca9aed37a675d9edcf</t>
  </si>
  <si>
    <t>https://epa.maps.arcgis.com/home/item.html?id=5b6ec1bbff784a87bc7d075234d60afc</t>
  </si>
  <si>
    <t>https://epa.maps.arcgis.com/home/item.html?id=c262f61089b84df386fce23a818c580d</t>
  </si>
  <si>
    <t>https://epa.maps.arcgis.com/home/item.html?id=300b871d4abf40ff9fef90cd350852e8</t>
  </si>
  <si>
    <t>https://epa.maps.arcgis.com/home/item.html?id=b60b10b848a44de691baeb4780294f8a</t>
  </si>
  <si>
    <t>https://epa.maps.arcgis.com/home/item.html?id=76fdd40fda3d485187c38950529b19e2</t>
  </si>
  <si>
    <t>https://epa.maps.arcgis.com/home/item.html?id=69f7d3fcf5f84335a0a3e771d172c528</t>
  </si>
  <si>
    <t>https://epa.maps.arcgis.com/home/item.html?id=77f75d4dea2a40fdaf1e0f0294ff0a76</t>
  </si>
  <si>
    <t>https://epa.maps.arcgis.com/home/item.html?id=a45565a97c13430ea522fea917d6b5d3</t>
  </si>
  <si>
    <t>https://epa.maps.arcgis.com/home/item.html?id=6424327d525f4c62bcf2631d618a9ed3</t>
  </si>
  <si>
    <t>https://epa.maps.arcgis.com/home/item.html?id=a2c4bb5878c34ee08f73094578d1f310</t>
  </si>
  <si>
    <t>https://epa.maps.arcgis.com/home/item.html?id=93b4cf2426604441ad56b622f91b40d4</t>
  </si>
  <si>
    <t>https://epa.maps.arcgis.com/home/item.html?id=a3c466c74cbb4a9bb6ae36eb3730e4ba</t>
  </si>
  <si>
    <t>https://epa.maps.arcgis.com/home/item.html?id=0601687a0ef44f85a8bfa6ff30ebaead</t>
  </si>
  <si>
    <t>https://epa.maps.arcgis.com/home/item.html?id=3f18bfb7971840c4a4284bd3cf7b959c</t>
  </si>
  <si>
    <t>https://epa.maps.arcgis.com/home/item.html?id=892f7664bbb041f090ebf9529ba88195</t>
  </si>
  <si>
    <t>https://epa.maps.arcgis.com/home/item.html?id=68c9a218875c4f5aadaf6143287af476</t>
  </si>
  <si>
    <t>https://epa.maps.arcgis.com/home/item.html?id=d3b1d31ae4754451868fee260dc8b2d0</t>
  </si>
  <si>
    <t>https://epa.maps.arcgis.com/home/item.html?id=0ca1a5c6e6c44e40a7d922c0ca17da32</t>
  </si>
  <si>
    <t>https://epa.maps.arcgis.com/home/item.html?id=7e64dafc73004784989a977d25062af3</t>
  </si>
  <si>
    <t>https://epa.maps.arcgis.com/home/item.html?id=96af097a9e0e47deb940b6394bdfa47e</t>
  </si>
  <si>
    <t>https://epa.maps.arcgis.com/home/item.html?id=c02b02a064fd49678716cf48d34da6d2</t>
  </si>
  <si>
    <t>https://epa.maps.arcgis.com/home/item.html?id=7ab9952d0c9b4b6ca6ff74b5abcbeccb</t>
  </si>
  <si>
    <t>https://epa.maps.arcgis.com/home/item.html?id=fb1b8682e0784a099179c51692c18ed5</t>
  </si>
  <si>
    <t>https://epa.maps.arcgis.com/home/item.html?id=905631993e4649a6b9a2d8c6f5455933</t>
  </si>
  <si>
    <t>https://epa.maps.arcgis.com/home/item.html?id=50a27764e35340879b1bcbcfbc51db75</t>
  </si>
  <si>
    <t>https://epa.maps.arcgis.com/home/item.html?id=47f3a9d7b96744bd9de76051d587f824</t>
  </si>
  <si>
    <t>https://epa.maps.arcgis.com/home/item.html?id=f6830baf425948519dd630fdbceb5cde</t>
  </si>
  <si>
    <t>https://epa.maps.arcgis.com/home/item.html?id=57913304d80e44ec985db0f5cbca7587</t>
  </si>
  <si>
    <t>https://epa.maps.arcgis.com/home/item.html?id=b93400a6a1d84e48bca30acd23c7f76d</t>
  </si>
  <si>
    <t>https://epa.maps.arcgis.com/home/item.html?id=0da9471f4dee4d9d898201a1477c099f</t>
  </si>
  <si>
    <t>https://epa.maps.arcgis.com/home/item.html?id=ac0bfd6860c34160bd1f97994a68918c</t>
  </si>
  <si>
    <t>https://epa.maps.arcgis.com/home/item.html?id=70ade0f15d9242aca96e0319856eb318</t>
  </si>
  <si>
    <t>https://epa.maps.arcgis.com/home/item.html?id=c598bb3af4a64aeaa1a903c952243e7a</t>
  </si>
  <si>
    <t>https://epa.maps.arcgis.com/home/item.html?id=b084348b73f04917a08f04237cf9e47f</t>
  </si>
  <si>
    <t>https://epa.maps.arcgis.com/home/item.html?id=7d3d697f45f04f8c8f65cc5129a127da</t>
  </si>
  <si>
    <t>https://epa.maps.arcgis.com/home/item.html?id=654f43ac55ca45cabe8923f9f6d74cec</t>
  </si>
  <si>
    <t>https://epa.maps.arcgis.com/home/item.html?id=af87fc5fe03e42a3b9ef8f285957a8a3</t>
  </si>
  <si>
    <t>https://epa.maps.arcgis.com/home/item.html?id=3c764ce8114341c5941fbf46befd24c3</t>
  </si>
  <si>
    <t>https://epa.maps.arcgis.com/home/item.html?id=51d95cd0b6c244d7a681082bcd086331</t>
  </si>
  <si>
    <t>https://epa.maps.arcgis.com/home/item.html?id=d2a05babc7d24fb5b96c3d134584217b</t>
  </si>
  <si>
    <t>https://epa.maps.arcgis.com/home/item.html?id=f605eb8b7223431fbcb851c6b6c4216d</t>
  </si>
  <si>
    <t>https://epa.maps.arcgis.com/home/item.html?id=bdfe55cc5660415ab6bf3a1694819022</t>
  </si>
  <si>
    <t>https://epa.maps.arcgis.com/home/item.html?id=6c92cc18652948679ce386d9c9c0fe2d</t>
  </si>
  <si>
    <t>https://epa.maps.arcgis.com/home/item.html?id=72af25a870794f32b1be02d674a36259</t>
  </si>
  <si>
    <t>https://epa.maps.arcgis.com/home/item.html?id=e40b6a1ccc744d1faeb4f7d17c4260a9</t>
  </si>
  <si>
    <t>https://epa.maps.arcgis.com/home/item.html?id=40b468ca7f6a4d4ca5e1118f0eaa2910</t>
  </si>
  <si>
    <t>https://epa.maps.arcgis.com/home/item.html?id=b84c1dfa1f274220a14810239a62a5de</t>
  </si>
  <si>
    <t>https://epa.maps.arcgis.com/home/item.html?id=1e1fd9f774d6464fa44f29db8e3d376e</t>
  </si>
  <si>
    <t>https://epa.maps.arcgis.com/home/item.html?id=df0e183d17a84a4b82f591cbf22b060f</t>
  </si>
  <si>
    <t>https://epa.maps.arcgis.com/home/item.html?id=29e21d7346a44fd188f968b0914a4868</t>
  </si>
  <si>
    <t>https://epa.maps.arcgis.com/home/item.html?id=ed9f3935b4b841cab9d9a650c17810cc</t>
  </si>
  <si>
    <t>https://epa.maps.arcgis.com/home/item.html?id=d9477a60af164d52b268ecdb61b1e9af</t>
  </si>
  <si>
    <t>https://epa.maps.arcgis.com/home/item.html?id=e7dfd5a640d64ae8ac92ed8719985f66</t>
  </si>
  <si>
    <t>https://epa.maps.arcgis.com/home/item.html?id=dc509ab819494089813daa5669da232d</t>
  </si>
  <si>
    <t>https://epa.maps.arcgis.com/home/item.html?id=cb93b2471dcc44629ddb5f86d8e4f965</t>
  </si>
  <si>
    <t>https://epa.maps.arcgis.com/home/item.html?id=bca97c04ecb24e2bb4ce4c906147d241</t>
  </si>
  <si>
    <t>https://epa.maps.arcgis.com/home/item.html?id=ae97d6ef05834facb631990b48aec71a</t>
  </si>
  <si>
    <t>https://epa.maps.arcgis.com/home/item.html?id=b64701ac1f4b4069ae8c5277973d9ad2</t>
  </si>
  <si>
    <t>https://epa.maps.arcgis.com/home/item.html?id=9862248976614887a900f9889a8877f6</t>
  </si>
  <si>
    <t>https://epa.maps.arcgis.com/home/item.html?id=40caf2d5a2484eb58d54c243e8761f4c</t>
  </si>
  <si>
    <t>https://epa.maps.arcgis.com/home/item.html?id=2238f04d084543eb9c5d34536fa235e6</t>
  </si>
  <si>
    <t>https://epa.maps.arcgis.com/home/item.html?id=9ded9f606dae457f9731d348e0937deb</t>
  </si>
  <si>
    <t>https://epa.maps.arcgis.com/home/item.html?id=b0e69b107a024c198ceccb16386ff9c3</t>
  </si>
  <si>
    <t>https://epa.maps.arcgis.com/home/item.html?id=e7c8f87e518543f899d2e0401da42a7c</t>
  </si>
  <si>
    <t>https://epa.maps.arcgis.com/home/item.html?id=6f39d2800bc04ae3b9cc159f05cc7453</t>
  </si>
  <si>
    <t>https://epa.maps.arcgis.com/home/item.html?id=ec11583010304fdd8ec780d659d1e02c</t>
  </si>
  <si>
    <t>https://epa.maps.arcgis.com/home/item.html?id=283eea8e95d04075a83dd8e2b7d03310</t>
  </si>
  <si>
    <t>https://epa.maps.arcgis.com/home/item.html?id=6357ca746e5641a6bfb0128fc7909d7e</t>
  </si>
  <si>
    <t>https://epa.maps.arcgis.com/home/item.html?id=ed542ecac5f64ebf93e106ca51d69210</t>
  </si>
  <si>
    <t>https://epa.maps.arcgis.com/home/item.html?id=8f84c70460744792ac3e50ca3ab5e7d4</t>
  </si>
  <si>
    <t>https://epa.maps.arcgis.com/home/item.html?id=abba034cc4314e5fb9562ea36a125b80</t>
  </si>
  <si>
    <t>https://epa.maps.arcgis.com/home/item.html?id=1994ef9ddb12428bbdf995db605f40d5</t>
  </si>
  <si>
    <t>https://epa.maps.arcgis.com/home/item.html?id=5673f88b0a324c8389f1a37e988f67d5</t>
  </si>
  <si>
    <t>https://epa.maps.arcgis.com/home/item.html?id=1b1b917fdb2441b39258325fabd78fb4</t>
  </si>
  <si>
    <t>https://epa.maps.arcgis.com/home/item.html?id=444667b5126f494ea41702a221cf0823</t>
  </si>
  <si>
    <t>https://epa.maps.arcgis.com/home/item.html?id=632dab3f23004752b423154f0de5b620</t>
  </si>
  <si>
    <t>https://epa.maps.arcgis.com/home/item.html?id=07fe0f3a4c3d470183289507d3760650</t>
  </si>
  <si>
    <t>https://epa.maps.arcgis.com/home/item.html?id=46d5825c8010468fa52764055917be78</t>
  </si>
  <si>
    <t>https://epa.maps.arcgis.com/home/item.html?id=1a097fb38fdb4dcd9194156fc3de9b71</t>
  </si>
  <si>
    <t>https://epa.maps.arcgis.com/home/item.html?id=4762c22d729f4c10a7cd8a043dfbf29d</t>
  </si>
  <si>
    <t>https://epa.maps.arcgis.com/home/item.html?id=670d9a0159a04ab3a1263e2f3e85805f</t>
  </si>
  <si>
    <t>https://epa.maps.arcgis.com/home/item.html?id=f4d96cd07eb54db4b521fc806a94530e</t>
  </si>
  <si>
    <t>https://epa.maps.arcgis.com/home/item.html?id=c90354148e6346c2bd8b3475b71b8523</t>
  </si>
  <si>
    <t>https://epa.maps.arcgis.com/home/item.html?id=930f97735214441c8a4bf4beb2d988e5</t>
  </si>
  <si>
    <t>https://epa.maps.arcgis.com/home/item.html?id=0b580419aad247db8244dcceb9ce8be6</t>
  </si>
  <si>
    <t>https://epa.maps.arcgis.com/home/item.html?id=bce4a98218f64dcd846fc5a74d9da084</t>
  </si>
  <si>
    <t>https://epa.maps.arcgis.com/home/item.html?id=8354ce24e92345daad39657401199ee1</t>
  </si>
  <si>
    <t>https://epa.maps.arcgis.com/home/item.html?id=642a122c7ddc4f0fb56dc403862bbc55</t>
  </si>
  <si>
    <t>https://epa.maps.arcgis.com/home/item.html?id=df7a0657e53f4e54bb4cfb411a5b3c19</t>
  </si>
  <si>
    <t>https://epa.maps.arcgis.com/home/item.html?id=f6d90ada955245c3bdbd4d08456e1d58</t>
  </si>
  <si>
    <t>https://epa.maps.arcgis.com/home/item.html?id=9134d77763344b97a61cae09fb1950b1</t>
  </si>
  <si>
    <t>https://epa.maps.arcgis.com/home/item.html?id=ab904d884b87484185d70bab0b2e28d4</t>
  </si>
  <si>
    <t>https://epa.maps.arcgis.com/home/item.html?id=f4e3389aa0d2433fb2cfae8e13aff10a</t>
  </si>
  <si>
    <t>https://epa.maps.arcgis.com/home/item.html?id=1c3bb494539945509599e4f293bcd8b6</t>
  </si>
  <si>
    <t>https://epa.maps.arcgis.com/home/item.html?id=619fa2c35e804fee9b6f4ebe79f7aa7e</t>
  </si>
  <si>
    <t>https://epa.maps.arcgis.com/home/item.html?id=ce9124cdb53144fab3106b7cc0c804a7</t>
  </si>
  <si>
    <t>https://epa.maps.arcgis.com/home/item.html?id=e4279e5f6b184d8cb93f0193bd9c149c</t>
  </si>
  <si>
    <t>https://epa.maps.arcgis.com/home/item.html?id=fb85f44ec8dd4231b2eaf51f72f6637a</t>
  </si>
  <si>
    <t>https://epa.maps.arcgis.com/home/item.html?id=56b688d35b42444484a3eecdb38c2c01</t>
  </si>
  <si>
    <t>https://epa.maps.arcgis.com/home/item.html?id=b321aa5938bf40a08ebcba9f91885b6b</t>
  </si>
  <si>
    <t>https://epa.maps.arcgis.com/home/item.html?id=ab453f272980461d8e0577d2be6d9580</t>
  </si>
  <si>
    <t>https://epa.maps.arcgis.com/home/item.html?id=52fa4fee8ab64902a645e6c52dd923c6</t>
  </si>
  <si>
    <t>Vacancy</t>
  </si>
  <si>
    <t>property, abandoned, housing, economic, Vacancy</t>
  </si>
  <si>
    <t>Population Distribution</t>
  </si>
  <si>
    <t>human, people, Census, dasymetric, Population Distribution</t>
  </si>
  <si>
    <t>people, human,Population Distribution</t>
  </si>
  <si>
    <t>people, human, Population Distribution</t>
  </si>
  <si>
    <t>https://tiles.arcgis.com/tiles/cJ9YHowT8TU7DUyn/arcgis/rest/services/Agricultural_water_use/MapServer</t>
  </si>
  <si>
    <t>https://tiles.arcgis.com/tiles/cJ9YHowT8TU7DUyn/arcgis/rest/services/Maximum_amphibian_species_richness/MapServer</t>
  </si>
  <si>
    <t>https://tiles.arcgis.com/tiles/cJ9YHowT8TU7DUyn/arcgis/rest/services/Maximum_big_game_species_richness/MapServer</t>
  </si>
  <si>
    <t>https://tiles.arcgis.com/tiles/cJ9YHowT8TU7DUyn/arcgis/rest/services/Maximum_bird_species_richness/MapServer</t>
  </si>
  <si>
    <t>https://tiles.arcgis.com/tiles/cJ9YHowT8TU7DUyn/arcgis/rest/services/Maximum_fur_bearer_species_richness/MapServer</t>
  </si>
  <si>
    <t>https://tiles.arcgis.com/tiles/cJ9YHowT8TU7DUyn/arcgis/rest/services/Maximum_mammal_species_richness/MapServer</t>
  </si>
  <si>
    <t>https://tiles.arcgis.com/tiles/cJ9YHowT8TU7DUyn/arcgis/rest/services/Maximum_modeled_Partners_in_Flight_Watch_List_bird_species/MapServer</t>
  </si>
  <si>
    <t>https://tiles.arcgis.com/tiles/cJ9YHowT8TU7DUyn/arcgis/rest/services/Maximum_modeled_State_of_the_Birds_species_of_conservation_concern/MapServer</t>
  </si>
  <si>
    <t>https://tiles.arcgis.com/tiles/cJ9YHowT8TU7DUyn/arcgis/rest/services/Maximum_modeled_threatened_and_endangered_vertebrate_species/MapServer</t>
  </si>
  <si>
    <t>https://tiles.arcgis.com/tiles/cJ9YHowT8TU7DUyn/arcgis/rest/services/Maximumnumberofbirdspeciesvulnerabletorangelossduetoclimatechangeby2050/MapServer</t>
  </si>
  <si>
    <t>https://tiles.arcgis.com/tiles/cJ9YHowT8TU7DUyn/arcgis/rest/services/Maximum_number_of_bird_species_vulnerable_to_range_loss_due_to_climate_change_by_2080/MapServer</t>
  </si>
  <si>
    <t>https://tiles.arcgis.com/tiles/cJ9YHowT8TU7DUyn/arcgis/rest/services/Maximum_reptile_species_richness/MapServer</t>
  </si>
  <si>
    <t>https://tiles.arcgis.com/tiles/cJ9YHowT8TU7DUyn/arcgis/rest/services/Maximum_small_game_species_richness/MapServer</t>
  </si>
  <si>
    <t>https://tiles.arcgis.com/tiles/cJ9YHowT8TU7DUyn/arcgis/rest/services/Maximum_total_harvestable_species_richness/MapServer</t>
  </si>
  <si>
    <t>https://tiles.arcgis.com/tiles/cJ9YHowT8TU7DUyn/arcgis/rest/services/Maximum_total_vertebrate_species_richness/MapServer</t>
  </si>
  <si>
    <t>https://tiles.arcgis.com/tiles/cJ9YHowT8TU7DUyn/arcgis/rest/services/Maximum_waterfowl_species_richness/MapServer</t>
  </si>
  <si>
    <t>https://tiles.arcgis.com/tiles/cJ9YHowT8TU7DUyn/arcgis/rest/services/Mean_amphibian_species_richness/MapServer</t>
  </si>
  <si>
    <t>https://tiles.arcgis.com/tiles/cJ9YHowT8TU7DUyn/arcgis/rest/services/Mean_big_game_species_richness/MapServer</t>
  </si>
  <si>
    <t>https://tiles.arcgis.com/tiles/cJ9YHowT8TU7DUyn/arcgis/rest/services/Mean_bird_species_richness/MapServer</t>
  </si>
  <si>
    <t>https://tiles.arcgis.com/tiles/cJ9YHowT8TU7DUyn/arcgis/rest/services/Mean_fur_bearer_species_richness/MapServer</t>
  </si>
  <si>
    <t>https://tiles.arcgis.com/tiles/cJ9YHowT8TU7DUyn/arcgis/rest/services/Mean_mammal_species_richness/MapServer</t>
  </si>
  <si>
    <t>https://tiles.arcgis.com/tiles/cJ9YHowT8TU7DUyn/arcgis/rest/services/Mean_modeled_Partners_in_Flight_Watch_List_bird_species/MapServer</t>
  </si>
  <si>
    <t>https://tiles.arcgis.com/tiles/cJ9YHowT8TU7DUyn/arcgis/rest/services/Mean_modeled_State_of_the_Birds_species_of_conservation_concern/MapServer</t>
  </si>
  <si>
    <t>https://tiles.arcgis.com/tiles/cJ9YHowT8TU7DUyn/arcgis/rest/services/Mean_modeled_threatened_and_endangered_vertebrate_species/MapServer</t>
  </si>
  <si>
    <t>https://tiles.arcgis.com/tiles/cJ9YHowT8TU7DUyn/arcgis/rest/services/Mean_number_of_bird_species_vulnerable_to_range_loss_due_to_climate_change_by_2050/MapServer</t>
  </si>
  <si>
    <t>https://tiles.arcgis.com/tiles/cJ9YHowT8TU7DUyn/arcgis/rest/services/Mean_number_of_bird_species_vulnerable_to_range_loss_due_to_climate_change_by_2080/MapServer</t>
  </si>
  <si>
    <t>https://tiles.arcgis.com/tiles/cJ9YHowT8TU7DUyn/arcgis/rest/services/Mean_reptile_species_richness/MapServer</t>
  </si>
  <si>
    <t>https://tiles.arcgis.com/tiles/cJ9YHowT8TU7DUyn/arcgis/rest/services/Mean_small_game_species_richness/MapServer</t>
  </si>
  <si>
    <t>https://tiles.arcgis.com/tiles/cJ9YHowT8TU7DUyn/arcgis/rest/services/Mean_total_harvestable_species_richness/MapServer</t>
  </si>
  <si>
    <t>https://tiles.arcgis.com/tiles/cJ9YHowT8TU7DUyn/arcgis/rest/services/Mean_total_vertebrate_species_richness/MapServer</t>
  </si>
  <si>
    <t>https://tiles.arcgis.com/tiles/cJ9YHowT8TU7DUyn/arcgis/rest/services/Mean_waterfowl_species_richness/MapServer</t>
  </si>
  <si>
    <t>https://tiles.arcgis.com/tiles/cJ9YHowT8TU7DUyn/arcgis/rest/services/NIB_amphibian_species_richness/MapServer</t>
  </si>
  <si>
    <t>https://tiles.arcgis.com/tiles/cJ9YHowT8TU7DUyn/arcgis/rest/services/NIB_big_game_species_richness/MapServer</t>
  </si>
  <si>
    <t>https://tiles.arcgis.com/tiles/cJ9YHowT8TU7DUyn/arcgis/rest/services/NIB_bird_species_richness/MapServer</t>
  </si>
  <si>
    <t>https://tiles.arcgis.com/tiles/cJ9YHowT8TU7DUyn/arcgis/rest/services/NIB_fur_bearer_species_richness/MapServer</t>
  </si>
  <si>
    <t>https://tiles.arcgis.com/tiles/cJ9YHowT8TU7DUyn/arcgis/rest/services/NIB_mammal_species_richness/MapServer</t>
  </si>
  <si>
    <t>https://tiles.arcgis.com/tiles/cJ9YHowT8TU7DUyn/arcgis/rest/services/NIB_modeled_Partners_in_Flight_Watch_List_bird_species/MapServer</t>
  </si>
  <si>
    <t>https://tiles.arcgis.com/tiles/cJ9YHowT8TU7DUyn/arcgis/rest/services/NIB_modeled_State_of_the_Birds_species_of_conservation_concern/MapServer</t>
  </si>
  <si>
    <t>https://tiles.arcgis.com/tiles/cJ9YHowT8TU7DUyn/arcgis/rest/services/NIB_modeled_threatened_and_endangered_vertebrate_species/MapServer</t>
  </si>
  <si>
    <t>https://tiles.arcgis.com/tiles/cJ9YHowT8TU7DUyn/arcgis/rest/services/NIB_number_of_bird_species_vulnerable_to_range_loss_due_to_climate_change_by_2050/MapServer</t>
  </si>
  <si>
    <t>https://tiles.arcgis.com/tiles/cJ9YHowT8TU7DUyn/arcgis/rest/services/NIB_number_of_bird_species_vulnerable_to_range_loss_due_to_climate_change_by_2080/MapServer</t>
  </si>
  <si>
    <t>https://tiles.arcgis.com/tiles/cJ9YHowT8TU7DUyn/arcgis/rest/services/NIB_reptile_species_richness/MapServer</t>
  </si>
  <si>
    <t>https://tiles.arcgis.com/tiles/cJ9YHowT8TU7DUyn/arcgis/rest/services/NIB_small_game_species_richness/MapServer</t>
  </si>
  <si>
    <t>https://tiles.arcgis.com/tiles/cJ9YHowT8TU7DUyn/arcgis/rest/services/NIB_total_harvestable_species_richness/MapServer</t>
  </si>
  <si>
    <t>https://tiles.arcgis.com/tiles/cJ9YHowT8TU7DUyn/arcgis/rest/services/NIB_total_vertebrate_species_richness/MapServer</t>
  </si>
  <si>
    <t>https://tiles.arcgis.com/tiles/cJ9YHowT8TU7DUyn/arcgis/rest/services/NIB_waterfowl_species_richness/MapServer</t>
  </si>
  <si>
    <t>https://tiles.arcgis.com/tiles/cJ9YHowT8TU7DUyn/arcgis/rest/services/Percent_forest_and_woody_wetlands_in_stream_buffer/MapServer</t>
  </si>
  <si>
    <t>https://tiles.arcgis.com/tiles/cJ9YHowT8TU7DUyn/arcgis/rest/services/Percent_forest_land_in_stream_buffer/MapServer</t>
  </si>
  <si>
    <t>https://tiles.arcgis.com/tiles/cJ9YHowT8TU7DUyn/arcgis/rest/services/Percent_natural_land_cover_in_stream_buffer/MapServer</t>
  </si>
  <si>
    <t>https://tiles.arcgis.com/tiles/cJ9YHowT8TU7DUyn/arcgis/rest/services/Percent_impervious_area/MapServer</t>
  </si>
  <si>
    <t>https://tiles.arcgis.com/tiles/cJ9YHowT8TU7DUyn/arcgis/rest/services/Population_12_digit_HUC/MapServer</t>
  </si>
  <si>
    <t>https://tiles.arcgis.com/tiles/cJ9YHowT8TU7DUyn/arcgis/rest/services/P_NonBuff_Ag/MapServer</t>
  </si>
  <si>
    <t>https://tiles.arcgis.com/tiles/cJ9YHowT8TU7DUyn/arcgis/rest/services/P_Ag_Buffered/MapServer</t>
  </si>
  <si>
    <t>https://tiles.arcgis.com/tiles/cJ9YHowT8TU7DUyn/arcgis/rest/services/Avg_Buff_Width/MapServer</t>
  </si>
  <si>
    <t>https://tiles.arcgis.com/tiles/cJ9YHowT8TU7DUyn/arcgis/rest/services/I_mean/MapServer</t>
  </si>
  <si>
    <t>https://tiles.arcgis.com/tiles/cJ9YHowT8TU7DUyn/arcgis/rest/services/NI_mean/MapServer</t>
  </si>
  <si>
    <t>https://tiles.arcgis.com/tiles/cJ9YHowT8TU7DUyn/arcgis/rest/services/P_mean/MapServer</t>
  </si>
  <si>
    <t>https://tiles.arcgis.com/tiles/cJ9YHowT8TU7DUyn/arcgis/rest/services/Ag_P_balance_kg_ha/MapServer</t>
  </si>
  <si>
    <t>https://tiles.arcgis.com/tiles/cJ9YHowT8TU7DUyn/arcgis/rest/services/Crop_P_removal_kg_ha/MapServer</t>
  </si>
  <si>
    <t>https://tiles.arcgis.com/tiles/cJ9YHowT8TU7DUyn/arcgis/rest/services/Fertilizer_P_kg_ha/MapServer</t>
  </si>
  <si>
    <t>https://tiles.arcgis.com/tiles/cJ9YHowT8TU7DUyn/arcgis/rest/services/Manure_P_kg_ha/MapServer</t>
  </si>
  <si>
    <t>https://tiles.arcgis.com/tiles/cJ9YHowT8TU7DUyn/arcgis/rest/services/CERA_per_km2/MapServer</t>
  </si>
  <si>
    <t>https://tiles.arcgis.com/tiles/cJ9YHowT8TU7DUyn/arcgis/rest/services/PctPasture_slope3/MapServer</t>
  </si>
  <si>
    <t>https://tiles.arcgis.com/tiles/cJ9YHowT8TU7DUyn/arcgis/rest/services/PctPasture_slope9/MapServer</t>
  </si>
  <si>
    <t>https://tiles.arcgis.com/tiles/cJ9YHowT8TU7DUyn/arcgis/rest/services/PctCrop_slope3/MapServer</t>
  </si>
  <si>
    <t>https://tiles.arcgis.com/tiles/cJ9YHowT8TU7DUyn/arcgis/rest/services/PctCrop_slope9/MapServer</t>
  </si>
  <si>
    <t>https://tiles.arcgis.com/tiles/cJ9YHowT8TU7DUyn/arcgis/rest/services/Ag_N_Runoff/MapServer</t>
  </si>
  <si>
    <t>https://tiles.arcgis.com/tiles/cJ9YHowT8TU7DUyn/arcgis/rest/services/Ag_P_Runoff/MapServer</t>
  </si>
  <si>
    <t>https://tiles.arcgis.com/tiles/cJ9YHowT8TU7DUyn/arcgis/rest/services/Ag_N_NonTile_SSF/MapServer</t>
  </si>
  <si>
    <t>https://tiles.arcgis.com/tiles/cJ9YHowT8TU7DUyn/arcgis/rest/services/Ag_N_Tile_SSF/MapServer</t>
  </si>
  <si>
    <t>https://tiles.arcgis.com/tiles/cJ9YHowT8TU7DUyn/arcgis/rest/services/Ag_P_Tile_SSF/MapServer</t>
  </si>
  <si>
    <t>https://tiles.arcgis.com/tiles/cJ9YHowT8TU7DUyn/arcgis/rest/services/Ag_N_Erosion/MapServer</t>
  </si>
  <si>
    <t>https://tiles.arcgis.com/tiles/cJ9YHowT8TU7DUyn/arcgis/rest/services/Ag_P_Erosion/MapServer</t>
  </si>
  <si>
    <t>https://tiles.arcgis.com/tiles/cJ9YHowT8TU7DUyn/arcgis/rest/services/Ag_N_Leachate/MapServer</t>
  </si>
  <si>
    <t>https://tiles.arcgis.com/tiles/cJ9YHowT8TU7DUyn/arcgis/rest/services/Ag_P_Leachate/MapServer</t>
  </si>
  <si>
    <t>https://tiles.arcgis.com/tiles/cJ9YHowT8TU7DUyn/arcgis/rest/services/Ag_Tile_SSF/MapServer</t>
  </si>
  <si>
    <t>https://tiles.arcgis.com/tiles/cJ9YHowT8TU7DUyn/arcgis/rest/services/Ag_NonTile_SSF/MapServer</t>
  </si>
  <si>
    <t>https://tiles.arcgis.com/tiles/cJ9YHowT8TU7DUyn/arcgis/rest/services/Ag_Percolation/MapServer</t>
  </si>
  <si>
    <t>https://tiles.arcgis.com/tiles/cJ9YHowT8TU7DUyn/arcgis/rest/services/Ag_Runoff/MapServer</t>
  </si>
  <si>
    <t>https://tiles.arcgis.com/tiles/cJ9YHowT8TU7DUyn/arcgis/rest/services/Ag_Erosion/MapServer</t>
  </si>
  <si>
    <t>https://tiles.arcgis.com/tiles/cJ9YHowT8TU7DUyn/arcgis/rest/services/TWW_MGAL/MapServer</t>
  </si>
  <si>
    <t>https://tiles.arcgis.com/tiles/cJ9YHowT8TU7DUyn/arcgis/rest/services/TWC_MGAL/MapServer</t>
  </si>
  <si>
    <t>136;153;172</t>
  </si>
  <si>
    <t>Supplemental/EstimatedFloodplains.pdf</t>
  </si>
  <si>
    <t>{"popup":{"showAttachments":"false","fieldInfos":[{"visible":"true","fieldName":"RNAT45","label":"Percent natural land cover in stream buffer\u00a0","format":{"places":0,"digitSeparator":true}}],"title":"HUC 12 ID: {HUC_12}"}}</t>
  </si>
  <si>
    <t>{"popup":{"showAttachments":"false","fieldInfos":[{"visible":"true","fieldName":"RFOR45","label":"Percent forest land in stream buffer\u00a0","format":{"places":1,"digitSeparator":true}}],"title":"HUC 12 ID: {HUC_12}"}}</t>
  </si>
  <si>
    <t>{"popup":{"showAttachments":"false","fieldInfos":[{"visible":"true","fieldName":"RFOR9045","label":"Percent forest and woody wetlands in stream buffer\u00a0","format":{"places":1,"digitSeparator":true}}],"title":"HUC 12 ID: {HUC_12}"}}</t>
  </si>
  <si>
    <t xml:space="preserve">This layer is derived from the 2018 version of the gSSURGO 30m (contiguous 48 States and Washington D.C.) and 10m rasters (all other regions) produced by the Natural Resources Conservation Service (NRCS). The value for drainage class is derived from the gSSURGO map unit aggregated attribute table field Drainage Class - Dominant Condition (drclassdcd). The SSURGO variable natural drainage class (dominant condition) was selected for use in EnviroAtlas because it indicates soil wetness or degree of saturation. </t>
  </si>
  <si>
    <t>Average width of stream buffers downstream from agriculture</t>
  </si>
  <si>
    <t>National Land Cover Database (NLCD 2011 Conterminous US Only)</t>
  </si>
  <si>
    <t>ESN/StreamLengthImpairedbyorganicenrichment.pdf</t>
  </si>
  <si>
    <t>ESN/StreamLengthImpairedbyphorcaustic.pdf</t>
  </si>
  <si>
    <t>ESN/Streamlengthwithanyotherimpairment.pdf</t>
  </si>
  <si>
    <t>https://landscape10.arcgis.com/arcgis/rest/services/USA_NLCD_Land_Cover_2011/ImageServer</t>
  </si>
  <si>
    <t>https://landscape11.arcgis.com/arcgis/rest/services/USA_Soils_Hydric_Class/ImageServer</t>
  </si>
  <si>
    <t>DownloadSource</t>
  </si>
  <si>
    <t>EARest</t>
  </si>
  <si>
    <t>ftp://newftp.epa.gov/epadatacommons/ORD/EnviroAtlas/%CommunityName%_MULC_tif.zip</t>
  </si>
  <si>
    <t>ftp://newftp.epa.gov/epadatacommons/ORD/EnviroAtlas/%CommunityName%_Conn_tif.zip</t>
  </si>
  <si>
    <t>ftp://newftp.epa.gov/epadatacommons/ORD/EnviroAtlas/%CommunityName%_metrics_Mar2018_FGDB.zip</t>
  </si>
  <si>
    <t>ftp://newftp.epa.gov/epadatacommons/ORD/EnviroAtlas/%CommunityName%_PctStGS_tif.zip</t>
  </si>
  <si>
    <t>ftp://newftp.epa.gov/epadatacommons/ORD/EnviroAtlas/%CommunityName%_PctStTC_tif.zip</t>
  </si>
  <si>
    <t>ftp://newftp.epa.gov/epadatacommons/ORD/EnviroAtlas/PWA.zip</t>
  </si>
  <si>
    <t>ftp://newftp.epa.gov/epadatacommons/ORD/EnviroAtlas/PRWAg.zip</t>
  </si>
  <si>
    <t>ftp://newftp.epa.gov/epadatacommons/ORD/EnviroAtlas/Rare_Ecosystems.zip</t>
  </si>
  <si>
    <t>ftp://newftp.epa.gov/epadatacommons/ORD/EnviroAtlas/MSPA2011_WB_8111.zip</t>
  </si>
  <si>
    <t>ftp://newftp.epa.gov/epadatacommons/ORD/EnviroAtlas/MSPA2011_WB_8311.zip</t>
  </si>
  <si>
    <t>ftp://newftp.epa.gov/epadatacommons/ORD/EnviroAtlas/MSPA2011_WF_8111.zip</t>
  </si>
  <si>
    <t>ftp://newftp.epa.gov/epadatacommons/ORD/EnviroAtlas/MSPA2011_WF_8311.zip</t>
  </si>
  <si>
    <t>ftp://newftp.epa.gov/epadatacommons/ORD/EnviroAtlas/MSPA2011_WM_8111.zip</t>
  </si>
  <si>
    <t>ftp://newftp.epa.gov/epadatacommons/ORD/EnviroAtlas/MSPA2011_WM_8311.zip</t>
  </si>
  <si>
    <t>https://gapanalysis.usgs.gov/padus/data/</t>
  </si>
  <si>
    <t>https://www.mrlc.gov/data</t>
  </si>
  <si>
    <t>https://websoilsurvey.sc.egov.usda.gov/App/HomePage.htm</t>
  </si>
  <si>
    <t>https://www.epa.gov/waterdata/waters-geospatial-data-downloads</t>
  </si>
  <si>
    <t>https://www.fws.gov/wetlands/</t>
  </si>
  <si>
    <t>ftp://newftp.epa.gov/epadatacommons/ORD/EnviroAtlas/Ecosystem_Marketplace_Shapefiles_November2016.zip</t>
  </si>
  <si>
    <t>ftp://newftp.epa.gov/epadatacommons/ORD/EnviroAtlas/CERA_sites_gdb.zip</t>
  </si>
  <si>
    <t>ftp://newftp.epa.gov/epadatacommons/ORD/EnviroAtlas/Estimated_floodplain_CONUS.zip</t>
  </si>
  <si>
    <t>ftp://newftp.epa.gov/epadatacommons/ORD/EnviroAtlas/%CommunityName%_IntDen_tif.zip</t>
  </si>
  <si>
    <t>https://edg.epa.gov/data/Public/OP/SLD</t>
  </si>
  <si>
    <t>https://www.epa.gov/frs</t>
  </si>
  <si>
    <t>ftp://newftp.epa.gov/epadatacommons/ORD/EnviroAtlas/NHDPlusV2_WBDSnapshot_EnviroAtlas_CONUS.gdb.zip</t>
  </si>
  <si>
    <t>https://www.epa.gov/waterdata/nhdplus-national-data</t>
  </si>
  <si>
    <t>https://ecos.fws.gov/ServCat/DownloadFile/60707</t>
  </si>
  <si>
    <t>ftp://newftp.epa.gov/epadatacommons/ORD/EnviroAtlas/WSIO_Surface_Water_tif.zip</t>
  </si>
  <si>
    <t>ftp://newftp.epa.gov/epadatacommons/ORD/EnviroAtlas/WSIO_Hydro_Connected_Zone_tif.zip</t>
  </si>
  <si>
    <t>ftp://newftp.epa.gov/epadatacommons/ORD/EnviroAtlas/WSIO_Riparian_Zone_tif.zip</t>
  </si>
  <si>
    <t>https://tiles.arcgis.com/tiles/cJ9YHowT8TU7DUyn/arcgis/rest/services/Roads_crossing_streams__density/MapServer</t>
  </si>
  <si>
    <t>This map depicts protected areas, defined as lands dedicated to and actively managed for the preservation of biological diversity, recreation, and cultural uses, from the U.S. Protected Areas Database (PADUS). The protected lands in this map are categorized according to International Union for the Conservation of Nature (IUCN) management categories for protected areas.</t>
  </si>
  <si>
    <t>This map depicts protected areas, defined as lands dedicated to and actively managed for the preservation of biological diversity, recreation, and cultural uses, from the U.S. Protected Areas Database (PADUS). The protected lands in this map are categorized according to USGS Gap Analysis Program (GAP) Status Code.</t>
  </si>
  <si>
    <t>This map depicts protected areas, defined as lands dedicated to and actively managed for the preservation of biological diversity, recreation, and cultural uses, from the U.S. Protected Areas Database (PADUS). The protected lands in this map are categorized according to the type of agency that manages the area.</t>
  </si>
  <si>
    <t>This map layer portrays the percent of land within 45 meters of streams, rivers, and other hydrologically connected waterbodies within each subwatershed (12-digit HUC) that is naturally covered for 2011. Natural land cover includes forests, shrubs, grasslands, barren land, and wetlands; it excludes agriculture and developed land.</t>
  </si>
  <si>
    <t>Total permitted discharges - pounds per year</t>
  </si>
  <si>
    <t>The total reported amount of permitted discharges for all weighable parameters within each subwatershed (12-digit HUC) in pounds for 2011. The Loading Tool includes approximately 1,000 pollutant parameters including specific chemicals (e.g., phenol), bulk parameters (e.g., biochemical oxygen demand), temperature, and wastewater flow. However, these pollutants do not account for all pollutants discharged to U.S. waters. (Source: ICIS-NPDES)</t>
  </si>
  <si>
    <t>Total_DMR_Discharges_lb_yr</t>
  </si>
  <si>
    <t>Total permitted discharges - toxic-weighted pound-equivalents</t>
  </si>
  <si>
    <t>The total reported amount of permitted discharges within each subwatershed (12-digit HUC) for 2011, expressed as toxic-weighted pound-equivalents (TWPE).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 (for example, Total Suspended Solids), which means that these pollutants do not have a toxicity score (i.e., TWPE = 0). (Source: ICIS-NPDES)</t>
  </si>
  <si>
    <t>Total_DMR_TWPE_lb_eq_yr</t>
  </si>
  <si>
    <t>Permitted metals discharges - pounds per year</t>
  </si>
  <si>
    <t>The total reported amount of permitted pollutant loadings for metals parameters within each subwatershed (12-digit HUC) for 2011, in pounds. Hexavalent or trivalent metals and metals in ionic form (e.g., hexavalent chromium and aluminum, ion) are included, but metal compounds (e.g., calcium chloride) are not included. (Source: ICIS-NPDES)</t>
  </si>
  <si>
    <t>DMR_Metals_Discharges_lb_yr</t>
  </si>
  <si>
    <t>Permitted metals discharges - toxic-weighted pound-equivalents</t>
  </si>
  <si>
    <t>The total reported amount of permitted pollutant loadings for metals parameters within each subwatershed (12-digit HUC) for 2011, expressed as toxic-weighted pound-equivalents (TWPE).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factor(for example, Total Suspended Solids), which means that these pollutants do not have a toxicity score (i.e., TWPE = 0). (Source: ICIS-NPDES)</t>
  </si>
  <si>
    <t>DMR_Metals_TWPE_lb_eq_yr</t>
  </si>
  <si>
    <t>Permitted priority pollutant discharges - pounds per year</t>
  </si>
  <si>
    <t>The total reported amount of permitted loadings for priority pollutants within each subwatershed (12-digit HUC) for 2011, in pounds. Includes the 126 pollutants that EPA currently defines as priority pollutants. (Source: ICIS-NPDES)</t>
  </si>
  <si>
    <t>DMR_Priority_Pollutants_Disch</t>
  </si>
  <si>
    <t>Permitted priority pollutant discharges - toxic-weighted pound-equivalents</t>
  </si>
  <si>
    <t>The total reported amount of permitted loadings for priority pollutants within each subwatershed (12-digit HUC) for 2011, expressed as toxic-weighted pound-equivalents (TWPE). TWPE is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factor(for example, Total Suspended Solids), which means that these pollutants do not have a toxicity score (i.e., TWPE = 0). (Source: ICIS-NPDES)</t>
  </si>
  <si>
    <t>DMR_Priority_Pollutants_TWPE</t>
  </si>
  <si>
    <t>Permitted solids discharges</t>
  </si>
  <si>
    <t>The total reported amount of solids discharges within each subwatershed (12-digit HUC) for 2011, in pounds. Includes all parameters for suspended and settleable solids. This category does not include chemical-specific solids, such as suspended copper. (Source: ICIS-NPDES)</t>
  </si>
  <si>
    <t>DMR_Solids_Discharges_lb_yr</t>
  </si>
  <si>
    <t>Permitted organic enrichment discharges</t>
  </si>
  <si>
    <t>The total reported amount of pollutant discharges from biochemical oxygen demand (BOD) and chemical oxygen demand (COD) parameters within each subwatershed (12-digit HUC) for 2011, in pounds. (Source: ICIS-NPDES)</t>
  </si>
  <si>
    <t>DMR_Organic_Enrichment_Disch</t>
  </si>
  <si>
    <t>Permitted nitrogen discharges - total pounds per year</t>
  </si>
  <si>
    <t>The total reported amount of aggregated nitrogen discharges within each subwatershed (12-digit HUC) for 2011, in pounds. This includes all parameters for total nitrogen, organic nitrogen, total Kjeldahl nitrogen, nitrite, nitrate, and ammonia. (Source: ICIS-NPDES)</t>
  </si>
  <si>
    <t>Total_DMR_Nitrogen_Discharges</t>
  </si>
  <si>
    <t>Permitted  nitrogen discharges - pounds per year from publicly-owned treatment works</t>
  </si>
  <si>
    <t>The total reported amount of aggregated nitrogen discharges from publicly-owned treatment works within each subwatershed (12-digit HUC) for 2011, in pounds. This includes all parameters for total nitrogen, organic nitrogen, total Kjeldahl nitrogen, nitrite, nitrate, and ammonia. (Source: ICIS-NPDES)</t>
  </si>
  <si>
    <t>DMR_N_Discharges_from_POTWs</t>
  </si>
  <si>
    <t>Permitted nitrogen discharges - pounds per year from non publicly-owned treatment works</t>
  </si>
  <si>
    <t>The total reported amount of aggregated nitrogen discharges from industrial sources within each subwatershed (12-digit HUC) for 2011, in pounds. This includes all parameters for total nitrogen, organic nitrogen, total Kjeldahl nitrogen, nitrite, nitrate, and ammonia. (Source: ICIS-NPDES)</t>
  </si>
  <si>
    <t>DMR_N_Discharges_from_Non_POTWs</t>
  </si>
  <si>
    <t>Permitted phosphorus discharges - total pounds per year</t>
  </si>
  <si>
    <t>The total reported amount of aggregated phosphorus discharges within each subwatershed (12-digit HUC) for 2011, in pounds. All phosphorus and phosphate pollutant parameters are included. (Source: ICIS-NPDES)</t>
  </si>
  <si>
    <t>Total_DMR_Phosphorus_Discharges</t>
  </si>
  <si>
    <t>Permitted phosphorus discharges - pounds per year from publicly-owned treatment works</t>
  </si>
  <si>
    <t>The total reported amount of aggregated phosphorus discharges from publicly-owned treatment works within each subwatershed (12-digit HUC) for 2011, in pounds. All phosphorus and phosphate pollutant parameters are included. (Source: ICIS-NPDES)</t>
  </si>
  <si>
    <t>DMR_P_Discharges_from_POTWs</t>
  </si>
  <si>
    <t>Permitted phosphorus discharges - pounds per year from non-publicly-owned treatment works</t>
  </si>
  <si>
    <t>The total reported amount of aggregated phosphorus discharges from industrial sources within each subwatershed (12-digit HUC) for 2011, in pounds. All phosphorus and phosphate pollutant parameters are included. (Source: ICIS-NPDES)</t>
  </si>
  <si>
    <t>DMR_P_Discharges_from_Non_POTWs</t>
  </si>
  <si>
    <t>Permitted pathogen indicator discharges (colony-forming units / 100 ml)  - average</t>
  </si>
  <si>
    <t>The average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</si>
  <si>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DMRAvgPathogen_Indicators_Disch</t>
  </si>
  <si>
    <t>Permitted pathogen indicator discharges (colony-forming units / 100 ml)  - maximum</t>
  </si>
  <si>
    <t>The maximum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</si>
  <si>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DMR_Max_Pathogen_Indicators</t>
  </si>
  <si>
    <t>Wastewater flow discharges - daily average (mgd)</t>
  </si>
  <si>
    <t>The reported average daily flow of treated wastewater discharges from POTWS (publicly-owned treatment works) and non-POTWs within each subwatershed (12-digit HUC) for 2011 in millions of gallons per day. (Source: ICIS-NPDES)</t>
  </si>
  <si>
    <t>DMRAvgDaily_Flow_MGD</t>
  </si>
  <si>
    <t>Wastewater flow discharges - annual total (mgy)</t>
  </si>
  <si>
    <t>The total reported flow of treated wastewater discharges from POTWS (publicly-owned treatment works) and non-POTWs within each subwatershed (12-digit HUC) for 2011 in millions of gallons per year. (Source: ICIS-NPDES)</t>
  </si>
  <si>
    <t>DMR_Total_Annual_Flow_Mgal_yr</t>
  </si>
  <si>
    <t>Number of combined sewer overflow events</t>
  </si>
  <si>
    <t>The total number of reported combined sewer overflow events (CSOs) at publicly-owned treatment works located in the watershed in 2009. (Source: ICIS-NPDES)</t>
  </si>
  <si>
    <t>Number_of_CSOs</t>
  </si>
  <si>
    <t>Number of farmers markets [12-digit HUC]</t>
  </si>
  <si>
    <t>This map depicts the number of farmers markets within each subwatershed (12-digit HUC) for 2016.</t>
  </si>
  <si>
    <t>FarmersMarkets_HUC12</t>
  </si>
  <si>
    <t>Number of farmers markets [census block group]</t>
  </si>
  <si>
    <t>This map depicts the number of farmers markets within each census block group for 2016.</t>
  </si>
  <si>
    <t>FarmersMarkets_bgrp</t>
  </si>
  <si>
    <t>Supplemental/NumberFarmersMarketHUC.pdf</t>
  </si>
  <si>
    <t>Supplemental/NumberFarmersMarketCBG.pdf</t>
  </si>
  <si>
    <t>ESN/TotalPermittedDischarge_lbsyr</t>
  </si>
  <si>
    <t>ESN/TotalPermittedDischarge_twpe</t>
  </si>
  <si>
    <t>ESN/MetalsPermittedDischarge_lbsyr</t>
  </si>
  <si>
    <t>ESN/SolidsPermittedDischarge_lbsyr</t>
  </si>
  <si>
    <t>ESN/MetalsPermittedDischarge_twpe</t>
  </si>
  <si>
    <t>ESN/PriorityPollutantPermittedDischarge_lbsyr</t>
  </si>
  <si>
    <t>ESN/OrganicEnrichmentPermittedDischarge_lbsyr</t>
  </si>
  <si>
    <t>ESN/PriorityPollutantPermittedDischarge_twpe</t>
  </si>
  <si>
    <t>ESN/N_DischargesPermitted_pound_potws</t>
  </si>
  <si>
    <t>ESN/N_DischargesPermitted_pounds_not_potws</t>
  </si>
  <si>
    <t>ESN/P_DischargesPermitted_lbsyr</t>
  </si>
  <si>
    <t>ESN/N_DischargesPermitted_lbsyr</t>
  </si>
  <si>
    <t>ESN/PathogenIdicatorsPermittedDischarge_avg</t>
  </si>
  <si>
    <t>ESN/PathogenIndicatorPermittedDischarge_max</t>
  </si>
  <si>
    <t>ESN/WastewaterFlowDischarge_mgd</t>
  </si>
  <si>
    <t>ESN/WastewaterFlowDischarge_mgy</t>
  </si>
  <si>
    <t>ESN/NumberCombinedSewerOverflwEvents</t>
  </si>
  <si>
    <t>air quality, pollutant, removal,  human, well-being, ,Clean Air, ,asthma, COPD, breathing, respiratory, lungs, emphysema, oxygen, bronchitis, forest, plants, vegetation, health, Climate Stabilization, economy, economic, reduction, O3</t>
  </si>
  <si>
    <t>air quality, pollutant, removal,  human, well-being, ,Clean Air, ,pollen, smoke, ash, particle, irritant, asthma, COPD, breathing, respiratory, lungs, emphysema, oxygen, bronchitis, forest, plants, vegetation, health, Climate Stabilization, economy, economic,  reduction</t>
  </si>
  <si>
    <t>air quality, pollutant, removal,  human, well-being, ,Clean Air, ,breathing, respiratory, lungs, oxygen, nox, nitrous oxides, health outcomes, forest, plants, vegetation, health, Climate Stabilization, economy, economic,  reduction, NO2</t>
  </si>
  <si>
    <t>air quality, pollutant, removal,  human, well-being, ,Clean Air, ,breathing, respiratory, lungs, oxygen, sox, sulfuric oxides, health outcomes, forest, plants, vegetation, health, Climate Stabilization, economy, economic,  reduction, SO2, acid rain, acidification</t>
  </si>
  <si>
    <t>heat, health, risk, safety,Climate Stabilization, Natural Hazard Mitigation, ,celsius, fahrenheit, heat wave, extreme, weather, air conditioning, forest, plants, vegetation, climate</t>
  </si>
  <si>
    <t>forest, plants, vegetation, health, well-being,  human, ,Clean Air, Climate Stabilization, ,asthma, COPD, breathing, respiratory, lungs, emphysema, oxygen, bronchitis, CO, air, air quality, pollutant, removal, reduction</t>
  </si>
  <si>
    <t>human, people,Clean and Plentiful Water, ,sustainable water, drought, aquifer, household, resource, availability, shower, bath, faucet, sprinkler, health, hydration, dehydration, use</t>
  </si>
  <si>
    <t>human, outdoors, nature, recreation, activity, well-being, health,Natural Hazard Mitigation, "Recreation, Culture, and Aesthetics",access, land cover</t>
  </si>
  <si>
    <t>development, urban, human, runoff, heat island, temperature,Climate Stabilization, Natural Hazard Mitigation, "Recreation, Culture, and Aesthetics",concrete, asphalt, hard surface, storm water, flooding, sprawl, suburban, land cover</t>
  </si>
  <si>
    <t>children, human, Window View, education, well-being,  vegetation, plants, trees, forest, health, ,"Recreation, Culture, and Aesthetics",kids, teenagers, teens, nature, stress, anxiety, psychology, mental health, access, engagement, outdoors</t>
  </si>
  <si>
    <t>forest, plants, vegetation, health, well-being, human,Clean Air, Clean and Plentiful Water, Climate Stabilization, ,breathing, respiratory, lungs, oxygen, nox, nitrous oxides, health outcomes, Climate Stabilization, economy, economic, removal, reduction, NO2, pollutant</t>
  </si>
  <si>
    <t>human, culture, education, recreation, ,"Recreation, Culture, and Aesthetics",access, history, society, assets, archaeology, American revolution, battlefields, civil war, civil rights, slavery, plantations, treaty, treaties, landmarks, architecture , engagement, outdoors</t>
  </si>
  <si>
    <t>forest, plants, vegetation, health, well-being,  human, ,Clean Air, Climate Stabilization, ,asthma, COPD, breathing, respiratory, lungs, emphysema, oxygen, bronchitis, O3, air quality, pollutant, removal, reduction, air</t>
  </si>
  <si>
    <t>forest, plants, vegetation, health, well-being,  human, ,Clean Air, Climate Stabilization, ,pollen, smoke, ash, particle, irritant, asthma, COPD, breathing, respiratory, lungs, emphysema, oxygen, bronchitis, Climate Stabilization, reduction, removal, pollutant, air, air quality</t>
  </si>
  <si>
    <t>farms, food, human, crops, ,Biodiversity Conservation, "Food, Fuel, and Materials", ,food desert, sustainable ag, farmers market, food security, famine, harvest, land cover</t>
  </si>
  <si>
    <t>forest, plants, vegetation, health, well-being,  human, ,Clean Air, Climate Stabilization, ,asthma, COPD, breathing, respiratory, lungs, emphysema, oxygen, bronchitis, CO, air quality, pollutant, removal,  reduction</t>
  </si>
  <si>
    <t>trees, plants, vegetation, forest, outdoors, recreation, nature,Natural Hazard Mitigation, "Recreation, Culture, and Aesthetics",access, land cover, infrastructure</t>
  </si>
  <si>
    <t>development, urban, human, runoff, heat island, temperature,Biodiversity Conservation, Clean Air, Clean and Plentiful Water, Climate Stabilization, Natural Hazard Mitigation, "Recreation, Culture, and Aesthetics",concrete, asphalt, hard surface, storm water, flooding, sprawl, suburban, built environment, water supply, flow, heat retention</t>
  </si>
  <si>
    <t>development, urban, human, runoff, river, pond, riparian,Biodiversity Conservation, Clean and Plentiful Water, Natural Hazard Mitigation, "Recreation, Culture, and Aesthetics",concrete, asphalt, hard surface, storm water, flooding, sprawl, suburban, built environment, lacustrine, fresh water, freshwater, pollution, channelization, erosion, flash flooding, water supply, runoff, flow</t>
  </si>
  <si>
    <t>water, river, pond, riparian,Biodiversity Conservation, Clean and Plentiful Water, Natural Hazard Mitigation, "Recreation, Culture, and Aesthetics",land cover, lacustrine, freshwater, fresh water, filtration, filter, flooding, runoff, flow</t>
  </si>
  <si>
    <t>forest, plants, vegetation, health, well-being, human,Clean Air, Clean and Plentiful Water, Climate Stabilization, ,asthma, COPD, breathing, respiratory, lungs, emphysema, oxygen, bronchitis, NO2, Nox, Nitrous oxides, air quality, pollutant, removal, reduction</t>
  </si>
  <si>
    <t>forest, plants, vegetation, developed, human, transportation, health, well-being, ,Biodiversity Conservation, Clean Air, "Recreation, Culture, and Aesthetics",connectivity, wildlife corridors, pollutant, noise pollution, particle, smog, exhaust, car exhaust, vehicle, emissions, buffer, exposure, filter, reduction, removal, near-road, near road, highways, transit, transportation, asphalt, concrete</t>
  </si>
  <si>
    <t>human, well-being, nature, recreation, transportation, nature, health, ,"Recreation, Culture, and Aesthetics",access, engagement, outdoors, active living, play, children, kids, exercise, trails, playgrounds, activity, mental health, stress</t>
  </si>
  <si>
    <t>Window View, human, nature, forest, vegetation, plants, well-being, health, ,"Recreation, Culture, and Aesthetics",engagement, outdoors, kids, toddlers, babies, teenagers, adults, households, homes, people, nature, stress, anxiety, psychology, mental health, access, green space, forests,</t>
  </si>
  <si>
    <t>Window View, human, nature, river, lake, stream, well-being, health, ,"Recreation, Culture, and Aesthetics",engagement, outdoors, kids, toddlers, babies, teenagers, adults, households, homes, people, nature, stress, anxiety, psychology, mental health, access, pond, ocean, bay, sea, shore</t>
  </si>
  <si>
    <t>developed, human, transportation, health, well-being, ,Clean Air, ,connectivity, wildlife corridors, pollutant, noise pollution, particle, smog, exhaust, car exhaust, vehicle, emissions, buffer, exposure, filter, reduction, removal, near-road, near road, highways, transit, transportation, asphalt, concrete, people, chronic exposure, chronic noise</t>
  </si>
  <si>
    <t>human, well-being, nature, recreation, transportation, nature, , health, ,"Recreation, Culture, and Aesthetics",access, engagement, outdoors, active living, play, children, kids, exercise, trails, playgrounds, activity, mental health, stress</t>
  </si>
  <si>
    <t>forest, plants, vegetation, health, well-being,  human, ,Clean Air, Climate Stabilization, ,asthma, COPD, breathing, respiratory, lungs, emphysema, oxygen, bronchitis, O3, air quality, pollutant, removal, reduction</t>
  </si>
  <si>
    <t>forest, plants, vegetation, health, well-being,  human, ,Clean Air, Climate Stabilization, ,asthma, COPD, breathing, respiratory, lungs, emphysema, oxygen, bronchitis, smog, smoke, particle, pollen, irritant, air quality, pollutant, removal, reduction</t>
  </si>
  <si>
    <t xml:space="preserve">rivers, streams, filtration, risk, safety, danger, flood mitigation, pollution, canopy, forest, vegetation,Clean and Plentiful Water, Natural Hazard Mitigation, ,concrete, asphalt, hard surface, storm water, flooding, sprawl, suburban, built environment, lacustrine, fresh water, freshwater, pollution, channelization, erosion, flash flooding, buffer, stabilization, stablize, erosion prevention, water supply, runoff, flow </t>
  </si>
  <si>
    <t>forest, plants, vegetation, health, well-being,  human, ,Clean Air, Clean and Plentiful Water, Climate Stabilization, ,asthma, COPD, breathing, respiratory, lungs, emphysema, oxygen, bronchitis, SO2, Sox, sulfurous oxides, air quality, pollutant, removal, reduction, acid rain, acidification</t>
  </si>
  <si>
    <t xml:space="preserve">plants, vegetation, forest, nature, green infrastructure, green space,Biodiversity Conservation, Clean Air, Clean and Plentiful Water, Climate Stabilization, Natural Hazard Mitigation, "Recreation, Culture, and Aesthetics",land cover, erosion control, shade, habitat, fragmentation, connectivity, </t>
  </si>
  <si>
    <t>forest, water, river, plants, vegetation, riparian,Biodiversity Conservation, Clean and Plentiful Water, Natural Hazard Mitigation, "Recreation, Culture, and Aesthetics",pond, storm water, flooding, lacustrine, fresh water, freshwater, pollution, channelization, erosion, flash flooding, water supply, runoff, flow, land cover, filter</t>
  </si>
  <si>
    <t>forest, water, river, pond, plants, herbaceous, riparian,Biodiversity Conservation, Clean and Plentiful Water, Natural Hazard Mitigation, "Recreation, Culture, and Aesthetics",storm water, flooding, lacustrine, fresh water, freshwater, pollution, channelization, erosion, flash flooding, water supply, runoff, flow, land cover, filter</t>
  </si>
  <si>
    <t>forest, water, river, plants, herbaceous, riparian,Biodiversity Conservation, Clean and Plentiful Water, Natural Hazard Mitigation, "Recreation, Culture, and Aesthetics",pond, storm water, flooding, lacustrine, fresh water, freshwater, pollution, channelization, erosion, flash flooding, water supply, runoff, flow, land cover, filter</t>
  </si>
  <si>
    <t>water, habitat, filtration, plants, vegetation, natural cover, green infrastructure, green space,Biodiversity Conservation, Clean Air, Clean and Plentiful Water, Climate Stabilization, Natural Hazard Mitigation, "Recreation, Culture, and Aesthetics",pond, storm water, flooding, brackish water, marshes, bogs, fens, permafrost, salt water, saltwater, fisheries, aquaculture, fresh water, freshwater, pollution, channelization, erosion, flash flooding, water supply, runoff, flow, land cover, land cover, filter, sediment, storm surge, flooding, bird stopover, bird breeding, bird nesting, habitat, oysters, sea level rise</t>
  </si>
  <si>
    <t>flood mitigation, rivers, streams, filtration, risk, safety, danger, flood, mitigation, pollution, canopy, forest, vegetation,Clean and Plentiful Water, Natural Hazard Mitigation, ,sediment, erosion, storm water, flooding, fresh water, freshwater, pollution, channelization, flash flooding, water supply, runoff, flow, filter, stormwater management, utilities, channelization, sedimentation, silt, drainage, water quality</t>
  </si>
  <si>
    <t>forest, plants, vegetation, water quality,Clean and Plentiful Water, ,sediment, erosion, storm water, flooding, fresh water, freshwater, pollution, channelization, flash flooding, water supply, runoff, flow, filter, stormwater management, utilities, channelization, sedimentation, silt, drainage, water quality, oxygen, dissolved oxygen, DO, pollutant, reduction, removal, oxygenation</t>
  </si>
  <si>
    <t>forest, plants, vegetation, health, well-being,  human,  water quality, metals,Clean and Plentiful Water, ,sediment, erosion, storm water, flooding, fresh water, freshwater, pollution, channelization, flash flooding, water supply, runoff, flow, filter, stormwater management, utilities, channelization, sedimentation, silt, drainage, water quality, copper, CU, pollutant, reduction, removal</t>
  </si>
  <si>
    <t xml:space="preserve">forest, plants, vegetation, water quality, nutrients,Clean and Plentiful Water, ,sediment, erosion, storm water, flooding, fresh water, freshwater, pollution, channelization, flash flooding, water supply, runoff, flow, filter, stormwater management, utilities, channelization, sedimentation, silt, drainage, water quality, pollutant, reduction, removal, nitrogen, fertilizer, eutrophication, algal bloom, algae, N </t>
  </si>
  <si>
    <t>forest, plants, vegetation, nutrients, water quality,Clean and Plentiful Water, ,sediment, erosion, storm water, flooding, fresh water, freshwater, pollution, channelization, flash flooding, water supply, runoff, flow, filter, stormwater management, utilities, channelization, sedimentation, silt, drainage, water quality, pollutant, reduction, removal, fertilizer, eutrophication, algal bloom, algae, phosphate, P</t>
  </si>
  <si>
    <t xml:space="preserve">forest, plants, vegetation, nutrients, water quality,Clean and Plentiful Water, ,sediment, erosion, storm water, flooding, fresh water, freshwater, pollution, channelization, flash flooding, water supply, runoff, flow, filter, stormwater management, utilities, channelization, sedimentation, silt, drainage, water quality, pollutant, reduction, removal, nitrogen, fertilizer, eutrophication, algal bloom, algae, N, TKN </t>
  </si>
  <si>
    <t>forest, plants, vegetation, water quality, sediment,Clean and Plentiful Water, Natural Hazard Mitigation, ,sediment, erosion, storm water, flooding, fresh water, freshwater, pollution, channelization, flash flooding, water supply, runoff, flow, filter, stormwater management, utilities, channelization, sedimentation, silt, drainage, water quality, pollutant, reduction, removal</t>
  </si>
  <si>
    <t>forest, plants, vegetation, health, well-being,  human, water quality, metals,Clean and Plentiful Water, ,sediment, erosion, storm water, flooding, fresh water, freshwater, pollution, channelization, flash flooding, water supply, runoff, flow, filter, stormwater management, utilities, channelization, sedimentation, silt, drainage, water quality, copper, CU, pollutant, reduction, removal</t>
  </si>
  <si>
    <t>Window View, human, well-being, nature, health, ,"Recreation, Culture, and Aesthetics",engagement, outdoors, kids, toddlers, babies, teenagers, adults, households, homes, people, nature, stress, anxiety, psychology, mental health, access, green space, forests,</t>
  </si>
  <si>
    <t>Window View, human, well-being, nature, health, ,"Recreation, Culture, and Aesthetics",engagement, outdoors, kids, toddlers, babies, teenagers, adults, households, homes, people, nature, stress, anxiety, psychology, mental health, access, pond, ocean, bay, sea, shore</t>
  </si>
  <si>
    <t>air quality, pollutant, removal, education, children,  human, ,Clean Air, ,health, economic, economy, asthma, COPD, breathing, respiratory, lungs, emphysema, oxygen, bronchitis, forest, plants, vegetation, health, Climate Stabilization, reduction, O3, kids, toddlers, teens, elementary, middle school, high school, academics, public schools, private schools, access</t>
  </si>
  <si>
    <t>forest, plants, vegetation, health, well-being,  human, ,Clean Air, Clean and Plentiful Water, Climate Stabilization, ,asthma, COPD, breathing, respiratory, lungs, emphysema, oxygen, bronchitis, economy, economic, pollutant, reduction, removal, SO2, sulfurous oxides, acid rain, acidification</t>
  </si>
  <si>
    <t>climate,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t>
  </si>
  <si>
    <t>water, river, pond, riparian,Biodiversity Conservation, Clean and Plentiful Water, Natural Hazard Mitigation, "Recreation, Culture, and Aesthetics",pond, storm water, flooding, lacustrine, fresh water, freshwater, pollution, channelization, erosion, flash flooding, water supply, runoff, flow, land cover, filter</t>
  </si>
  <si>
    <t>plants, vegetation, forest, human, people, green infrastructure, green space,Biodiversity Conservation, Clean Air, Climate Stabilization, Natural Hazard Mitigation, "Recreation, Culture, and Aesthetics",land cover, erosion control, shade, habitat, fragmentation, connectivity, access, mental health, psychology, stress, trees</t>
  </si>
  <si>
    <t>air quality, pollutant removal, money, dollars,Clean Air, ,health, economic, economy, asthma, COPD, breathing, respiratory, lungs, emphysema, oxygen, bronchitis, forest, plants, vegetation, health, pollutant, removal, reduction, NO2, Nox, Nitrous oxides, kids, toddlers, teens, access, market value, valuation, prevention, preventative care</t>
  </si>
  <si>
    <t>air quality, pollutant removal, money, dollars,Clean Air, ,health, economic, economy, asthma, COPD, breathing, respiratory, lungs, emphysema, oxygen, bronchitis, forest, plants, vegetation, health, pollutant, removal, reduction, SO2, sulfurous oxides, SOx, kids, toddlers, teens, access, market value, valuation, prevention, preventative care</t>
  </si>
  <si>
    <t>climate, money, dollars,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 market value, valuation, economic, economy</t>
  </si>
  <si>
    <t>air quality, pollutant removal, money, dollars,Clean Air, ,health, economic, economy, asthma, COPD, breathing, respiratory, lungs, emphysema, oxygen, bronchitis, forest, plants, vegetation, reduction, CO, access, market value, valuation, prevention, preventative care</t>
  </si>
  <si>
    <t>air quality, pollutant removal, money, dollars,Clean Air, ,health, economic, economy, asthma, COPD, breathing, respiratory, lungs, emphysema, oxygen, bronchitis, forest, plants, vegetation, reduction, PM, smoke, smog, pollen, irritant, pollutant, access, market value, valuation, prevention, preventative care</t>
  </si>
  <si>
    <t>air quality, pollutant removal, money, dollars,Clean Air, ,health, economic, economy, asthma, COPD, breathing, respiratory, lungs, emphysema, oxygen, bronchitis, forest, plants, vegetation, health, Climate Stabilization, reduction, N, NO2, NOx, Nitrous oxides, kids, toddlers, teens, adults, elderly, access, market value, valuation, prevention, preventative care, ICU, hospitalization, public health</t>
  </si>
  <si>
    <t>air quality, pollutant removal, money, dollars,Clean Air, ,health, economic, economy, asthma, COPD, breathing, respiratory, lungs, emphysema, oxygen, bronchitis, forest, plants, vegetation, health, Climate Stabilization, reduction, S, Sox, SO2, Sulfurous oxides, kids, toddlers, teens, adults, elderly, access, market value, valuation, prevention, preventative care, ICU, hospitalization, public health, acid rain, acidification</t>
  </si>
  <si>
    <t>air quaity, pollutant removal, money, dollars, education, children,  human, ,Clean Air, ,health, economic, economy, asthma, COPD, breathing, respiratory, lungs, emphysema, oxygen, bronchitis, forest, plants, vegetation, health, Climate Stabilization, reduction, O3, kids, toddlers, teens, elementary, middle school, high school, academics, public schools, private schools, access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</si>
  <si>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Aesthetics",NLCD, National Land Cover Database, land use, landscape</t>
  </si>
  <si>
    <t>forest, vegetation, plants, conservation, wildlife, habitat, ,Biodiversity Conservation, "Recreation, Culture, and Aesthetics",corridors, connectivity, fragmentation, movement, mobility, landscape, pattern, edge, core, habitat, edge effects</t>
  </si>
  <si>
    <t>forest, plants, vegetation, developed, human, transportation, health, well-being, green, ,Biodiversity Conservation, Clean Air, "Recreation, Culture, and Aesthetics",connectivity, wildlife corridors, pollutant, noise pollution, particle, smog, exhaust, car exhaust, vehicle, emissions, buffer, exposure, filter, reduction, removal, near-road, near road, highways, transit, transportation, asphalt, concrete, trees, shade</t>
  </si>
  <si>
    <t>water, stream, river, pond, forest, vegetation, riparian,Biodiversity Conservation, Clean and Plentiful Water, Natural Hazard Mitigation, "Recreation, Culture, and Aesthetics",pond, storm water, flooding, lacustrine, fresh water, freshwater, pollution, channelization, erosion, flash flooding, water supply, runoff, flow, land cover, filter, sediment, mitigation, decomposition</t>
  </si>
  <si>
    <t>water, stream, river, pond, forest, trees, grass, herbaceous, plants, riparian,Biodiversity Conservation, Clean and Plentiful Water, Natural Hazard Mitigation, "Recreation, Culture, and Aesthetics",pond, storm water, flooding, lacustrine, fresh water, freshwater, pollution, channelization, erosion, flash flooding, water supply, runoff, flow, land cover, filter, sediment, mitigation, decomposition</t>
  </si>
  <si>
    <t>human, recreation, nature, transportation, well-being, health, ,"Recreation, Culture, and Aesthetics",access, engagement, outdoors, active living, play, children, kids, exercise, trails, playgrounds, activity, mental health, stress</t>
  </si>
  <si>
    <t>forest, trees, plants, vegetation, developed, human, transportation, health, well-being, ,Climate Stabilization, Natural Hazard Mitigation, "Recreation, Culture, and Aesthetics",access, engagement, outdoors, active living, children, kids, teens, adults, exercise, activity, mental health, stress, near-road, near road, buffers, air pollution, noise pollution, pollutant, reduction, removal, safety, traffic control, open streets, liveable streets, shared use, green infrastructure, traffic calming, heat island, urban, heat island effect, ambient temperature</t>
  </si>
  <si>
    <t xml:space="preserve">Access, Proximity, recreation, human, outdoors, nature, trees, plants, vegetation, forest, well-being, health,,Natural Hazard Mitigation, "Recreation, Culture, and Aesthetics",engagement, mental health, stress, land cover, outdoors, green infrastructure, </t>
  </si>
  <si>
    <t xml:space="preserve">development, urban, human, runoff, water, heat,,Biodiversity Conservation, Clean Air, Clean and Plentiful Water, Climate Stabilization, Natural Hazard Mitigation, "Recreation, Culture, and Aesthetics",concrete, asphalt, hard surface, storm water, flooding, sprawl, suburban, built environment, water supply, flow, heat retention, land cover, </t>
  </si>
  <si>
    <t>forest, plants, vegetation, developed, human, transportation, health, well-being, ,Climate Stabilization, Natural Hazard Mitigation, "Recreation, Culture, and Aesthetics",access, engagement, outdoors, active living, children, kids, teens, adults, exercise, activity, mental health, stress, near-road, near road, buffers, air pollution, noise pollution, pollutant, reduction, removal, safety, traffic control, open streets, liveable streets, shared use, green infrastructure, traffic calming, heat island, urban, heat island effect, ambient temperature</t>
  </si>
  <si>
    <t xml:space="preserve">FSA, USDA, land use, agriculture, farms, habitat, conservation reserve, restoration,Biodiversity Conservation, Clean and Plentiful Water, "Recreation, Culture, and Aesthetics",protected lands, contract, no-till, preservation, stopover, habitat, pollinators, nesting, breeding, birds, wildlife, native plants, endangered species, threatended species, vulnerable species, sustainable, policy  </t>
  </si>
  <si>
    <t xml:space="preserve">pollination, bees, food, farms, farming, agriculture,Biodiversity Conservation, "Food, Fuel, and Materials", ,food security, crop production, sustainable agriculture, honeybees, colonies, pollen, native species, </t>
  </si>
  <si>
    <t xml:space="preserve">farming, farms, crops, human, people,Clean and Plentiful Water, "Food, Fuel, and Materials", ,ogallala, aquifer, irrigation, drip irrigation, food production, food security, water security, crop production, crop security, dairy farming, livestock farming, CAFOs, </t>
  </si>
  <si>
    <t>air, water, health, ,Biodiversity Conservation, Clean Air, Clean and Plentiful Water, ,N, Nox, Nitrous oxides, pollution, polluntants, waterways, eutrophication, algae, algal blooms</t>
  </si>
  <si>
    <t xml:space="preserve">air, water, health, ,Biodiversity Conservation, Clean Air, Clean and Plentiful Water, ,N, Nox, Nitrous oxides, pollution, polluntants, waterways, eutrophication, algae, algal blooms, </t>
  </si>
  <si>
    <t xml:space="preserve">air, water, health, ,Biodiversity Conservation, Clean Air, Clean and Plentiful Water, ,N, pollution, pollutants, waterways, eutrophication, algae, algal blooms, </t>
  </si>
  <si>
    <t>air quality, water quality, acidification,Biodiversity Conservation, Clean Air, Clean and Plentiful Water, ,S, pollution, pollutants, waterways, acidification</t>
  </si>
  <si>
    <t>air quality, water quality, acidification,Biodiversity Conservation, Clean Air, Clean and Plentiful Water, ,S, pollution, pollutants, waterways, acid rain, acidification</t>
  </si>
  <si>
    <t xml:space="preserve">power, electricity, resource,,"Food, Fuel, and Materials", ,energy potential, markets, emerging markets, sustainable energy, renewable energy, solar panels, suitability </t>
  </si>
  <si>
    <t xml:space="preserve">power, electricity, resource,,"Food, Fuel, and Materials", ,energy potential, markets, emerging markets, sustainable energy, renewable energy, windmills, wind fields, turbines, suitability </t>
  </si>
  <si>
    <t>water supply, rain, snow, resources,Biodiversity Conservation, Clean Air, Clean and Plentiful Water, Climate Stabilization, "Food, Fuel, and Materials", Natural Hazard Mitigation, "Recreation, Culture, and Aesthetics",weather, climate, rainfall, snowfall, water cycle, hydrologic cycle</t>
  </si>
  <si>
    <t>food, nature, resource, animals, wildlife, ,"Recreation, Culture, and Aesthetics",engagement, outdoors, deer, elk, moose, caribou, hunt, venison, chronic wasting disease, revenue, economic, economy, tourism, bow hunting, ungulates</t>
  </si>
  <si>
    <t>nature, animals, wildlife, ,"Recreation, Culture, and Aesthetics",avian, birds, conservation, migratory birds, migration, photography, engagement, outdoors, birding, birders, ornithology, ecotourism, eco-tourism, tourism</t>
  </si>
  <si>
    <t xml:space="preserve">farms, farming, agriculture, food,"Food, Fuel, and Materials", ,textiles, production, crops, crop production, fabrics, demand, supply, fibers, cash crops, commodities, commodity </t>
  </si>
  <si>
    <t>farms, food, human, agriculture, nutrients, health,Clean Air, Climate Stabilization, ,atmospheric nitrogen, pollutant reduction, algae, algal blooms, fertilizers, ammonia, ammonium, NH4, legumes, cyanobacteria, crop production, farming</t>
  </si>
  <si>
    <t>human, people,Clean and Plentiful Water, ,showers, baths, sinks, kitchens, bathrooms, gardens, lawns, sprinklers, laundry, dishwashers, washing, water demand, utilities, sewer, wells, aquifers, sustainable</t>
  </si>
  <si>
    <t>food, nature, resource,  animals, wildlife, ,"Recreation, Culture, and Aesthetics",engagement, outdoors, fish, fly fishing, salmon, trout, catfish, bass, streams, rivers, lakes, ponds, tourism, boating, overfishing</t>
  </si>
  <si>
    <t>farms, farming, agriculture, food,"Food, Fuel, and Materials", ,crop production, cash crops, supply, demand, apples, stone fruits, peaches, pears, oranges, plums, nectarines, strawberries, blueberries, raspberries, grapes, cherries, fruits, food security, produce</t>
  </si>
  <si>
    <t>farms, farming, agriculture, food,"Food, Fuel, and Materials", ,crop production, cereals, cereal grains, grains, oatmeal, oats, wheat, barley, rye, millet, sorghum, rice, spelt, corn, farro, buckwheat, bulgur, cash crops, supply, demand, food security,</t>
  </si>
  <si>
    <t xml:space="preserve">farms, farming, agriculture, food,"Food, Fuel, and Materials", ,crop production, cash crops, supply, demand, vegetables, food security, produce, brassicas, beans, corn, carrots, broccoli, cucumbers, squashes, peas, greens, kale, lettuce, spinach, cabbages, potatoes, beets, peppers, tomatoes, </t>
  </si>
  <si>
    <t>human, people, manufacturing,Clean and Plentiful Water, ,facilities, sewers, cooling, coolant, industry, resource use, wastewater, waste, utilities, aquifers,</t>
  </si>
  <si>
    <t xml:space="preserve">CAFO, nitrogen, water quality, air quality, agriculture, farms, fertilizer,Biodiversity Conservation, Clean and Plentiful Water, "Recreation, Culture, and Aesthetics",N, eutrophication, runoff, algae, algal blooms, pollutants, pollution, nutrients, nutrient loads, </t>
  </si>
  <si>
    <t xml:space="preserve">Gap Analysis Program, animals, wildlife,Biodiversity Conservation, ,herps, herpetology, herping, amphibians, salamanders, frogs, toads, hellbenders, newts, batrachology, diversity, range maps, habitats, </t>
  </si>
  <si>
    <t>Gap Analysis Program, animals, wildlife, food, resources, game,"Food, Fuel, and Materials", "Recreation, Culture, and Aesthetics",engagement, outdoors, deer, elk, moose, caribou, hunt, venison, chronic wasting disease, revenue, economic, economy, tourism, bow hunting, ungulates</t>
  </si>
  <si>
    <t xml:space="preserve">Gap Analysis Program, animals, wildlife,Biodiversity Conservation, "Recreation, Culture, and Aesthetics",avian, birds, conservation, migratory birds, migration, photography, engagement, outdoors, birding, birders, ornithology, ecotourism, eco-tourism, tourism, diversity, ecosystem health, habitats, </t>
  </si>
  <si>
    <t>Gap Analysis Program, animals, wildlife, food, resources, game,"Food, Fuel, and Materials", "Recreation, Culture, and Aesthetics",engagement, outdoors, revenue, economic, economy, tourism, bow hunting, furs, textiles, fabrics, demand, supply, insulation, insulated, insulating, clothing, felt, foxes, beavers, mink, rabbits, otters, seals, raccoons, possums, squirrels, diversity, hunting, trapping</t>
  </si>
  <si>
    <t xml:space="preserve">Gap Analysis Program, animals, wildlife,Biodiversity Conservation, "Recreation, Culture, and Aesthetics",engagement, outdoors, tourism, eco-tourism, ecotourism, </t>
  </si>
  <si>
    <t>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</si>
  <si>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"North American Bird Conservation Initiative", NABCI, population decline, nesting, breeding, migration</t>
  </si>
  <si>
    <t xml:space="preserve">Gap Analysis Program, animals, wildlife, threatened, endangered,Biodiversity Conservation, "Recreation, Culture, and Aesthetics",at-risk, concern, diversity, rare, population decline, vertebrates, mammals, birds, reptiles, amphibians, fish, rodents, carnivores, herbivores, vulnerable, breeding, populations, </t>
  </si>
  <si>
    <t xml:space="preserve">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 extreme weather, habitat loss, drought, flooding, sea level rise, fragmentation, isolation, inbreeding depression, </t>
  </si>
  <si>
    <t xml:space="preserve">Gap Analysis Program, animals, wildlife,Biodiversity Conservation, "Recreation, Culture, and Aesthetics",herps, herpetology, herping, turtles, tortoises, snapping turtles, box turtles, bog turtles, lizards, anoles, snakes, diversity, range maps, habitats, </t>
  </si>
  <si>
    <t>Gap Analysis Program, animals, wildlife, food, resources, game,"Food, Fuel, and Materials", "Recreation, Culture, and Aesthetics",engagement, outdoors, revenue, economic, economy, tourism, bow hunting, quail, pheasants, partridges, turkeys, ducks, geese, goose, beavers, foxes, grouse, rabbits, squirrels</t>
  </si>
  <si>
    <t>Gap Analysis Program, animals, wildlife, food, resources, game,"Food, Fuel, and Materials", "Recreation, Culture, and Aesthetics",engagement, outdoors, revenue, economic, economy, tourism, bow hunting, hunting, harvest, trapping, shooting</t>
  </si>
  <si>
    <t xml:space="preserve">Gap Analysis Program, animals, wildlife,Biodiversity Conservation, "Recreation, Culture, and Aesthetics",diversity, populations, vertebrates, mammals, birds, reptiles, amphibians, fish, rodents, carnivores, herbivores, breeding, at-risk, concern, threatended, endangered, least concern, </t>
  </si>
  <si>
    <t>Gap Analysis Program, animals, wildlife, food, resources, game,"Food, Fuel, and Materials", "Recreation, Culture, and Aesthetics",avian, birds, conservation, migratory birds, migration, photography, engagement, outdoors, birding, birders, ornithology, ecotourism, eco-tourism, tourism, diversity, ecosystem health, habitats, hunting, revenue, economic, economy, tourism, bow hunting, harvest, trapping, shooting</t>
  </si>
  <si>
    <t xml:space="preserve">Gap Analysis Program, animals, wildlife,Biodiversity Conservation, "Recreation, Culture, and Aesthetics",herps, herpetology, herping, amphibians, salamanders, frogs, toads, hellbenders, newts, batrachology, diversity, range maps, habitats, </t>
  </si>
  <si>
    <t>Gap Analysis Program, animals, wildlife, food, resources, game,"Food, Fuel, and Materials", "Recreation, Culture, and Aesthetics",engagement, outdoors, deer, elk, moose, caribou, hunt, venison, chronic wasting disease, revenue, economic, economy, tourism, bow hunting, ungulates, hunting</t>
  </si>
  <si>
    <t xml:space="preserve">Gap Analysis Program, animals, wildlife,Biodiversity Conservation, "Recreation, Culture, and Aesthetics",diversity, populations, vertebrates, mammals, rodents, carnivores, herbivores, breeding, at-risk, concern, threatended, endangered, least concern, </t>
  </si>
  <si>
    <t>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</si>
  <si>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game, food, nature, resource, animals, wildlife, ,"Recreation, Culture, and Aesthetics",birding, hunting, engagement, outdoors, avian, birds, conservation, migratory birds, migration, birding, birders, ornithology, tourism, ecosystem health, habitats, hunting, revenue, economic, economy, bow hunting, harvest, trapping, shooting, supply</t>
  </si>
  <si>
    <t xml:space="preserve">nutrients, air, water, health, ,Clean Air, Climate Stabilization, ,atmospheric nitrogen, pollutant reduction, algae, algal blooms, fertilizers, ammonia, ammonium, NH4, legumes, cyanobacteria, nature, Nox, Nitric acids, lightning, diazotrophs, corals, coral reefs, clovers, </t>
  </si>
  <si>
    <t xml:space="preserve">Normalized Index of Biodiversity, Gap Analysis Program, animals, wildlife,Biodiversity Conservation, ,herps, herpetology, herping, amphibians, salamanders, frogs, toads, hellbenders, newts, batrachology, diversity, range maps, habitats, </t>
  </si>
  <si>
    <t>Normalized Index of Biodiversity, Gap Analysis Program, animals, wildlife, food, resources, game,"Food, Fuel, and Materials", "Recreation, Culture, and Aesthetics",engagement, outdoors, deer, elk, moose, caribou, hunt, venison, chronic wasting disease, revenue, economic, economy, tourism, bow hunting, ungulates, hunting</t>
  </si>
  <si>
    <t xml:space="preserve">Normalized Index of Biodiversity, Gap Analysis Program, animals, wildlife, game,Biodiversity Conservation, "Recreation, Culture, and Aesthetics",avian, birds, conservation, migratory birds, migration, photography, engagement, outdoors, birding, birders, ornithology, ecotourism, eco-tourism, tourism, diversity, ecosystem health, habitats, </t>
  </si>
  <si>
    <t>Normalized Index of Biodiversity, Gap Analysis Program, animals, wildlife, food, resources, game,"Food, Fuel, and Materials", "Recreation, Culture, and Aesthetics",engagement, outdoors, revenue, economic, economy, tourism, bow hunting, furs, textiles, fabrics, demand, supply, insulation, insulated, insulating, clothing, felt, foxes, beavers, mink, rabbits, otters, seals, raccoons, possums, squirrels, diversity, hunting, trapping</t>
  </si>
  <si>
    <t xml:space="preserve">Normalized Index of Biodiversity, Gap Analysis Program, animals, wildlife,Biodiversity Conservation, "Recreation, Culture, and Aesthetics",diversity, populations, vertebrates, mammals, rodents, carnivores, herbivores, breeding, at-risk, concern, threatended, endangered, least concern, </t>
  </si>
  <si>
    <t>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"North American Bird Conservation Initiative", NABCI, population decline, nesting, breeding, migration</t>
  </si>
  <si>
    <t xml:space="preserve">Normalized Index of Biodiversity, Gap Analysis Program, animals, wildlife, threatened, endangered,Biodiversity Conservation, "Recreation, Culture, and Aesthetics",at-risk, concern, diversity, rare, population decline, vertebrates, mammals, birds, reptiles, amphibians, fish, rodents, carnivores, herbivores, vulnerable, breeding, populations, </t>
  </si>
  <si>
    <t xml:space="preserve">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 extreme weather, habitat loss, drought, flooding, sea level rise, fragmentation, isolation, inbreeding depression, </t>
  </si>
  <si>
    <t xml:space="preserve">Normalized Index of Biodiversity, Gap Analysis Program, animals, wildlife,Biodiversity Conservation, ,herps, herpetology, herping, turtles, tortoises, snapping turtles, box turtles, bog turtles, lizards, anoles, snakes, diversity, range maps, habitats, </t>
  </si>
  <si>
    <t>Normalized Index of Biodiversity, Gap Analysis Program, animals, wildlife, food, resources, game,"Food, Fuel, and Materials", "Recreation, Culture, and Aesthetics",engagement, outdoors, revenue, economic, economy, tourism, bow hunting, quail, pheasants, partridges, turkeys, ducks, geese, goose, beavers, foxes, grouse, rabbits, squirrels</t>
  </si>
  <si>
    <t>Normalized Index of Biodiversity, Gap Analysis Program, animals, wildlife, food, resources, game,"Food, Fuel, and Materials", "Recreation, Culture, and Aesthetics",engagement, outdoors, revenue, economic, economy, tourism, bow hunting, hunting, harvest, trapping, shooting</t>
  </si>
  <si>
    <t xml:space="preserve">Normalized Index of Biodiversity, Gap Analysis Program, animals, wildlife, game,Biodiversity Conservation, "Recreation, Culture, and Aesthetics",diversity, populations, vertebrates, mammals, birds, reptiles, amphibians, fish, rodents, carnivores, herbivores, breeding, at-risk, concern, threatended, endangered, least concern, </t>
  </si>
  <si>
    <t>Normalized Index of Biodiversity, Gap Analysis Program, animals, wildlife, food, resources, game,"Food, Fuel, and Materials", "Recreation, Culture, and Aesthetics",avian, birds, conservation, migratory birds, migration, photography, engagement, outdoors, birding, birders, ornithology, ecotourism, eco-tourism, tourism, diversity, ecosystem health, habitats, hunting, revenue, economic, economy, tourism, bow hunting, harvest, trapping, shooting</t>
  </si>
  <si>
    <t>wildlife, threatened, endangered, water, rivers, lakes, streams,Biodiversity Conservation, Clean and Plentiful Water, "Recreation, Culture, and Aesthetics",concern, aquatics, mammals, ponds, wetlands, estuaries, bays, vertebrates, reptiles, amphibians, indicator species, breeding, decline, populations, vulnerable, habitat, habitat loss, wetlands, marshes, bogs, fens, oxygen, DO, dissolved oxygen, ecosystem health, brackish, freshwater, fresh water, saltwater, salt water, oligotrophic, eutrophic</t>
  </si>
  <si>
    <t>threatened, endangered, vegetation, water, rivers, lakes, streams,Biodiversity Conservation, Clean and Plentiful Water, "Recreation, Culture, and Aesthetics",concern, aquatics, ponds, wetlands, estuaries, bays, plants, herbaceous, woody plants, indicator species, breeding, decline, populations, vulnerable, hydrophytes, macrophytes, macrophytic plants, habitat, habitat loss, wetlands, marshes, bogs, fens, oxygen, DO, dissolved oxygen, ecosystem health, angiosperms, gymnosperms, propagation, pollination, isolation, fragmentation, brackish, freshwater, fresh water, saltwater, salt water, oligotrophic, eutrophic</t>
  </si>
  <si>
    <t>wildlife, threatened, endangered,Biodiversity Conservation, "Recreation, Culture, and Aesthetics",animals, mammals, reptiles, amphibians, rodents, carnivores, herbivores, birds, avian, vertebrates, invertebrates, insects, concern, indicator species, ecosystem health, habitats, habitat loss, fragmentation, vulnerable, breeding, decline, populations</t>
  </si>
  <si>
    <t xml:space="preserve">threatened, endangered, vegetation,Biodiversity Conservation, "Recreation, Culture, and Aesthetics",plants, grasses, forests, trees, shrubs, gymnospersm, angiosperms, flowers, herbaceous, concern, indicator species, ecosystem health, habitats, habitat loss, fragmentation, vulnerable, decline, populations, pollination, propagation, isolation, </t>
  </si>
  <si>
    <t>wildlife, threatened, endangered,Biodiversity Conservation, Clean and Plentiful Water, "Recreation, Culture, and Aesthetics",concern, mammals, ponds, wetlands, estuaries, bays, marshes, fens, bogs, vertebrates, reptiles, amphibians, indicator species, breeding, decline, populations, vulnerable, habitat, habitat loss, oxygen, DO, dissolved oxygen, ecosystem health, brackish, freshwater, fresh water, saltwater, salt water, oligotrophic, eutrophic</t>
  </si>
  <si>
    <t>threatened, endangered, vegetation,Biodiversity Conservation, Clean and Plentiful Water, "Recreation, Culture, and Aesthetics",concern, ponds, wetlands, estuaries, bays, plants, herbaceous, woody plants, indicator species, breeding, decline, populations, vulnerable, hydrophytes, macrophytes, macrophytic plants, habitats, habitat loss, wetlands, marshes, bogs, fens, oxygen, DO, dissolved oxygen, ecosystem health, angiosperms, gymnosperms, propagation, pollination, isolation, fragmentation, oligotrophic, eutrophic</t>
  </si>
  <si>
    <t xml:space="preserve">danger, river, streams, risk, resources, safety,Biodiversity Conservation, Clean and Plentiful Water, "Food, Fuel, and Materials", Natural Hazard Mitigation, "Recreation, Culture, and Aesthetics",water supply, damming, reservoirs, natural resources, water use, mobility, migration, fisheries, resilience, hazards, risks, flooding, drought, </t>
  </si>
  <si>
    <t>land use, flooding, crop loss ,Clean and Plentiful Water, "Food, Fuel, and Materials", Natural Hazard Mitigation, ,wetlands, lowlands, crop production, losses, CRP, migratory, stopover habitats, farms, farming</t>
  </si>
  <si>
    <t xml:space="preserve">land use, farms, farming, crops, wetland, ,Clean and Plentiful Water, "Food, Fuel, and Materials", Natural Hazard Mitigation, ,wetlands, lowlands, crop production, losses, CRP, migratory, stopover habitats, </t>
  </si>
  <si>
    <t xml:space="preserve">farms, food, human, ,Biodiversity Conservation, Clean Air, Clean and Plentiful Water, Climate Stabilization, "Food, Fuel, and Materials", "Recreation, Culture, and Aesthetics",farming, crops, cash crops, crop production, grains, cereals, fruits, vegetables, produce, corn, cotton, tobacco, soybeans, land cover, </t>
  </si>
  <si>
    <t>human, urban, cities, ,Biodiversity Conservation, Clean Air, Clean and Plentiful Water, Climate Stabilization, "Food, Fuel, and Materials", Natural Hazard Mitigation, "Recreation, Culture, and Aesthetics",land cover, residential, urbanization, suburban, development, towns, sprawl, housing, businesses, people, built infrastructure, buildings</t>
  </si>
  <si>
    <t>land use, human, urban, cities,Clean and Plentiful Water, Natural Hazard Mitigation, ,wetlands, lowlands, land cover, residential, urbanization, suburban, development, towns, sprawl, housing, businesses, people, built infrastructure, buildings</t>
  </si>
  <si>
    <t>water, plants, vegetation, natural cover, habitat,Biodiversity Conservation, Clean and Plentiful Water, Climate Stabilization, "Food, Fuel, and Materials", Natural Hazard Mitigation, "Recreation, Culture, and Aesthetics",land cover, swamps, bogs, fens, marshes, grasses, sedges, estuaries, reeds, hydrophytic, playas</t>
  </si>
  <si>
    <t xml:space="preserve">trees, plants, vegetation, woods, natural cover, habitat,Biodiversity Conservation, Clean Air, Clean and Plentiful Water, Climate Stabilization, "Food, Fuel, and Materials", Natural Hazard Mitigation, "Recreation, Culture, and Aesthetics",land cover, deciduous, coniferous, hardwoods, oaks, maples, aspens, forests, forested, woodlands, uplands, lowlands, gymnosperms, angiosperms, </t>
  </si>
  <si>
    <t>trees, plants, vegetation, water, natural cover, habitat,Biodiversity Conservation, Clean Air, Clean and Plentiful Water, Climate Stabilization, Natural Hazard Mitigation, "Recreation, Culture, and Aesthetics",land cover, deciduous, coniferous, forests, forested, woodlands, lowlands, bottomlands, gymnosperms, angiosperms, swamps, mangroves, cypresses</t>
  </si>
  <si>
    <t>trees, water, river, plants, woods, riparian,Clean and Plentiful Water, Natural Hazard Mitigation, "Recreation, Culture, and Aesthetics",land cover, deciduous, coniferous, forests, forested, woodlands, lowlands, bottomlands, gymnosperms, angiosperms, swamps, mangroves, cypresses, filter, filtration, sedimentation, mesophycation, stream temperature, nutrient loads, flooding, floods, storm surge, flash flooding, flood mitigation</t>
  </si>
  <si>
    <t>land cover, trees, vegetation, flood mitigation, buffer, riparian,Clean and Plentiful Water, Natural Hazard Mitigation, ,land cover, deciduous, coniferous, forests, forested, woodlands, wetlands, lowlands, bottomlands, gymnosperms, angiosperms, swamps, mangroves, cypresses, filter, filtration, flooding, floods, storm surge, flash flooding, flood mitigation</t>
  </si>
  <si>
    <t>trees, water, river, plants, woods, riparian,Clean and Plentiful Water, Natural Hazard Mitigation, "Recreation, Culture, and Aesthetics",land cover, deciduous, coniferous, hardwoods, oaks, maples, aspens, forests, forested, woodlands, uplands, lowlands, gymnosperms, angiosperms, filter, filtration, sedimentation, mesophycation, stream temperature, nutrient loads, organic matter</t>
  </si>
  <si>
    <t>Gap Analysis Program, land use, protection, parks,Biodiversity Conservation, "Recreation, Culture, and Aesthetics",protected lands, permanent protections, undisturbed, preservation, preserved, pure, reserves, wilderness, wildlands, wild, disturbance, fire, wildfire, suppression, refuge, refugia</t>
  </si>
  <si>
    <t>Gap Analysis Program, land use, protection, parks,Biodiversity Conservation, "Recreation, Culture, and Aesthetics",protected lands, permanent protections, undisturbed, preservation, preserved, pure, reserves, wilderness, wildlands, wild, disturbance, fire, wildfire, suppression, mixed-use, land management, conservation, resources, extraction, access, refuge, refugia</t>
  </si>
  <si>
    <t>Gap Analysis Program, land use, protection, parks, resources, food, fuel, materials, recreation,Biodiversity Conservation, "Recreation, Culture, and Aesthetics",protected lands, permanent protections, undisturbed, preservation, preserved, pure, reserves, wilderness, wildlands, wild, disturbance, fire, wildfire, suppression, mixed-use, land management, conservation, resources, extraction, access, mining, logging, refuge, refugia</t>
  </si>
  <si>
    <t>development, urban, human, runoff, heat island, temperature,Biodiversity Conservation, Clean Air, Clean and Plentiful Water, Climate Stabilization, "Food, Fuel, and Materials", Natural Hazard Mitigation, "Recreation, Culture, and Aesthetics",land cover, concrete, asphalt, hard surface, storm water, flooding, sprawl, suburban, built environment, water supply, flow, heat retention</t>
  </si>
  <si>
    <t>land use, habitat, protection, parks,Biodiversity Conservation, "Recreation, Culture, and Aesthetics",protected lands, protections, preservation, preserves, conservation, strict, intact, undisturbed, no-use, reserves, wild, wildlands, wilderness, pure, natives, uninhabited, natural, nature, "International Union for the Conservation of Nature", refuge, refugia</t>
  </si>
  <si>
    <t>land use, habitat, protection, recreation, education, culture, parks,Biodiversity Conservation, "Recreation, Culture, and Aesthetics",protected lands, protections, preservation, preserves, conservation, reserves, national, parks, mixed-use, multi-use, multiple-use, resources, natural, nature, "International Union for the Conservation of Nature", refuge, refugia</t>
  </si>
  <si>
    <t>land use, habitat, protection, recreation, education, parks,Biodiversity Conservation, "Recreation, Culture, and Aesthetics",protected lands, protections, preservation, preserves, conservation, reserves, national, parks, mixed-use, multi-use, multiple-use, resources, natural, nature, "International Union for the Conservation of Nature", refuge, refugia</t>
  </si>
  <si>
    <t>land use, protection, recreation, education, wildlife, plants, animals, parks,Biodiversity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"International Union for the Conservation of Nature", refuge, refugia</t>
  </si>
  <si>
    <t>land use, habitat, protection, recreation, education, culture, human, people, parks,Biodiversity Conservation, "Recreation, Culture, and Aesthetics",protected lands, protections, preservation, preserves, conservation, reserves, national, parks, mixed-use, multi-use, multiple-use, resources, natural, nature, landscapes, seascapes, "International Union for the Conservation of Nature", refuge, refugia</t>
  </si>
  <si>
    <t>land use, habitat, protection, recreation, education, culture, resources, food, fuel, materials, parks, agriculture, farms, farming, economy,Biodiversity Conservation, "Recreation, Culture, and Aesthetics",protected lands, protections, preservation, preserves, conservation, reserves, national, parks, mixed-use, multi-use, multiple-use, natural, nature, sustainable, use, economic, "International Union for the Conservation of Nature", refuge, refugia</t>
  </si>
  <si>
    <t>land use, habitat, protection, recreation, education, parks,Biodiversity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"International Union for the Conservation of Nature", refuge, refugia</t>
  </si>
  <si>
    <t>conservation, habitat, recreation, outdoors, vegetation, plants, trees, ,Biodiversity Conservation, "Recreation, Culture, and Aesthetics",landscape pattern, landscape ecology, ecology, pattern, core, edge, habitats, nature, SLOSS, territory, territories, breeding, feeding, carnivores, herbivores, grazers, megafauna, contiguous, connectivity, fragments, fragmentation, metapopulations, metacommunities, mass effects, rescue effect</t>
  </si>
  <si>
    <t>trees, plants, vegetation, forest, outdoors, recreation, nature, biodiversity,Biodiversity Conservation, Clean Air, Clean and Plentiful Water, Climate Stabilization, Natural Hazard Mitigation, "Recreation, Culture, and Aesthetics",vegetative, unmanaged, landscape</t>
  </si>
  <si>
    <t>conservation, rarity, habitat, vegetation, plants, trees, forest, species, biodiversity, ,Biodiversity Conservation, "Recreation, Culture, and Aesthetics",landscapes, pattern, uncommon, significant, threatened, endangered, vulnerable, ecosystems, ecology, protections, preserves, conserve, reserves, GAP, preservation, parks, nature, natural, ecological</t>
  </si>
  <si>
    <t>development, urban, human, runoff, river, lake, pond, riparian,Clean and Plentiful Water, Natural Hazard Mitigation, "Recreation, Culture, and Aesthetics",landscape, land, land cover, stream, lacustrine, estuarine, estuary, wetland, quality, filter, filtration, sedimentation, stormwater, pollutants, pollution, removal, reduction, flooding, air, downstream, upstream, rain, rainwater, impairment, degredation, impaired</t>
  </si>
  <si>
    <t>agriculture, food, farms, animals, ,Biodiversity Conservation, Clean Air, Clean and Plentiful Water, Climate Stabilization, "Food, Fuel, and Materials", "Recreation, Culture, and Aesthetics",land cover, cattle, dairy, food production, food security, farming, grazing, crop production, angus, holstein, beef, cows, nonnative, erosion, methane, manure, eutrophication, pollution, air, water, cultivation, cultivated, alpaca, bison, goats, lamb, sheep, llamas, horses</t>
  </si>
  <si>
    <t>land use, water quality, flood mitigation, groundwater recharge, filtration,Biodiversity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t>
  </si>
  <si>
    <t>land cover, grassland, vegetation, flood mitigation, buffer, riparian, natural areas,Clean and Plentiful Water, Natural Hazard Mitigation, ,filter,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grazing, cattle, livestock, forage, sedges, grasses, forbs, grasslands, shrubs, shrublands, foraging, cattle, dairy, hydric, ephemeral, wetlands, rangelands, sheep, goats, lamb, bison, herding, surface water, floodplains, plains, steppe</t>
  </si>
  <si>
    <t>conservation, rarity, habitat, vegetation, plants, trees, forest, species, biodiversity, ,Biodiversity Conservation, "Recreation, Culture, and Aesthetics",landscapes, pattern, uncommon, significant, threatened, endangered, vulnerable, ecosystems, ecology, protections, preserves, conserve, reserves, GAP, preservation, parks, nature, natural, ecological, diversity, geodiversity, geomorphology</t>
  </si>
  <si>
    <t>conservation, habitat, recreation, outdoors, vegetation, plants, trees, ,Biodiversity Conservation, "Recreation, Culture, and Aesthetics",landscape pattern, landscape ecology, ecology, pattern, core, edge, habitats, nature, SLOSS, territory, territories, breeding, feeding, carnivores, herbivores, grazers, megafauna, contiguous, connectivity, fragments, fragmentation, metapopulations, metacommunities, mass effects, rescue effect, isolation, stochasticity, extinctions</t>
  </si>
  <si>
    <t>water, habitat, filtration, plants, vegetation, natural cover, habitat,Biodiversity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</si>
  <si>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land cover, vegetation, flood mitigation, buffer, riparian, natural areas,Clean and Plentiful Water, Natural Hazard Mitigation, ,filter,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</si>
  <si>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 xml:space="preserve">forest, plants, vegetation, developed, human, transportation, health, well-being, ,Clean Air, ,connectivity, wildlife corridors, pollutants, noise pollution, particle, smog, exhaust, car exhaust, vehicle, emissions, buffer, exposure, filter, reduction, removal, near-road, near road, highways, transit, asphalt, concrete, people, chronic exposure, chronic noise, near-road, environment, respiratory, public health, breathing, asthma, emphysema, COPD, bronchitis, residential, residences, residents, people, built, highways, interstates, roadways, congestion, allergies, irritants, </t>
  </si>
  <si>
    <t>resources, rivers, hydrography, hydrology,Biodiversity Conservation, Clean and Plentiful Water, "Recreation, Culture, and Aesthetics",hydrographic, features, linear, streams, creeks, canals, channels, flow, flowlines, waterways, water, supply, demand, infiltration, groundwater, water table, saturation, capacity, surface water</t>
  </si>
  <si>
    <t>resources, rivers, hydrography, hydrology,Biodiversity Conservation, Clean and Plentiful Water, "Recreation, Culture, and Aesthetics",hydrographic, features, linear, streams, creeks, canals, channels, flow, flowlines, waterways, water, supply, demand, surface water</t>
  </si>
  <si>
    <t xml:space="preserve">water quality, river, pollution,,Biodiversity Conservation, Clean and Plentiful Water, "Recreation, Culture, and Aesthetics",mercury, pollutants, sedimentation, siltation, heavy metals, hydrology, water supply, recreation, swimming, fishing, boating, impairment, water, streams, creeks, estuaries, </t>
  </si>
  <si>
    <t xml:space="preserve">water quality, river, pollution,,Biodiversity Conservation, Clean and Plentiful Water, "Recreation, Culture, and Aesthetics",arsenic, cadmium, chromium, copper, lead, nickle, selenium, zinc, pollutants, sedimentation, siltation, heavy metals, hydrology, water supply, recreation, swimming, fishing, boating, impairment, water, streams, creeks, estuaries, </t>
  </si>
  <si>
    <t>water quality, river, pollution,,Biodiversity Conservation, Clean and Plentiful Water, "Recreation, Culture, and Aesthetics",pollutants, sedimentation, siltation, nutrients, eutrophication, algae, algal blooms, biotoxins, invasives, invasive species, overpopulation, fish kills, dead zones, zebra mussels, phragmites, hydrology, water supply, recreation, swimming, fishing, boating, nuisances, noxious</t>
  </si>
  <si>
    <t>water quality, river, pollution,,Biodiversity Conservation, Clean and Plentiful Water, "Recreation, Culture, and Aesthetics",pollutants, sedimentation, siltation, nutrients, nutirent loading, eutrophication, algae, algal blooms, hydrology, water supply, recreation, swimming, fishing, boating, N, Nitrogen, fertilizer, manure, runoff, P, Phosphorus, K, Potassium, fish kills, dead zones</t>
  </si>
  <si>
    <t xml:space="preserve">water quality, river, pollution,,Biodiversity Conservation, Clean and Plentiful Water, "Recreation, Culture, and Aesthetics",pollutants, sedimentation, siltation, nutrients, nutirent loading, eutrophication, algae, algal blooms, hydrology, water supply, recreation, swimming, fishing, boating, fertilizer, manure, runoff, fish kills, dead zones, hypoxia, dissolved oxygen, oxygen, DO, sewage, </t>
  </si>
  <si>
    <t xml:space="preserve">water quality, river, pollution,,Biodiversity Conservation, Clean and Plentiful Water, "Recreation, Culture, and Aesthetics",pollutants, sedimentation, pathogens, fecal coliform, siltation, biotoxins, amoebas, bacteria, diseases, parasites, nutrients, eutrophication, algae, algal blooms, hydrology, water supply, recreation, swimming, fishing, boating, microbes, viruses, protozoa, protists, cryptosporidium, sewers, sewage, septic waste, fecal contamination, contamination, zoonotic, giardia, salmonella, "E. coli", </t>
  </si>
  <si>
    <t xml:space="preserve">water quality, river, pollution,,Biodiversity Conservation, Clean and Plentiful Water, "Recreation, Culture, and Aesthetics",pollutants, sedimentation, siltation, insecticides, herbicides, fungicides, chemicals, bioaccumulation, runoff, pollution, neurotoxins, biotoxins, decline, dissolved oxygen, decomposition, fish kills, DO, hydrology, water supply, recreation, swimming, fishing, boating, </t>
  </si>
  <si>
    <t xml:space="preserve">water quality, river, pollution,,Biodiversity Conservation, Clean and Plentiful Water, "Recreation, Culture, and Aesthetics",pollutants, acids, acidic, bases, basic, acid rain, corrosion, coal ash, acid mine drainage, mining, pollution, fish kills, stress tolerance, Nitrogen, N, ammonium, ammonia, heavy metals, precipitates, hydrology, water supply, recreation, swimming, fishing, boating, chemistry, </t>
  </si>
  <si>
    <t xml:space="preserve">water quality, river, pollution,,Biodiversity Conservation, Clean and Plentiful Water, "Recreation, Culture, and Aesthetics",pollutants, sedimentation, siltation, nutrients, eutrophication, algae, algal blooms, hydrology, water supply, recreation, swimming, fishing, boating, erosion, stormwater, flooding, flash flooding, runoff, deposition, impervious, development, concrete, asphalt, gravel, washout, disturbance, suspension, clarity, light, bacteria, </t>
  </si>
  <si>
    <t xml:space="preserve">water quality, river, pollution,,Biodiversity Conservation, Clean and Plentiful Water, "Recreation, Culture, and Aesthetics",pollutants, tree cover, development, impervious, exposure, hot, heat, thermal, regimes, discharge, coolant, riparian, habitat loss, discharge, drought, disoled oxygen, oxygen, DO, fish kills, dead zones, biotoxins, cyanotoxins, sedimentation, siltation, nutrients, eutrophication, algae, algal blooms, hydrology, water supply, recreation, swimming, fishing, boating, </t>
  </si>
  <si>
    <t xml:space="preserve">water quality, river, pollution,,Biodiversity Conservation, Clean and Plentiful Water, "Recreation, Culture, and Aesthetics",pollutants, heavy metals, oil, grease, toxins, toxic, waste, garbage, trash, salinity, salts, intrusion, saltwater intrusion, habitat loss, radiation, chlorine, hydrology, water supply, recreation, swimming, fishing, boating, </t>
  </si>
  <si>
    <t xml:space="preserve">water quality, river, pollution, insects, plants, fish,,Biodiversity Conservation, Clean and Plentiful Water, "Recreation, Culture, and Aesthetics",pollutants, invasives, invasive species, biotoxins, cyanotoxins, fish kills, dead zones, dissolved oxygen, DO, oxygen, eutrophication, algae, algal blooms, hydrology, water supply, recreation, swimming, fishing, boating, fish, consumption, poison, toxic, bioaccumulation, low oxygen, diseases, pathogens, zoonotic, bacteria, nonnatives, non-natives, </t>
  </si>
  <si>
    <t>water quality, air quality, agriculture, farms,Biodiversity Conservation, Clean and Plentiful Water, "Recreation, Culture, and Aesthetics",N, Nox, Nitrous oxides, NO2, NH4, ammonias, pollution, pollutants, waterways, eutrophication, algae, algal blooms, fertilizers, synthetics, manure, nutrient loading, nutrient loads,  nutrients</t>
  </si>
  <si>
    <t>water quality, air quality,Biodiversity Conservation, Clean Air, Clean and Plentiful Water, ,N, Nox, Nitrous oxides, NO2, NH4, ammonias, pollution, pollutants, waterways, eutrophication, algae, algal blooms, fertilizers, synthetics, manure, nutrient loading, nutrient loads,  nutrients</t>
  </si>
  <si>
    <t>water quality, air quality,Biodiversity Conservation, Clean Air, Clean and Plentiful Water, ,N, Nox, Nitrous oxides, nitrites, nitrates, NO2, pollution, pollutants, waterways, eutrophication, algae, algal blooms, fertilizers, synthetics, nutrient loading, nutrient loads, nutrients, oxidation</t>
  </si>
  <si>
    <t>water quality, air quality,Biodiversity Conservation, Clean Air, Clean and Plentiful Water, ,N, ammonias, amines, ammonium, NH4, pollution, pollutants, waterways, eutrophication, algae, algal blooms, fertilizers, synthetics, nutrient loading, nutrient loads,  nutrients, reduction</t>
  </si>
  <si>
    <t>air quality, water quality, acidification,Biodiversity Conservation, Clean Air, Clean and Plentiful Water, "Recreation, Culture, and Aesthetics",S, sulfites, pollution, pollutants, waterways, acid rain, acidification</t>
  </si>
  <si>
    <t>animals, plants, wildlife, threatened, endangered, ,Biodiversity Conservation, Clean and Plentiful Water, "Recreation, Culture, and Aesthetics",concern, aquatics, ponds, wetlands, estuaries, bays, plants, herbaceous, woody plants, indicator species, breeding, decline, populations, vulnerable, hydrophytes, macrophytes, macrophytic plants, habitat, habitat loss, wetlands, marshes, bogs, fens, oxygen, DO, dissolved oxygen, ecosystem health, angiosperms, gymnosperms, propagation, pollination, isolation, fragmentation, brackish, freshwater, fresh water, saltwater, salt water, oligotrophic, eutrophic, concern, aquatics, mammals, ponds, wetlands, estuaries, bays, vertebrates, reptiles, amphibians, indicator species, breeding, decline, populations, vulnerable, habitat, habitat loss, wetlands, marshes, bogs, fens, oxygen, DO, dissolved oxygen, ecosystem health, brackish, freshwater, fresh water, saltwater, salt water, oligotrophic, eutrophic</t>
  </si>
  <si>
    <t>animals, plants, wildlife, threatened, endangered,Biodiversity Conservation, "Recreation, Culture, and Aesthetics",plants, grasses, forests, trees, shrubs, gymnospersm, angiosperms, flowers, herbaceous, concern, indicator species, ecosystem health, habitats, habitat loss, fragmentation, vulnerable, decline, populations, pollination, propagation, isolation, animals, mammals, reptiles, amphibians, rodents, carnivores, herbivores, birds, avian, vertebrates, invertebrates, insects, concern, indicator species, ecosystem health, habitats, habitat loss, fragmentation, vulnerable, breeding, decline, populations</t>
  </si>
  <si>
    <t>animals, plants, wildlife, threatened, endangered,Biodiversity Conservation, Clean and Plentiful Water, "Recreation, Culture, and Aesthetics",concern, ponds, wetlands, estuaries, bays, plants, herbaceous, woody plants, indicator species, breeding, decline, populations, vulnerable, hydrophytes, macrophytes, macrophytic plants, habitats, habitat loss, wetlands, marshes, bogs, fens, oxygen, DO, dissolved oxygen, ecosystem health, angiosperms, gymnosperms, propagation, pollination, isolation, fragmentation, oligotrophic, eutrophic, concern, mammals, ponds, wetlands, estuaries, bays, marshes, fens, bogs, vertebrates, reptiles, amphibians, indicator species, breeding, decline, populations, vulnerable, habitat, habitat loss, oxygen, DO, dissolved oxygen, ecosystem health, brackish, freshwater, fresh water, saltwater, salt water, oligotrophic, eutrophic</t>
  </si>
  <si>
    <t xml:space="preserve">farms, farming, agriculture, money, food,"Food, Fuel, and Materials", ,textiles, production, crops, crop production, fabrics, demand, supply, fibers, cash crops, commodities, commodity, markets, market value, economy, economic, </t>
  </si>
  <si>
    <t>farms, farming, agriculture, money, food,"Food, Fuel, and Materials", ,crop production, cereals, cereal grains, grains, oatmeal, oats, wheat, barley, rye, millet, sorghum, rice, spelt, corn, farro, buckwheat, bulgur, cash crops, supply, demand, food security, economic, economy, market value, markets</t>
  </si>
  <si>
    <t xml:space="preserve">resources, lakes,Clean and Plentiful Water, Natural Hazard Mitigation, ,water supply, damming, reservoirs, natural resources, water use, mobility, migration, fisheries, resilience, hazards, risks, flooding, drought, </t>
  </si>
  <si>
    <t>resources, lakes, hydrography, hydrology,Biodiversity Conservation, Clean and Plentiful Water, "Recreation, Culture, and Aesthetics",waterscapes, NLCD, NHD, hydrologic, hydrography, water, surface water, lakes, streams, ponds, rivers, navigable waters, wetlands, fens, bogs, reservoirs, channels, canals, water supply, groundwater, aquifers, runoff, flow</t>
  </si>
  <si>
    <t>land cover, water quality, flood mitigation, groundwater recharge, habitat,Biodiversity Conservation, Clean Air, Clean and Plentiful Water,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</si>
  <si>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land use, water quality, flood mitigation, groundwater recharge, habitat,Biodiversity Conservation, Clean Air, Clean and Plentiful Water,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t>
  </si>
  <si>
    <t>forest, vegetation, plants, conservation, wildlife, habitat, ,Biodiversity Conservation, "Recreation, Culture, and Aesthetics",landscapes, patterns</t>
  </si>
  <si>
    <t>International Union for Conservation of Nature, land use,Biodiversity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</si>
  <si>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Gap Analysis Program, land use,Biodiversity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</si>
  <si>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land use, government, protection,Biodiversity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</si>
  <si>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Aesthetics",environmental, ecological, ecology, geography, biogeography, habitats, wildlife, satellite, desertification, greenup, change, landscape, scale</t>
  </si>
  <si>
    <t>NRCS, wetlands,Biodiversity Conservation, Clean Air, Clean and Plentiful Water, Climate Stabilization, "Food, Fuel, and Materials", Natural Hazard Mitigation, "Recreation, Culture, and Aesthetics",water supply, runoff, flow, hydric, histosols, stormwater, flooding, flash floods, percolation</t>
  </si>
  <si>
    <t xml:space="preserve">water quality, river, pollution, lake, stream, ,Biodiversity Conservation, Clean and Plentiful Water, "Recreation, Culture, and Aesthetics",mercury, pollutants, sedimentation, pathogens, fecal coliform, siltation, heavy metals, nutrients, eutrophication, algae, algal blooms, hydrology, water supply, recreation, swimming, fishing, boating, </t>
  </si>
  <si>
    <t xml:space="preserve">water quality, river, pollution, impaired, lake, stream, ,Clean and Plentiful Water, ,mercury, pollutants, sedimentation, pathogens, fecal coliform, siltation, heavy metals, nutrients, eutrophication, algae, algal blooms, hydrology, water supply, recreation, swimming, fishing, boating, </t>
  </si>
  <si>
    <t>habitat, water quality, flood mitigation, groundwater recharge,Biodiversity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riparian, estuarine, estuaries, lacustrine, histic, histosols, permafrost, USFWS, land, cover</t>
  </si>
  <si>
    <t xml:space="preserve">water, conservation, economy, protection, conservation, resources,water quality trading, nutrient trading,water markets,Biodiversity Conservation, Clean and Plentiful Water, "Recreation, Culture, and Aesthetics",ecosystems, services, trade, economic, credits, market values, assets, restoration, quality, filtration, pollutants, flow, flowlines, streams, creeks, rivers, lakes, ponds, estuaries, estuarine, lacustrine, surface water, groundwater, aquifers, hydrology, hydrologic, valuation, restoration, mitigation, compensatory, compensations, </t>
  </si>
  <si>
    <t xml:space="preserve">animals, plants, endangered, threatened, conservation, protection, economy,  resources,species bank,habitat bank,conservation bank,species credit,habitat credit,habitat exchange,Biodiversity Conservation, "Recreation, Culture, and Aesthetics",ecosystems, services, trade, economic, credits, market values, assets, restoration, valuation, vulnerable, at-risk, habitat loss, fragmentation, breeding, decline, landscapes, ecology, insects, reptiles, amphibians, wildlife, restoration, mitigation, compensatory, compensations, </t>
  </si>
  <si>
    <t xml:space="preserve">water, river, economy, protection,  conservation, wetland mitigation, compensatory mitigation, wetland bank,stream mitigation,stream bank,Biodiversity Conservation, Clean and Plentiful Water, Natural Hazard Mitigation, "Recreation, Culture, and Aesthetics",ecosystems, services, trade, economic, credits, market values, assets, restoration, quality, filtration, pollutants, flow, flowlines, streams, creeks, rivers, lakes, ponds, estuaries, estuarine, lacustrine, surface water, groundwater, aquifers, hydrology, hydrologic, flooding, floods, stormwater, runoff, filter, buffers, riparian, habitats, assets, valuation, restoration, mitigation, compensatory, compensations, </t>
  </si>
  <si>
    <t>climate, trees, plants, vegetation, economy, protection, conservation, resources,carbon offset,carbon credit,Climate Stabilization, ,ecosystems, services, trade, economic, credits, market values, assets, restoration, valuation, C, storage, sequestration, CO, CO2, atmospheric carbon, greenhouse gases, fossil fuels, carbon capture, carbon credits, carbon footprint, footprint, climate change, restoration, mitigation, compensatory, compensations, offsets, compliance, emissions, "cap-and-trade"</t>
  </si>
  <si>
    <t>economy, protection, conservation,  policy, regulation, resources,,Biodiversity Conservation, Clean and Plentiful Water, Climate Stabilization, Natural Hazard Mitigation, "Recreation, Culture, and Aesthetics",ecosystems, services, trade, economic, credits, market values, assets, restoration, valuation, mitigation, policies, regulations, guidance, regulatory, compliance, incentives, finances, money, dollars, financial, 'enabling policies', 'regulatory drivers', legislation, "cap-and-trade", tax, markets, projects</t>
  </si>
  <si>
    <t>forest, plants, vegetation, trees, crops, farms,,Clean and Plentiful Water, Natural Hazard Mitigation, ,filter, habitat, lowlands, flooding, floods, stopover, habitats, stormwater, flash flooding, runoff, buffers, marshes, swamps, bogs, fens, restore, eutrophication, manure, fertilizers, pollution, pollutants, reduction, removal, protections, CRP, easements, riparian, estuarine, estuaries, lacustrine, histic, histosols, permafrost, water, wetlands, riparian, streams, creeks, rivers, lakes, ponds, nutrients</t>
  </si>
  <si>
    <t>forest, plants, vegetation, trees, crops, farms,,Biodiversity Conservation, Clean and Plentiful Water, Natural Hazard Mitigation, ,filter, habitat, lowlands, flooding, floods, stopover, habitats, stormwater, flash flooding, runoff, buffers, marshes, swamps, bogs, fens, restore, eutrophication, manure, fertilizers, pollution, pollutants, reduction, removal, protections, CRP, easements, riparian, estuarine, estuaries, lacustrine, histic, histosols, permafrost, water, wetlands, riparian, streams, creeks, rivers, nutrients</t>
  </si>
  <si>
    <t>CRP, WRP, agriculture, economy, money, people, human, "Food, Fuel, and Materials", ,crop production, crop security, food security, food production, tenants, irrigation, drip irrigation, land value, markets</t>
  </si>
  <si>
    <t>CRP, WRP, agriculture, economy, money, people, human,"Food, Fuel, and Materials", ,crop production, crop security, food security, food production, tenants, irrigation, drip irrigation,, irrigated, nonirrigated, land value, markets</t>
  </si>
  <si>
    <t>CRP, WRP, agriculture, economy, money, people, human,"Food, Fuel, and Materials", ,crop production, crop security, food security, food production, tenants, pasturing, pastured, beef, grazing, cattle, livestock, cows, steer, angus, holstein, cows, grasses, sedges, forbs, land value, markets</t>
  </si>
  <si>
    <t>farms, food, human, nutrients, ,Clean and Plentiful Water, "Food, Fuel, and Materials", ,pollutants, reduction, removal, manure, fertilizer,</t>
  </si>
  <si>
    <t>farms, food, human, agriculture, nutrients, ,Clean and Plentiful Water, "Food, Fuel, and Materials", ,pollutants, reduction, removal, manure, fertilizer,</t>
  </si>
  <si>
    <t>water, agriculture, farms, ,Clean and Plentiful Water, "Food, Fuel, and Materials", "Recreation, Culture, and Aesthetics",pollutants, reduction, removal, manure, fertilizer,</t>
  </si>
  <si>
    <t>water quality, air quality, agriculture, farms,Clean and Plentiful Water, "Food, Fuel, and Materials", "Recreation, Culture, and Aesthetics",pollutants, reduction, removal, manure, fertilizer,</t>
  </si>
  <si>
    <t>conservation, biodiversity, habitat, vegetation, plants, trees, forest,,Biodiversity Conservation, "Recreation, Culture, and Aesthetics",ecology, geography, connectivity, configuration, SLOSS, biogeography, fragments, fragmentation, habitat, cover, landscapes, patterns, corridors, core, edge, mobility, restoration, movement, mobility, patch, riparian</t>
  </si>
  <si>
    <t>agriculture, farms, erosion, runoff,Clean and Plentiful Water, Natural Hazard Mitigation, ,pollutants, reduction, removal, manure, fertilizer,</t>
  </si>
  <si>
    <t>water quality, farms,Biodiversity Conservation, Clean and Plentiful Water, "Recreation, Culture, and Aesthetics",pollutants, reduction, removal, manure, fertilizer,</t>
  </si>
  <si>
    <t>water quality, farms,Clean and Plentiful Water, ,pollutants, reduction, removal, manure, fertilizer,</t>
  </si>
  <si>
    <t>farms,Clean and Plentiful Water, ,pollutants, reduction, removal, manure, fertilizer,</t>
  </si>
  <si>
    <t>groundwater recharge, farms,Clean and Plentiful Water, ,pollutants, reduction, removal, manure, fertilizer,</t>
  </si>
  <si>
    <t>farms, soil,Clean and Plentiful Water, ,pollutants, reduction, removal, manure, fertilizer,</t>
  </si>
  <si>
    <t>human, people, electricity, power,Clean and Plentiful Water, ,facilities, cooling, coolant, industry, resource use, wastewater, waste, utilities, aquifers, rivers, lakes, reservoirs, dams, damming, renewable, resources, water use, sustainable, sustainability, green, temperature, pollution, pollutants, hydroelectric, exposure, hot, heat, thermal, regimes, discharge, dissolved oxygen, oxygen, DO, fish kills, dead zones, eutrophication, algae, algal blooms, hydrology, water supply</t>
  </si>
  <si>
    <t>human, people, electricity, power,Clean and Plentiful Water, ,facilities, cooling, coolant, industry, resource use, utilities, aquifers, rivers, lakes, reservoirs, dams, damming, renewable, resources, water use, sustainable, sustainability, green, temperature, pollution, pollutants, steam, hydroelectric, drought, water supply, exposure, regimes, thermal</t>
  </si>
  <si>
    <t>well-being, safety, risk, health,Clean and Plentiful Water, "Food, Fuel, and Materials", Natural Hazard Mitigation, ,wetlands, lowlands</t>
  </si>
  <si>
    <t>well-being, safety, risk, land cover, health,Clean and Plentiful Water, "Food, Fuel, and Materials", Natural Hazard Mitigation, ,wetlands, lowlands</t>
  </si>
  <si>
    <t>human, well-being, safety, risk, health,Clean and Plentiful Water, Natural Hazard Mitigation, ,wetlands, lowlands</t>
  </si>
  <si>
    <t>riparian, river, development, urban, human, people, runoff,Clean and Plentiful Water, Natural Hazard Mitigation, ,buffers, land, cover, near-road, impervious, percolation, stormwater, flooding, flash flooding</t>
  </si>
  <si>
    <t>impervious, transportation, built environment, human, people, development, urban,Clean and Plentiful Water, Climate Stabilization, ,buffers, land, cover, near-road</t>
  </si>
  <si>
    <t xml:space="preserve">forest,trees, plants, vegetation, woods, natural cover, habitat,,Biodiversity Conservation, Clean Air, Clean and Plentiful Water, Climate Stabilization, "Food, Fuel, and Materials", Natural Hazard Mitigation, "Recreation, Culture, and Aesthetics",land cover, erosion control, shade, habitat, fragmentation, connectivity, </t>
  </si>
  <si>
    <t>forest,trees, plants, vegetation, woods, natural cover, water, river,riparian,river,Biodiversity Conservation, Clean and Plentiful Water, Natural Hazard Mitigation, "Recreation, Culture, and Aesthetics",pond, storm water, flooding, lacustrine, fresh water, freshwater, pollution, channelization, erosion, flash flooding, water supply, runoff, flow, land cover, filter</t>
  </si>
  <si>
    <t>Gap Analysis Program, animals, wildlife,Biodiversity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</si>
  <si>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 xml:space="preserve">Gap Analysis Program, conservation, animals, wildlife,Biodiversity Conservation, "Recreation, Culture, and Aesthetics",vulnerability, animals, plants, insects, mammals, vertebrates, invertebrates, rare, endangered, threatened, vulnerability, concern, populations, decline, ecological, ecology, at-risk, risk </t>
  </si>
  <si>
    <t xml:space="preserve">Gap Analysis Program, conservation, animals, wildlife,Biodiversity Conservation, "Recreation, Culture, and Aesthetics",vulnerability, animals, mammals, vertebrates, rare, endangered, threatened, vulnerability, concern, populations, decline, ecological, ecology, at-risk, risk </t>
  </si>
  <si>
    <t>Gap Analysis Program, animals, wildlife,Biodiversity Conservation, "Recreation, Culture, and Aesthetics",vulnerability, animals, vertebrates, rare, endangered, threatened, vulnerability, concern, populations, decline, ecological, ecology, at-risk, risk, reptiles, amphibians, lizards, frogs, turtles, toads, snakes, salamanders, newts</t>
  </si>
  <si>
    <t>Gap Analysis Program, animals, wildlife, Biodiversity Conservation, ,vulnerability, animals, vertebrates, rare, endangered, threatened, vulnerability, concern, populations, decline, ecological, ecology, at-risk, risk, amphibians, frogs, toads, salamanders, newts</t>
  </si>
  <si>
    <t xml:space="preserve">Gap Analysis Program, animals, wildlife, Biodiversity Conservation, ,vulnerability, animals, mammals, vertebrates, rarity, endangered, threatened, vulnerability, concern, populations, decline, ecological, ecology, at-risk, risk </t>
  </si>
  <si>
    <t>Gap Analysis Program, animals, wildlife, Biodiversity Conservation, ,vulnerability, animals, vertebrates, rare, endangered, threatened, vulnerability, concern, populations, decline, ecological, ecology, at-risk, risk, reptiles, lizards, turtles, snakes</t>
  </si>
  <si>
    <t>Gap Analysis Program, animals, wildlife, Biodiversity Conservation, ,vulnerability, animals, mammals, vertebrates, rare, endangered, threatened, vulnerability, concern, populations, decline, ecological, ecology, at-risk, risk, habitats, loss, fragmentation, destruction</t>
  </si>
  <si>
    <t>water, river, forest, trees, grass, herbaceous, plants, vegetation, riparian,Biodiversity Conservation, Clean and Plentiful Water, Natural Hazard Mitigation, "Recreation, Culture, and Aesthetics",pond, storm water, flooding, lacustrine, estaurine, estuaries, estuary, lake, woody wetlands, marsh, swamp, bog, fen, fresh water, freshwater, flash flooding, water supply, runoff, flow, land cover, filter, near-water, nature, habitat, pollutants, reduction, removal</t>
  </si>
  <si>
    <t>people, human, transportation,commuting, walkability, liveable streets, transit, transportation, pedestrians, foot traffic, commute, sustainable, living streets, safety, public safety, public health, exercise, active living, traffic, walking, running</t>
  </si>
  <si>
    <t>education, children, human, people,demographics, child care, kids, babies, toddlers, families, single mothers, single parents, housing, schools, social support, social infrastructure</t>
  </si>
  <si>
    <t xml:space="preserve">education, children, human, people,demographics, child care, kids, teens, teenagers, families, housing, academics, social support, social infrastructure, elementary, middle school, high school, junior high, private school, parochial school, public school, learning, literacy, </t>
  </si>
  <si>
    <t xml:space="preserve">people, human,Population Distribution,demographics, density, high density, society, neighborhoods, housing, liveability </t>
  </si>
  <si>
    <t>people, human, work, jobs, economy,demographics, diverse, livelihoods, careers, opportunities, options, income, economic, vocations, trades, blue collar, white collar, office jobs, wages, quality of life, housing development, community development, socioeconomic</t>
  </si>
  <si>
    <t>people, human, work, jobs, economy,demographics, diverse, livelihoods, careers, opportunities, options, income, economic, vocations, trades, blue collar, white collar, office jobs, wages, quality of life, housing development, community development, socioeconomic, access, transit, transportation, local, employment</t>
  </si>
  <si>
    <t>people, human, work, jobs, economy, money,demographics, diverse, livelihoods, careers, opportunities, options, income, economic, vocations, trades, blue collar, white collar, office jobs, wages, quality of life, housing development, community development, socioeconomic, professionals, young professionals, class, middle class, upper-middle class, upper class, employment</t>
  </si>
  <si>
    <t>homes, residence, people, human, population,demographics, density, high density, society, neighborhoods, housing, liveability, family, families, friends, roommates, housemates, rent, houses, apartments, suites, flats, suitemates, flatmates, society, partners, housing development, community development, communities, community, neighborhoods, local, housing, schools</t>
  </si>
  <si>
    <t>people, human, work, jobs, economy,demographics, commuting, walkability, emissions, transit, transportation, commuters, gasoline, fossil fuels, sustainable, public transit,</t>
  </si>
  <si>
    <t>people, human, work, jobs, economy, money,demographics, diverse, livelihoods, careers, opportunities, options, income, economic, vocations, trades, blue collar, white collar, office jobs, wages, quality of life, housing development, community development, socioeconomic, class, lower class, poverty, poor, employment, day laborers, living wage, liveable wage, minimum wage</t>
  </si>
  <si>
    <t>people, human, work, jobs, economy,demographics, diverse, livelihoods, careers, opportunities, options, income, economic, vocations, trades, blue collar, white collar, office jobs, wages, quality of life, housing development, community development, socioeconomic, class, upper-middle class, middle class, employment, living wage, liveable wage, money</t>
  </si>
  <si>
    <t>people, human, work, jobs, economy,demographics, diverse, livelihoods, careers, opportunities, options, income, economic, vocations, trades, blue collar, white collar, office jobs, wages, quality of life, housing development, community development, socioeconomic, class, lower class, poverty, poor, upper class, upper-middle class, middle class, professionals, young professionals, employment, day laborers, living wage, liveable wage, minimum wage</t>
  </si>
  <si>
    <t>people, human, transportation,commuting, walkability, liveable streets, transit, pedestrians, foot traffic, commute, sustainable, living streets, safety, public safety, public health, exercise, active living, traffic, walking, running</t>
  </si>
  <si>
    <t>homes, residence, people, human,apartments, houses, duplexes, rentals, residences, affordable, built infrastructure, buildings, safety, old houses, infrastructure, old, public housing, safety</t>
  </si>
  <si>
    <t xml:space="preserve">people, human, transportation,demographics, commuting, walkability, emissions, transit, commuters, gasoline, fossil fuels, sustainable, public transit, </t>
  </si>
  <si>
    <t xml:space="preserve">people, human, transportation ,demographics, commuting, walkability, emissions, transit, commuters, gasoline, fossil fuels, sustainable, public transit, </t>
  </si>
  <si>
    <t xml:space="preserve">people, human,demographics, commuting, walkability, emissions, transportation, transit, commuters, gasoline, fossil fuels, sustainable, public transit, </t>
  </si>
  <si>
    <t xml:space="preserve">homes, residence, people, human,demographics, housing, schools, </t>
  </si>
  <si>
    <t>homes, residence, people, human,demographics, density, high density, society, neighborhoods, housing, liveability, family, families, friends, roommates, housemates, rent, houses, apartments, suites, flats, suitemates, flatmates, society, partners, housing development, community development, communities, community, neighborhoods, local, housing, schools, condemned, occupants, property, residential, abandoned, infrastructure</t>
  </si>
  <si>
    <t xml:space="preserve">people, human, transportation,demographics, commuting, walkability, emissions, transit, commuters, gasoline, fossil fuels, sustainable, public transit, buses, light rail, rail, trains, subways, trollies, trolley, </t>
  </si>
  <si>
    <t>people, human, work, jobs, economy,demographics, diverse, livelihoods, careers, opportunities, options, income, economic, vocations, trades, blue collar, white collar, office jobs, wages, quality of life, housing development, community development, socioeconomic, employment</t>
  </si>
  <si>
    <t>property, abandoned, housing, economic, Vacancy,demographics, economy, local, businesses, condemned, decline, shops, bodegas, small businesses, strip malls, commercial</t>
  </si>
  <si>
    <t xml:space="preserve">property, abandoned, housing, economic, Vacancy,demographics, economy, local, residences, condemned, decline, houses, apartments, condos, condominiums, </t>
  </si>
  <si>
    <t>happiness, human, people, economy, money,,demographics, livelihoods, income, economic, wages, housing development, community development, socioeconomic, class, lower class, low income, poor, middle class, lower-middle class,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</si>
  <si>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middle class, lower-middle class, upper-middle class,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</si>
  <si>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upper-middle class, upper class, wealthy, professionals, young professionals,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</si>
  <si>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lower class, low income, poverty, poor,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</si>
  <si>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lower class, low income, poverty, poor, lower-middle class, middle class, upper-middle class, upper class, wealthy, living wage, liveable wage, minimum wage, quality, life, "Quality of Life", affordability, rent, bills, costs, inflation, opportunities, opportunity</t>
  </si>
  <si>
    <t xml:space="preserve">human, people, Census, dasymetric, Population Distribution,demographics, density, high density, society, neighborhoods, housing, liveability </t>
  </si>
  <si>
    <t>Brownfields, Superfund, Hazardous Waste, NPDES, Water Dischargers, Point Sources, TRI, Air Pollution,Regulated, Facilities, EPA, Environmental Protection Agency, Pollution, Pollutants, Air Quality, Water Quality, health, safety, contaminated, contaminants, emergencies, emergency, hazardous waste, hazard, waste, cleanups, remediation</t>
  </si>
  <si>
    <t>people, human, urban,boundary, boundaries, political, cities, municipalities, towns, government</t>
  </si>
  <si>
    <t>people, human, government,boundary, boundaries, political, cities, municipalities, towns, neighborhoods, local, regional</t>
  </si>
  <si>
    <t xml:space="preserve">people, human, government, economy,boundary, boundaries, political, regional, </t>
  </si>
  <si>
    <t xml:space="preserve">people, human, government, economy,boundary, boundaries, political, cities, municipalities, towns, voting, vote, civic, </t>
  </si>
  <si>
    <t xml:space="preserve">hydrology, hydrography,boundary, boundaries, hydrologic features, water, surface water, lakes, streams, ponds, rivers, navigable waters, wetlands, fens, bogs, reservoirs, channels, canals </t>
  </si>
  <si>
    <t xml:space="preserve">National Hydrography Dataset, river, stream, lake, pond, hydrology,boundary, boundaries, hydrologic features, water, surface water, lakes, streams, ponds, rivers, navigable waters, wetlands, fens, bogs, reservoirs, channels, canals </t>
  </si>
  <si>
    <t xml:space="preserve">protection, land, resources, habitat,boundary, boundaries, political, biodiversity, protections, preservation, </t>
  </si>
  <si>
    <t>habitat, wildlife, plants, animals,  soil, land cover, geology, trees, forest, wetlands, water, rivers, streams, lakes,ecology,boundary, boundaries, ecological, ecosystems, biomes, biogeography, climate, weather, geography, biology, desert, prairie, temperate, forest, rainforest, scrub, steppe, grasslands, mediterranean, taiga, boreal, deciduous, evergreen, coniferous, montane, mountains, alpine, lowlands, uplands, plains, marshes, arid, piedmont, coastal, floodplains, peatlands, swamps, sagebrush, acadian, atlantic, mesic, oak, spruce, fir, pine, aspen, birch, hardwoods, savanna, chaparral, pinyon</t>
  </si>
  <si>
    <t xml:space="preserve">lake, stream, river, waterbody, pond, hydrology,waterscapes, NLCD, NHD, boundary, boundaries, hydrologic, hydrography, features, water, surface water, lakes, streams, ponds, rivers, navigable waters, wetlands, fens, bogs, reservoirs, channels, canals </t>
  </si>
  <si>
    <t xml:space="preserve">lake, stream, river, waterbody, pond, hydrology,waterscapes, boundary, boundaries, hydrologic, hydrography, features, water, surface water, lakes, streams, ponds, rivers, navigable waters, wetlands, fens, bogs, reservoirs, channels, canals </t>
  </si>
  <si>
    <t>climate, forest, plants, vegetation,Climate Stabilization, ,</t>
  </si>
  <si>
    <t>farms, farming, agriculture, food,"Food, Fuel, and Materials", ,textiles</t>
  </si>
  <si>
    <t>farms, farming, agriculture, food,"Food, Fuel, and Materials", ,</t>
  </si>
  <si>
    <t>human, well-being, nature, recreation, transportation, nature, health, ,"Recreation, Culture, and Aesthetics",</t>
  </si>
  <si>
    <t>Window View, human, well-being, nature, health, ,"Recreation, Culture, and Aesthetics",</t>
  </si>
  <si>
    <t>Window View, human, nature, river, lake, stream, well-being, health, ,"Recreation, Culture, and Aesthetics",</t>
  </si>
  <si>
    <t>air quality, pollutant, removal,  human, well-being, ,Clean Air, ,</t>
  </si>
  <si>
    <t>air quality, pollutant, removal, education, children,  human, ,Clean Air,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</si>
  <si>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</si>
  <si>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</si>
  <si>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</si>
  <si>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</si>
  <si>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</si>
  <si>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</si>
  <si>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</si>
  <si>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</si>
  <si>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forest, plants, vegetation, health, well-being,  human, ,Clean Air, Climate Stabilization, ,</t>
  </si>
  <si>
    <t>forest, plants, vegetation, health, well-being,  human, ,Clean Air, Clean and Plentiful Water, Climate Stabilization, ,</t>
  </si>
  <si>
    <t>forest, plants, vegetation, water quality,Clean and Plentiful Water, ,</t>
  </si>
  <si>
    <t>forest, plants, vegetation, health, well-being,  human,  water quality, metals,Clean and Plentiful Water, ,</t>
  </si>
  <si>
    <t>forest, plants, vegetation, water quality, nutrients,Clean and Plentiful Water, ,</t>
  </si>
  <si>
    <t>forest, plants, vegetation, nutrients, water quality,Clean and Plentiful Water, ,</t>
  </si>
  <si>
    <t>forest, plants, vegetation, water quality, sediment,Clean and Plentiful Water, Natural Hazard Mitigation, ,</t>
  </si>
  <si>
    <t>farms, food, human, agriculture, nutrients, health,Clean Air, Climate Stabilization, ,</t>
  </si>
  <si>
    <t>air, water, health, ,Biodiversity Conservation, Clean Air, Clean and Plentiful Water, ,</t>
  </si>
  <si>
    <t>air quality, water quality, acidification,Biodiversity Conservation, Clean Air, Clean and Plentiful Water, ,</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</si>
  <si>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</si>
  <si>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</si>
  <si>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</si>
  <si>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</si>
  <si>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animals, plants, wildlife, threatened, endangered,Biodiversity Conservation, Clean and Plentiful Water, "Recreation, Culture, and Aesthetics",</t>
  </si>
  <si>
    <t>Normalized Index of Biodiversity, Gap Analysis Program, animals, wildlife, ,Biodiversity Conservation, ,</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</si>
  <si>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</si>
  <si>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</si>
  <si>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heat, health, risk, safety,Climate Stabilization, Natural Hazard Mitigation, ,</t>
  </si>
  <si>
    <t>developed, human, transportation, health, well-being, ,Clean Air, ,</t>
  </si>
  <si>
    <t>forest, plants, vegetation, developed, human, transportation, health, well-being, ,Biodiversity Conservation, Clean Air, ,</t>
  </si>
  <si>
    <t>rivers, streams, filtration, risk, safety, danger, flood mitigation, pollution, canopy, forest, vegetation,Clean and Plentiful Water, Natural Hazard Mitigation, ,</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</si>
  <si>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</si>
  <si>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</si>
  <si>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</si>
  <si>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</si>
  <si>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human, people, electricity, power,Clean and Plentiful Water, ,</t>
  </si>
  <si>
    <t>well-being, safety, risk, health,</t>
  </si>
  <si>
    <t>well-being, safety, risk, land cover, health,</t>
  </si>
  <si>
    <t>human, well-being, safety, risk, health,</t>
  </si>
  <si>
    <t>riparian, river, development, urban, human, people, runoff,Clean and Plentiful Water, Natural Hazard Mitigation, ,</t>
  </si>
  <si>
    <t>Gap Analysis Program, animals, wildlife, ,Biodiversity Conservation, ,</t>
  </si>
  <si>
    <t>Gap Analysis Program, animals, wildlife, ,Biodiversity Conservation, "Recreation, Culture, and Aesthetics",</t>
  </si>
  <si>
    <t>Gap Analysis Program, animals, wildlife, ,Biodiversity Conservation,"Recreation, Culture, and Aesthetics",</t>
  </si>
  <si>
    <t>Gap Analysis Program, conservation, animals, wildlife,Biodiversity Conservation,"Recreation, Culture, and Aesthetics",</t>
  </si>
  <si>
    <t>Gap Analysis Program, conservation, animals, wildlife,Biodiversity Conservation, "Recreation, Culture, and Aesthetics",</t>
  </si>
  <si>
    <t>Cyanobacterial harmful algal bloom total frequency (2018)</t>
  </si>
  <si>
    <t>TtlCyanFr </t>
  </si>
  <si>
    <t>Cyanobacterial harmful algal bloom high-risk frequency (2018)</t>
  </si>
  <si>
    <t>HighCyanFr </t>
  </si>
  <si>
    <r>
      <t>This EnviroAtlas map shows the average annual frequency of cyanobacterial blooms observed in freshwater lakes during 2018. These data were derived from satellite imagery interpretation.  Total frequency includes any bloom detectable by the satellite (currently thought to be between 10,000 – 20,000 cells mL</t>
    </r>
    <r>
      <rPr>
        <vertAlign val="superscript"/>
        <sz val="11"/>
        <color rgb="FFFF0000"/>
        <rFont val="Times New Roman"/>
        <family val="1"/>
      </rPr>
      <t>-1</t>
    </r>
    <r>
      <rPr>
        <sz val="11"/>
        <color rgb="FFFF0000"/>
        <rFont val="Times New Roman"/>
        <family val="1"/>
      </rPr>
      <t>)</t>
    </r>
  </si>
  <si>
    <r>
      <t>This EnviroAtlas map shows the average annual frequency of cyanobacterial blooms observed in freshwater lakes during 2018. These data were derived from satellite imagery interpretation. High-risk frequency includes only blooms that exceed the World Health Organization (WHO) threshold of concern at 100,000 cells mL</t>
    </r>
    <r>
      <rPr>
        <vertAlign val="superscript"/>
        <sz val="11"/>
        <color rgb="FFFF0000"/>
        <rFont val="Times New Roman"/>
        <family val="1"/>
      </rPr>
      <t>-1</t>
    </r>
  </si>
  <si>
    <t>Clean and Plentiful Water -x; Food, Fuel, and Materials -x</t>
  </si>
  <si>
    <t>farms, food, crop,"Food, Fuel, and Materials", ,urban, food desert, sustainable ag, farmers market, urban agriculture, urban ag, food security, human, famine, harvest, land cover</t>
  </si>
  <si>
    <t>children, human, Window View, education, well-being,  vegetation, plants, trees, forest, health, ,"Recreation, Culture, and Aesthetics",kids, toddlers, babies, nature, stress, anxiety, psychology, mental health, access, engagement, outdoors</t>
  </si>
  <si>
    <t>riparian, river, development, urban, human, people, runoff,Clean and Plentiful Water, Natural Hazard Mitigation,buffers ,storm water, flooding, estaurine, estuaries, estuary, fresh water, freshwater, pollution, channelization, erosion, flash flooding, water supply, flow, land cover, filter, near-water, pollutants, reduction, removal, impervious, concrete, asphalt, sedimentation , near-road, percolation, stormwater</t>
  </si>
  <si>
    <t>Clean and Plentiful Water - x</t>
  </si>
  <si>
    <t>Clean and Plentiful Water - x;</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</si>
  <si>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 ,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</si>
  <si>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</si>
  <si>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chromium, arsenic, lead, cadmium, mercury, nickel, copper, zinc, selenium, silver, antimony, thallium,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</si>
  <si>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chromium, arsenic, lead, cadmium, mercury, nickel, copper, zinc, selenium, silver, antimony, thallium, benzene, fluorine, phthalates, PCB, DDT, chloroform, cyanide, asbestos, Biodiversity Conservation, Clean and Plentiful Water, "Recreation, Culture, and Aesthetics",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</si>
  <si>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</si>
  <si>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N, NH4,  Biodiversity Conservation, Clean and Plentiful Water, "Recreation, Culture, and Aesthetics",</t>
  </si>
  <si>
    <t>pollutant loads, DMR, water, contaminants, point source, treatment plants, effluent, nutrients,pollution, synthetic, development, thermal, permits, permissable, monitored, toxic, toxin, chemistry, "Integrated Compliance Information System", "National Pollutant Elimination System", facilities, regulated, regulation, federal, enforcement, N, NH4, public, municipality, local, state, Biodiversity Conservation, Clean and Plentiful Water, "Recreation, Culture, and Aesthetics",</t>
  </si>
  <si>
    <t>pollutant loads, DMR, water, contaminants, point source, treatment plants, effluent, nutrients,pollution, synthetic, development, industry, industrial, private, corporations, corporate, thermal, permits, permissable, monitored, toxic, toxin, chemistry, "Integrated Compliance Information System", "National Pollutant Elimination System", facilities, regulated, regulation, federal, enforcement, N, NH4,  Biodiversity Conservation, Clean and Plentiful Water, "Recreation, Culture, and Aesthetics",</t>
  </si>
  <si>
    <t>pollutant loads, DMR, water, contaminants, point source, treatment plants, effluent, nutrients,pollution, synthetic, development, municipality, municipal, public, local, state,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</si>
  <si>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 nutrients,pollution, synthetic, development, industry, industrial, corporate, corportations, private,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</si>
  <si>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sewage, sewer, disease, health, fecal,  Biodiversity Conservation, Clean and Plentiful Water, "Recreation, Culture, and Aesthetics",</t>
  </si>
  <si>
    <t>pollutant loads, DMR, water, contaminants, point source, treatment plants, effluent, 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leaks, pipelines, failure, infrastructure, wastewater, risk, liability, Biodiversity Conservation, Clean and Plentiful Water, "Recreation, Culture, and Aesthetics",</t>
  </si>
  <si>
    <t>pollutant loads, DMR, water, contaminants, point source, treatment plants, effluent, 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Clean and Plentiful Water,</t>
  </si>
  <si>
    <t xml:space="preserve">pollutant loads, DMR, water, contaminants, point source, treatment plants, effluent,sewage,pollution,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Clean and Plentiful Water, </t>
  </si>
  <si>
    <t>agriculture, farms, farming, food, crops, access, well-being, health, economic, business, security, food deserts, local, organic, economy, food production, food system, "Quality of Life", quality, sustainable, ag, slow food, livelihoods, nutrition, equality, produce, vegetables, fruits, fresh, accessibility, preventative, public health, planning,"Food, Fuel, and Materials", "Recreation, Culture, and Aesthetics"</t>
  </si>
  <si>
    <t>https://services.arcgis.com/cJ9YHowT8TU7DUyn/arcgis/rest/services/2018_Cyan_Total_Bloom_Frequency/FeatureServer</t>
  </si>
  <si>
    <t>https://services.arcgis.com/cJ9YHowT8TU7DUyn/arcgis/rest/services/2018_Cyan_High_Risk_Bloom_Frequency/FeatureServer</t>
  </si>
  <si>
    <t>CyAN, lake, freshwater, algae, water,Clean and Plentiful Water, "Food, Fuel, and Materials"</t>
  </si>
  <si>
    <t>Total permitted discharges</t>
  </si>
  <si>
    <t>The total reported amount of permitted discharges within each subwatershed (12-digit HUC)  for 2011.</t>
  </si>
  <si>
    <t>Permitted metals discharges</t>
  </si>
  <si>
    <t>The total reported amount of permitted pollutant loadings for metals parameters within each subwatershed (12-digit HUC) for 2011.</t>
  </si>
  <si>
    <t>Permitted priority pollutant discharges</t>
  </si>
  <si>
    <t>The total reported amount of permitted loadings for priority pollutants within each subwatershed (12-digit HUC) for 2011.</t>
  </si>
  <si>
    <t>Permitted pathogen indicator discharges (colony-forming units / 100 ml)</t>
  </si>
  <si>
    <t>The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</si>
  <si>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Average, Maximum</t>
  </si>
  <si>
    <t xml:space="preserve">Wastewater flow discharges </t>
  </si>
  <si>
    <t>The reported flow of treated wastewater discharges from POTWS (publicly-owned treatment works) and non-POTWs within each subwatershed (12-digit HUC) for 2011. (Source: ICIS-NPDES)</t>
  </si>
  <si>
    <t>Daily average (mgd), Annual total (mgy)</t>
  </si>
  <si>
    <t>362;363</t>
  </si>
  <si>
    <t>364;365</t>
  </si>
  <si>
    <t>366;367</t>
  </si>
  <si>
    <t>370;371;372</t>
  </si>
  <si>
    <t>373;374;375</t>
  </si>
  <si>
    <t>376;377</t>
  </si>
  <si>
    <t>378;379</t>
  </si>
  <si>
    <t>https://leb.epa.gov/arcgis/rest/services/PeopleBuiltSpaces/PBS_2017/MapServer</t>
  </si>
  <si>
    <t>Pounds/year, Toxic-weighted pound-equivalents</t>
  </si>
  <si>
    <t>Total, from POTW, from non POTW</t>
  </si>
  <si>
    <t>Permitted nitrogen discharges (pounds per year)</t>
  </si>
  <si>
    <t>Permitted phosphorus discharges (pounds per year)</t>
  </si>
  <si>
    <t>{"popup":{"showAttachments":"false","fieldInfos":[{"visible":"true","fieldName":"Total_DMR_Discharges_lb_yr","label":"Total permitted discharges - pounds per year\u00a0","format":{"places":,"digitSeparator":true}}],"title":"HUC 12 ID: {HUC_12}"}}</t>
  </si>
  <si>
    <t>{"popup":{"showAttachments":"false","fieldInfos":[{"visible":"true","fieldName":"Total_DMR_TWPE_lb_eq_yr","label":"Total permitted discharges - toxic-weighted pound-equivalents\u00a0","format":{"places":,"digitSeparator":true}}],"title":"HUC 12 ID: {HUC_12}"}}</t>
  </si>
  <si>
    <t>{"popup":{"showAttachments":"false","fieldInfos":[{"visible":"true","fieldName":"DMR_Metals_Discharges_lb_yr","label":"Permitted metals discharges - pounds per year\u00a0","format":{"places":,"digitSeparator":true}}],"title":"HUC 12 ID: {HUC_12}"}}</t>
  </si>
  <si>
    <t>{"popup":{"showAttachments":"false","fieldInfos":[{"visible":"true","fieldName":"DMR_Metals_TWPE_lb_eq_yr","label":"Permitted metals discharges - toxic-weighted pound-equivalents\u00a0","format":{"places":,"digitSeparator":true}}],"title":"HUC 12 ID: {HUC_12}"}}</t>
  </si>
  <si>
    <t>{"popup":{"showAttachments":"false","fieldInfos":[{"visible":"true","fieldName":"DMR_Priority_Pollutants_Disch","label":"Permitted priority pollutant discharges - pounds per year\u00a0","format":{"places":,"digitSeparator":true}}],"title":"HUC 12 ID: {HUC_12}"}}</t>
  </si>
  <si>
    <t>{"popup":{"showAttachments":"false","fieldInfos":[{"visible":"true","fieldName":"DMR_Priority_Pollutants_TWPE","label":"Permitted priority pollutant discharges - toxic-weighted pound-equivalents\u00a0","format":{"places":,"digitSeparator":true}}],"title":"HUC 12 ID: {HUC_12}"}}</t>
  </si>
  <si>
    <t>{"popup":{"showAttachments":"false","fieldInfos":[{"visible":"true","fieldName":"DMR_Solids_Discharges_lb_yr","label":"Permitted solids discharges\u00a0","format":{"places":,"digitSeparator":true}}],"title":"HUC 12 ID: {HUC_12}"}}</t>
  </si>
  <si>
    <t>{"popup":{"showAttachments":"false","fieldInfos":[{"visible":"true","fieldName":"DMR_Organic_Enrichment_Disch","label":"Permitted organic enrichment discharges\u00a0","format":{"places":,"digitSeparator":true}}],"title":"HUC 12 ID: {HUC_12}"}}</t>
  </si>
  <si>
    <t>{"popup":{"showAttachments":"false","fieldInfos":[{"visible":"true","fieldName":"Total_DMR_Nitrogen_Discharges","label":"Permitted nitrogen discharges - total pounds per year\u00a0","format":{"places":,"digitSeparator":true}}],"title":"HUC 12 ID: {HUC_12}"}}</t>
  </si>
  <si>
    <t>{"popup":{"showAttachments":"false","fieldInfos":[{"visible":"true","fieldName":"DMR_N_Discharges_from_POTWs","label":"Permitted  nitrogen discharges - pounds per year from publicly-owned treatment works\u00a0","format":{"places":,"digitSeparator":true}}],"title":"HUC 12 ID: {HUC_12}"}}</t>
  </si>
  <si>
    <t>{"popup":{"showAttachments":"false","fieldInfos":[{"visible":"true","fieldName":"DMR_N_Discharges_from_Non_POTWs","label":"Permitted nitrogen discharges - pounds per year from non publicly-owned treatment works\u00a0","format":{"places":,"digitSeparator":true}}],"title":"HUC 12 ID: {HUC_12}"}}</t>
  </si>
  <si>
    <t>{"popup":{"showAttachments":"false","fieldInfos":[{"visible":"true","fieldName":"Total_DMR_Phosphorus_Discharges","label":"Permitted phosphorus discharges - total pounds per year\u00a0","format":{"places":,"digitSeparator":true}}],"title":"HUC 12 ID: {HUC_12}"}}</t>
  </si>
  <si>
    <t>{"popup":{"showAttachments":"false","fieldInfos":[{"visible":"true","fieldName":"DMR_P_Discharges_from_POTWs","label":"Permitted phosphorus discharges - pounds per year from publicly-owned treatment works\u00a0","format":{"places":,"digitSeparator":true}}],"title":"HUC 12 ID: {HUC_12}"}}</t>
  </si>
  <si>
    <t>{"popup":{"showAttachments":"false","fieldInfos":[{"visible":"true","fieldName":"DMR_P_Discharges_from_Non_POTWs","label":"Permitted phosphorus discharges - pounds per year from non-publicly-owned treatment works\u00a0","format":{"places":,"digitSeparator":true}}],"title":"HUC 12 ID: {HUC_12}"}}</t>
  </si>
  <si>
    <t>{"popup":{"showAttachments":"false","fieldInfos":[{"visible":"true","fieldName":"DMRAvgPathogen_Indicators_Disch","label":"Permitted pathogen indicator discharges (colony-forming units / 100 ml)  - average\u00a0","format":{"places":,"digitSeparator":true}}],"title":"HUC 12 ID: {HUC_12}"}}</t>
  </si>
  <si>
    <t>{"popup":{"showAttachments":"false","fieldInfos":[{"visible":"true","fieldName":"DMR_Max_Pathogen_Indicators","label":"Permitted pathogen indicator discharges (colony-forming units / 100 ml)  - maximum\u00a0","format":{"places":,"digitSeparator":true}}],"title":"HUC 12 ID: {HUC_12}"}}</t>
  </si>
  <si>
    <t>{"popup":{"showAttachments":"false","fieldInfos":[{"visible":"true","fieldName":"DMRAvgDaily_Flow_MGD","label":"Wastewater flow discharges - daily average (mgd)\u00a0","format":{"places":,"digitSeparator":true}}],"title":"HUC 12 ID: {HUC_12}"}}</t>
  </si>
  <si>
    <t>{"popup":{"showAttachments":"false","fieldInfos":[{"visible":"true","fieldName":"DMR_Total_Annual_Flow_Mgal_yr","label":"Wastewater flow discharges - annual total (mgy)\u00a0","format":{"places":,"digitSeparator":true}}],"title":"HUC 12 ID: {HUC_12}"}}</t>
  </si>
  <si>
    <t>{"popup":{"showAttachments":"false","fieldInfos":[{"visible":"true","fieldName":"Number_of_CSOs","label":"Number of combined sewer overflow events\u00a0","format":{"places":,"digitSeparator":true}}],"title":"HUC 12 ID: {HUC_12}"}}</t>
  </si>
  <si>
    <t>{"popup":{"showAttachments":"false","fieldInfos":[{"visible":"true","fieldName":"TtlCyanFr ","label":"Cyanobacterial harmful algal bloom total frequency (2018)\u00a0","format":{"places":,"digitSeparator":true}}],"title":"HUC 12 ID: {HUC_12}"}}</t>
  </si>
  <si>
    <t>{"popup":{"showAttachments":"false","fieldInfos":[{"visible":"true","fieldName":"HighCyanFr ","label":"Cyanobacterial harmful algal bloom high-risk frequency (2018)\u00a0","format":{"places":,"digitSeparator":true}}],"title":"HUC 12 ID: {HUC_12}"}}</t>
  </si>
  <si>
    <t>N101</t>
  </si>
  <si>
    <t>N102</t>
  </si>
  <si>
    <t>N103</t>
  </si>
  <si>
    <t>https://tiles.arcgis.com/tiles/cJ9YHowT8TU7DUyn/arcgis/rest/services/Total_permitted_discharges_pounds_per_year/MapServer</t>
  </si>
  <si>
    <t>https://tiles.arcgis.com/tiles/cJ9YHowT8TU7DUyn/arcgis/rest/services/Total_permitted_discharges_toxic_weighted_pound_equivalents/MapServer</t>
  </si>
  <si>
    <t>https://tiles.arcgis.com/tiles/cJ9YHowT8TU7DUyn/arcgis/rest/services/Permitted_metals_discharges_pounds_per_year/MapServer</t>
  </si>
  <si>
    <t>https://tiles.arcgis.com/tiles/cJ9YHowT8TU7DUyn/arcgis/rest/services/Permitted_metals_discharges_toxic_weighted_pound_equivalents/MapServer</t>
  </si>
  <si>
    <t>https://tiles.arcgis.com/tiles/cJ9YHowT8TU7DUyn/arcgis/rest/services/Permitted_Priority_pollutant_discharges_pounds_per_year/MapServer</t>
  </si>
  <si>
    <t>https://tiles.arcgis.com/tiles/cJ9YHowT8TU7DUyn/arcgis/rest/services/Permitted_priority_pollutant_discharges_toxic_weighted_pound_equivalents/MapServer</t>
  </si>
  <si>
    <t>https://tiles.arcgis.com/tiles/cJ9YHowT8TU7DUyn/arcgis/rest/services/Permitted_solids_discharges/MapServer</t>
  </si>
  <si>
    <t>https://tiles.arcgis.com/tiles/cJ9YHowT8TU7DUyn/arcgis/rest/services/Permitted_organic_enrichment_discharges/MapServer</t>
  </si>
  <si>
    <t>https://tiles.arcgis.com/tiles/cJ9YHowT8TU7DUyn/arcgis/rest/services/Permitted_nitrogen_discharges_total_pounds_per_year/MapServer</t>
  </si>
  <si>
    <t>https://tiles.arcgis.com/tiles/cJ9YHowT8TU7DUyn/arcgis/rest/services/Permitted_nitrogen_discharges_total_pounds_per_year_POTW/MapServer</t>
  </si>
  <si>
    <t>https://tiles.arcgis.com/tiles/cJ9YHowT8TU7DUyn/arcgis/rest/services/Permitted_nitrogen_discharges_total_pounds_per_year_nonPOTW/MapServer</t>
  </si>
  <si>
    <t>https://tiles.arcgis.com/tiles/cJ9YHowT8TU7DUyn/arcgis/rest/services/Permitted_phosphourus_discharges_total_pounds_per_year/MapServer</t>
  </si>
  <si>
    <t>https://tiles.arcgis.com/tiles/cJ9YHowT8TU7DUyn/arcgis/rest/services/Permitted_phosphourus_discharges_total_pounds_per_year_POTW/MapServer</t>
  </si>
  <si>
    <t>https://tiles.arcgis.com/tiles/cJ9YHowT8TU7DUyn/arcgis/rest/services/Permitted_phosphourus_discharges_total_pounds_per_year_nonPOTW/MapServer</t>
  </si>
  <si>
    <t>https://tiles.arcgis.com/tiles/cJ9YHowT8TU7DUyn/arcgis/rest/services/Permitted_pathogen_indicator_discharges_average/MapServer</t>
  </si>
  <si>
    <t>https://tiles.arcgis.com/tiles/cJ9YHowT8TU7DUyn/arcgis/rest/services/Permitted_pathogen_indicator_discharges_maximum/MapServer</t>
  </si>
  <si>
    <t>https://tiles.arcgis.com/tiles/cJ9YHowT8TU7DUyn/arcgis/rest/services/Wastewater_flow_discharges_daily_average/MapServer</t>
  </si>
  <si>
    <t>https://tiles.arcgis.com/tiles/cJ9YHowT8TU7DUyn/arcgis/rest/services/Wastewater_flow_discharges_annual_total/MapServer</t>
  </si>
  <si>
    <t>https://tiles.arcgis.com/tiles/cJ9YHowT8TU7DUyn/arcgis/rest/services/Number_of_combined_sewer_overflow_events/MapServer</t>
  </si>
  <si>
    <t>https://tiles.arcgis.com/tiles/cJ9YHowT8TU7DUyn/arcgis/rest/services/Number_of_farmers_markets_HUC12/MapServer</t>
  </si>
  <si>
    <t>https://tiles.arcgis.com/tiles/cJ9YHowT8TU7DUyn/arcgis/rest/services/Number_of_farmers_markets_CBG/MapServer</t>
  </si>
  <si>
    <t>,"digitSeparator":true}}],"title":"Block Group ID: {GEOID10}"}}</t>
  </si>
  <si>
    <t>{"popup":{"showAttachments":"false","fieldInfos":[{"visible":"true","fieldName":"Total_DMR_Discharges_lb_yr","label":"Total permitted discharges - pounds per year\u00a0","format":{"places":0,"digitSeparator":true}}],"title":"HUC 12 ID: {HUC_12}"}}</t>
  </si>
  <si>
    <t>{"popup":{"showAttachments":"false","fieldInfos":[{"visible":"true","fieldName":"Total_DMR_TWPE_lb_eq_yr","label":"Total permitted discharges - toxic-weighted pound-equivalents\u00a0","format":{"places":1,"digitSeparator":true}}],"title":"HUC 12 ID: {HUC_12}"}}</t>
  </si>
  <si>
    <t>{"popup":{"showAttachments":"false","fieldInfos":[{"visible":"true","fieldName":"DMR_Metals_Discharges_lb_yr","label":"Permitted metals discharges - pounds per year\u00a0","format":{"places":0,"digitSeparator":true}}],"title":"HUC 12 ID: {HUC_12}"}}</t>
  </si>
  <si>
    <t>{"popup":{"showAttachments":"false","fieldInfos":[{"visible":"true","fieldName":"DMR_Metals_TWPE_lb_eq_yr","label":"Permitted metals discharges - toxic-weighted pound-equivalents\u00a0","format":{"places":1,"digitSeparator":true}}],"title":"HUC 12 ID: {HUC_12}"}}</t>
  </si>
  <si>
    <t>{"popup":{"showAttachments":"false","fieldInfos":[{"visible":"true","fieldName":"DMR_Priority_Pollutants_Disch","label":"Permitted priority pollutant discharges - pounds per year\u00a0","format":{"places":0,"digitSeparator":true}}],"title":"HUC 12 ID: {HUC_12}"}}</t>
  </si>
  <si>
    <t>{"popup":{"showAttachments":"false","fieldInfos":[{"visible":"true","fieldName":"DMR_Priority_Pollutants_TWPE","label":"Permitted priority pollutant discharges - toxic-weighted pound-equivalents\u00a0","format":{"places":0,"digitSeparator":true}}],"title":"HUC 12 ID: {HUC_12}"}}</t>
  </si>
  <si>
    <t>{"popup":{"showAttachments":"false","fieldInfos":[{"visible":"true","fieldName":"DMR_Solids_Discharges_lb_yr","label":"Permitted solids discharges\u00a0","format":{"places":0,"digitSeparator":true}}],"title":"HUC 12 ID: {HUC_12}"}}</t>
  </si>
  <si>
    <t>{"popup":{"showAttachments":"false","fieldInfos":[{"visible":"true","fieldName":"DMR_Organic_Enrichment_Disch","label":"Permitted organic enrichment discharges\u00a0","format":{"places":0,"digitSeparator":true}}],"title":"HUC 12 ID: {HUC_12}"}}</t>
  </si>
  <si>
    <t>{"popup":{"showAttachments":"false","fieldInfos":[{"visible":"true","fieldName":"Total_DMR_Nitrogen_Discharges","label":"Permitted nitrogen discharges - total pounds per year\u00a0","format":{"places":0,"digitSeparator":true}}],"title":"HUC 12 ID: {HUC_12}"}}</t>
  </si>
  <si>
    <t>{"popup":{"showAttachments":"false","fieldInfos":[{"visible":"true","fieldName":"DMR_N_Discharges_from_POTWs","label":"Permitted  nitrogen discharges - pounds per year from publicly-owned treatment works\u00a0","format":{"places":0,"digitSeparator":true}}],"title":"HUC 12 ID: {HUC_12}"}}</t>
  </si>
  <si>
    <t>{"popup":{"showAttachments":"false","fieldInfos":[{"visible":"true","fieldName":"DMR_N_Discharges_from_Non_POTWs","label":"Permitted nitrogen discharges - pounds per year from non publicly-owned treatment works\u00a0","format":{"places":0,"digitSeparator":true}}],"title":"HUC 12 ID: {HUC_12}"}}</t>
  </si>
  <si>
    <t>{"popup":{"showAttachments":"false","fieldInfos":[{"visible":"true","fieldName":"DMR_P_Discharges_from_POTWs","label":"Permitted phosphorus discharges - pounds per year from publicly-owned treatment works\u00a0","format":{"places":0,"digitSeparator":true}}],"title":"HUC 12 ID: {HUC_12}"}}</t>
  </si>
  <si>
    <t>{"popup":{"showAttachments":"false","fieldInfos":[{"visible":"true","fieldName":"DMR_P_Discharges_from_Non_POTWs","label":"Permitted phosphorus discharges - pounds per year from non-publicly-owned treatment works\u00a0","format":{"places":0,"digitSeparator":true}}],"title":"HUC 12 ID: {HUC_12}"}}</t>
  </si>
  <si>
    <t>{"popup":{"showAttachments":"false","fieldInfos":[{"visible":"true","fieldName":"DMRAvgPathogen_Indicators_Disch","label":"Permitted pathogen indicator discharges (colony-forming units / 100 ml)  - average\u00a0","format":{"places":0,"digitSeparator":true}}],"title":"HUC 12 ID: {HUC_12}"}}</t>
  </si>
  <si>
    <t>{"popup":{"showAttachments":"false","fieldInfos":[{"visible":"true","fieldName":"DMR_Max_Pathogen_Indicators","label":"Permitted pathogen indicator discharges (colony-forming units / 100 ml)  - maximum\u00a0","format":{"places":0,"digitSeparator":true}}],"title":"HUC 12 ID: {HUC_12}"}}</t>
  </si>
  <si>
    <t>{"popup":{"showAttachments":"false","fieldInfos":[{"visible":"true","fieldName":"DMRAvgDaily_Flow_MGD","label":"Wastewater flow discharges - daily average (mgd)\u00a0","format":{"places":2,"digitSeparator":true}}],"title":"HUC 12 ID: {HUC_12}"}}</t>
  </si>
  <si>
    <t>{"popup":{"showAttachments":"false","fieldInfos":[{"visible":"true","fieldName":"DMR_Total_Annual_Flow_Mgal_yr","label":"Wastewater flow discharges - annual total (mgy)\u00a0","format":{"places":0,"digitSeparator":true}}],"title":"HUC 12 ID: {HUC_12}"}}</t>
  </si>
  <si>
    <t>{"popup":{"showAttachments":"false","fieldInfos":[{"visible":"true","fieldName":"Number_of_CSOs","label":"Number of combined sewer overflow events\u00a0","format":{"places":0,"digitSeparator":true}}],"title":"HUC 12 ID: {HUC_12}"}}</t>
  </si>
  <si>
    <t>{"popup":{"showAttachments":"false","fieldInfos":[{"visible":"true","fieldName":"FarmersMarkets_HUC12","label":"Number of farmers markets [12-digit HUC]\u00a0","format":{"places":0,"digitSeparator":true}}],"title":"HUC 12 ID: {HUC_12}"}}</t>
  </si>
  <si>
    <t>{"popup":{"showAttachments":"false","fieldInfos":[{"visible":"true","fieldName":"FarmersMarkets_bgrp","label":"Number of farmers markets [census block group]\u00a0","format":{"places":0,"digitSeparator":true}}],"title":"Block Group ID: {GEOID10}"}}</t>
  </si>
  <si>
    <t>{"popup":{"showAttachments":"false","fieldInfos":[{"visible":"true","fieldName":"Total_DMR_Phosphorus_Discharges","label":"Permitted phosphorus discharges - total pounds per year\u00a0","format":{"places":0,"digitSeparator":true}}],"title":"HUC 12 ID: {HUC_12}"}}</t>
  </si>
  <si>
    <t>https://enviroatlas.epa.gov/arcgis/rest/services/Supplemental/Estimated_floodplain_CONUS_WM/ImageServer</t>
  </si>
  <si>
    <t>Surface water, Riparian Zone, Hydrologically connected zone</t>
  </si>
  <si>
    <t>910; 912; 911</t>
  </si>
  <si>
    <t>well-being, safety, risk, health, flooding,Biodiversity Conservation, Clean and Plentiful Water, "Food, Fuel, and Materials", Natural Hazard Mitigation, "Recreation, Culture, and Aesthetics",wetlands, lowlands, flooding, floods, stormwater, runoff, inundation, sea level rise, extreme weather, rainfall, precipitation, water, rivers, streams, estuaries, lakes, ponds, creeks, deltas, risks, EPA, FEMA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</si>
</sst>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i/>
      <sz val="11"/>
      <name val="Calibri"/>
      <family val="2"/>
      <scheme val="minor"/>
    </font>
    <font>
      <sz val="11"/>
      <color rgb="FFFF0000"/>
      <name val="Calibri"/>
      <family val="2"/>
      <scheme val="minor"/>
    </font>
    <font>
      <sz val="11"/>
      <name val="Calibri"/>
      <family val="2"/>
    </font>
    <font>
      <sz val="9.9"/>
      <name val="Verdana"/>
      <family val="2"/>
    </font>
    <font>
      <b/>
      <sz val="15"/>
      <color theme="3"/>
      <name val="Calibri"/>
      <family val="2"/>
      <scheme val="minor"/>
    </font>
    <font>
      <sz val="11"/>
      <color theme="9" tint="-0.499984740745262"/>
      <name val="Calibri"/>
      <family val="2"/>
      <scheme val="minor"/>
    </font>
    <font>
      <sz val="11"/>
      <color rgb="FF2F2F2F"/>
      <name val="Calibri"/>
      <family val="2"/>
      <scheme val="minor"/>
    </font>
    <font>
      <b/>
      <sz val="11"/>
      <color theme="1"/>
      <name val="Calibri"/>
      <family val="2"/>
      <scheme val="minor"/>
    </font>
    <font>
      <u/>
      <sz val="11"/>
      <color theme="10"/>
      <name val="Calibri"/>
      <family val="2"/>
      <scheme val="minor"/>
    </font>
    <font>
      <sz val="9"/>
      <color rgb="FF151515"/>
      <name val="Verdana"/>
      <family val="2"/>
    </font>
    <font>
      <sz val="12"/>
      <color rgb="FF000000"/>
      <name val="Calibri"/>
      <family val="2"/>
      <scheme val="minor"/>
    </font>
    <font>
      <sz val="12"/>
      <color rgb="FF222222"/>
      <name val="Calibri"/>
      <family val="2"/>
      <scheme val="minor"/>
    </font>
    <font>
      <sz val="8"/>
      <name val="Calibri"/>
      <family val="2"/>
      <scheme val="minor"/>
    </font>
    <font>
      <sz val="11"/>
      <color rgb="FFFF0000"/>
      <name val="Calibri"/>
      <family val="2"/>
    </font>
    <font>
      <strike/>
      <sz val="11"/>
      <name val="Calibri"/>
      <family val="2"/>
      <scheme val="minor"/>
    </font>
    <font>
      <sz val="11"/>
      <color rgb="FF00B050"/>
      <name val="Calibri"/>
      <family val="2"/>
      <scheme val="minor"/>
    </font>
    <font>
      <sz val="11"/>
      <color rgb="FF92D050"/>
      <name val="Calibri"/>
      <family val="2"/>
      <scheme val="minor"/>
    </font>
    <font>
      <sz val="11"/>
      <color rgb="FF000000"/>
      <name val="Calibri"/>
      <family val="2"/>
      <scheme val="minor"/>
    </font>
    <font>
      <strike/>
      <sz val="11"/>
      <color theme="1"/>
      <name val="Calibri"/>
      <family val="2"/>
      <scheme val="minor"/>
    </font>
    <font>
      <sz val="11"/>
      <color rgb="FF00B050"/>
      <name val="Calibri"/>
      <family val="2"/>
    </font>
    <font>
      <sz val="12"/>
      <name val="Calibri"/>
      <family val="2"/>
      <scheme val="minor"/>
    </font>
    <font>
      <sz val="9"/>
      <name val="Verdana"/>
      <family val="2"/>
    </font>
    <font>
      <vertAlign val="superscript"/>
      <sz val="11"/>
      <color rgb="FFFF0000"/>
      <name val="Times New Roman"/>
      <family val="1"/>
    </font>
    <font>
      <sz val="11"/>
      <color rgb="FFFF0000"/>
      <name val="Times New Roman"/>
      <family val="1"/>
    </font>
  </fonts>
  <fills count="8">
    <fill>
      <patternFill patternType="none"/>
    </fill>
    <fill>
      <patternFill patternType="gray125"/>
    </fill>
    <fill>
      <patternFill patternType="solid">
        <fgColor theme="2" tint="-0.249977111117893"/>
        <bgColor indexed="64"/>
      </patternFill>
    </fill>
    <fill>
      <patternFill patternType="solid">
        <fgColor theme="7"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5" tint="0.59999389629810485"/>
        <bgColor indexed="64"/>
      </patternFill>
    </fill>
  </fills>
  <borders count="4">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s>
  <cellStyleXfs count="16">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2" fillId="0" borderId="3" applyNumberFormat="0" applyFill="0" applyAlignment="0" applyProtection="0"/>
    <xf numFmtId="0" fontId="16" fillId="0" borderId="0" applyNumberFormat="0" applyFill="0" applyBorder="0" applyAlignment="0" applyProtection="0"/>
    <xf numFmtId="0" fontId="2" fillId="0" borderId="0"/>
    <xf numFmtId="0" fontId="2" fillId="0" borderId="0"/>
    <xf numFmtId="0" fontId="2" fillId="0" borderId="0"/>
  </cellStyleXfs>
  <cellXfs count="159">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6" fillId="0" borderId="0" xfId="0" applyFont="1" applyFill="1" applyBorder="1" applyAlignment="1">
      <alignment horizontal="center" vertical="center" wrapText="1"/>
    </xf>
    <xf numFmtId="0" fontId="1" fillId="0" borderId="0" xfId="0" applyFont="1" applyFill="1" applyBorder="1" applyAlignment="1">
      <alignment horizontal="left" vertical="top"/>
    </xf>
    <xf numFmtId="0" fontId="1" fillId="0" borderId="0" xfId="11" applyFont="1" applyFill="1" applyBorder="1" applyAlignment="1">
      <alignment horizontal="left" vertical="center" wrapText="1"/>
    </xf>
    <xf numFmtId="0" fontId="1" fillId="0" borderId="0" xfId="0" applyFont="1" applyFill="1" applyBorder="1"/>
    <xf numFmtId="0" fontId="9" fillId="0" borderId="0" xfId="0" applyFo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0" fillId="5" borderId="0" xfId="0" applyFill="1"/>
    <xf numFmtId="0" fontId="15" fillId="5" borderId="0" xfId="0" applyFont="1" applyFill="1"/>
    <xf numFmtId="0" fontId="20" fillId="0" borderId="0" xfId="0" applyFont="1" applyFill="1" applyBorder="1" applyAlignment="1">
      <alignment horizontal="left"/>
    </xf>
    <xf numFmtId="0" fontId="18" fillId="0" borderId="0" xfId="0" applyFont="1" applyAlignment="1"/>
    <xf numFmtId="0" fontId="0" fillId="4" borderId="0" xfId="0" applyFill="1"/>
    <xf numFmtId="0" fontId="23" fillId="0" borderId="0" xfId="0" applyFont="1" applyFill="1" applyBorder="1" applyAlignment="1">
      <alignment vertical="center"/>
    </xf>
    <xf numFmtId="0" fontId="14" fillId="0" borderId="0" xfId="0" applyFont="1" applyFill="1" applyAlignment="1"/>
    <xf numFmtId="0" fontId="23" fillId="0" borderId="0" xfId="0" applyFont="1" applyAlignment="1"/>
    <xf numFmtId="0" fontId="0" fillId="0" borderId="0" xfId="0" applyFill="1" applyBorder="1" applyAlignment="1"/>
    <xf numFmtId="0" fontId="24" fillId="0" borderId="0" xfId="0" applyFont="1" applyFill="1" applyAlignment="1"/>
    <xf numFmtId="0" fontId="10" fillId="0" borderId="0" xfId="0" applyFont="1" applyFill="1" applyBorder="1" applyAlignment="1"/>
    <xf numFmtId="0" fontId="18" fillId="0" borderId="0" xfId="0" applyFont="1" applyBorder="1" applyAlignment="1"/>
    <xf numFmtId="0" fontId="25" fillId="0" borderId="0" xfId="0" applyFont="1"/>
    <xf numFmtId="0" fontId="0" fillId="0" borderId="0" xfId="0" applyAlignment="1">
      <alignment vertical="center"/>
    </xf>
    <xf numFmtId="0" fontId="0" fillId="0" borderId="0" xfId="0" applyFill="1"/>
    <xf numFmtId="0" fontId="0" fillId="0" borderId="0" xfId="0"/>
    <xf numFmtId="0" fontId="1" fillId="0" borderId="0" xfId="0" applyFont="1" applyFill="1" applyBorder="1" applyAlignment="1">
      <alignment vertical="center"/>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1" fillId="0" borderId="0" xfId="1" applyFont="1" applyFill="1" applyAlignment="1">
      <alignment horizontal="left" vertical="center"/>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1" fillId="0" borderId="0" xfId="0" applyFont="1" applyFill="1" applyAlignment="1">
      <alignment vertical="top"/>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applyAlignment="1">
      <alignment horizontal="left" vertical="center"/>
    </xf>
    <xf numFmtId="0" fontId="1" fillId="0" borderId="0" xfId="0" applyFont="1" applyFill="1" applyAlignment="1">
      <alignment horizontal="left" vertical="top"/>
    </xf>
    <xf numFmtId="0" fontId="11" fillId="0" borderId="0" xfId="0" applyFont="1" applyFill="1" applyAlignment="1">
      <alignment vertical="center"/>
    </xf>
    <xf numFmtId="0" fontId="1" fillId="0" borderId="0" xfId="1" applyFont="1" applyFill="1" applyBorder="1" applyAlignment="1">
      <alignment horizontal="left" vertical="center"/>
    </xf>
    <xf numFmtId="0" fontId="1" fillId="0" borderId="0" xfId="0" quotePrefix="1" applyFont="1" applyFill="1" applyBorder="1" applyAlignment="1"/>
    <xf numFmtId="0" fontId="1" fillId="0" borderId="0" xfId="7" applyFont="1" applyFill="1" applyBorder="1" applyAlignment="1">
      <alignment horizontal="left" vertical="top"/>
    </xf>
    <xf numFmtId="0" fontId="6" fillId="0" borderId="0" xfId="0" applyFont="1" applyFill="1" applyBorder="1" applyAlignment="1">
      <alignment vertical="center"/>
    </xf>
    <xf numFmtId="0" fontId="1" fillId="0" borderId="0" xfId="0"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1" fillId="0" borderId="0" xfId="12" applyFont="1" applyFill="1" applyBorder="1" applyAlignment="1">
      <alignment vertical="center"/>
    </xf>
    <xf numFmtId="0" fontId="13" fillId="0" borderId="0" xfId="0" applyFont="1" applyFill="1" applyBorder="1" applyAlignment="1">
      <alignment vertical="center"/>
    </xf>
    <xf numFmtId="0" fontId="0" fillId="0" borderId="0" xfId="0" applyAlignment="1"/>
    <xf numFmtId="0" fontId="1" fillId="0" borderId="1" xfId="0" applyFont="1" applyFill="1" applyBorder="1" applyAlignment="1"/>
    <xf numFmtId="0" fontId="1" fillId="0" borderId="1" xfId="0" applyFont="1" applyFill="1" applyBorder="1" applyAlignment="1">
      <alignment vertical="center"/>
    </xf>
    <xf numFmtId="0" fontId="0" fillId="0" borderId="0" xfId="0" applyFill="1" applyAlignment="1"/>
    <xf numFmtId="0" fontId="10" fillId="0" borderId="2" xfId="0" applyFont="1" applyFill="1" applyBorder="1" applyAlignment="1" applyProtection="1">
      <alignment vertical="center"/>
    </xf>
    <xf numFmtId="0" fontId="10" fillId="0" borderId="0" xfId="0" applyFont="1" applyFill="1" applyAlignment="1"/>
    <xf numFmtId="0" fontId="10" fillId="0" borderId="0" xfId="0" applyFont="1" applyFill="1" applyBorder="1" applyAlignment="1" applyProtection="1">
      <alignment vertical="center"/>
    </xf>
    <xf numFmtId="0" fontId="17" fillId="0" borderId="0" xfId="0" applyFont="1" applyAlignment="1"/>
    <xf numFmtId="0" fontId="9" fillId="0" borderId="0" xfId="0" applyFont="1" applyFill="1" applyAlignment="1"/>
    <xf numFmtId="0" fontId="9" fillId="0" borderId="0" xfId="0" applyFont="1" applyFill="1" applyBorder="1" applyAlignment="1"/>
    <xf numFmtId="0" fontId="9" fillId="0" borderId="0" xfId="0" applyFont="1" applyFill="1" applyAlignment="1">
      <alignment vertical="top"/>
    </xf>
    <xf numFmtId="0" fontId="9" fillId="0" borderId="0" xfId="0" applyFont="1" applyFill="1" applyBorder="1" applyAlignment="1">
      <alignment vertical="center"/>
    </xf>
    <xf numFmtId="0" fontId="9" fillId="0" borderId="0" xfId="0" applyFont="1" applyFill="1"/>
    <xf numFmtId="0" fontId="9" fillId="0" borderId="0" xfId="1" applyFont="1" applyFill="1" applyBorder="1" applyAlignment="1">
      <alignment horizontal="left" vertical="top"/>
    </xf>
    <xf numFmtId="0" fontId="1" fillId="0" borderId="0" xfId="0" applyFont="1" applyFill="1" applyAlignment="1">
      <alignment horizontal="left"/>
    </xf>
    <xf numFmtId="0" fontId="0" fillId="0" borderId="0" xfId="0" applyFont="1" applyFill="1" applyAlignment="1">
      <alignment horizontal="left"/>
    </xf>
    <xf numFmtId="0" fontId="10" fillId="0" borderId="1" xfId="13" applyFont="1" applyFill="1" applyBorder="1" applyAlignment="1"/>
    <xf numFmtId="0" fontId="10" fillId="0" borderId="0" xfId="13" applyFont="1" applyFill="1" applyBorder="1" applyAlignment="1"/>
    <xf numFmtId="0" fontId="21" fillId="0" borderId="1" xfId="13" applyFont="1" applyFill="1" applyBorder="1" applyAlignment="1"/>
    <xf numFmtId="0" fontId="11" fillId="0" borderId="0" xfId="0" applyFont="1" applyFill="1" applyAlignment="1"/>
    <xf numFmtId="0" fontId="0" fillId="0" borderId="0" xfId="0" applyBorder="1" applyAlignment="1"/>
    <xf numFmtId="0" fontId="1" fillId="4" borderId="0" xfId="0" applyFont="1" applyFill="1" applyAlignment="1"/>
    <xf numFmtId="0" fontId="1" fillId="4" borderId="0" xfId="0" applyFont="1" applyFill="1" applyBorder="1" applyAlignment="1">
      <alignment vertical="center"/>
    </xf>
    <xf numFmtId="0" fontId="10" fillId="4" borderId="1" xfId="13" applyFont="1" applyFill="1" applyBorder="1" applyAlignment="1"/>
    <xf numFmtId="0" fontId="1" fillId="4" borderId="0" xfId="7" applyFont="1" applyFill="1" applyAlignment="1">
      <alignment horizontal="left" vertical="top"/>
    </xf>
    <xf numFmtId="0" fontId="1" fillId="4" borderId="0" xfId="1" applyFont="1" applyFill="1" applyBorder="1" applyAlignment="1">
      <alignment horizontal="left" vertical="top"/>
    </xf>
    <xf numFmtId="0" fontId="1" fillId="4" borderId="0" xfId="0" applyFont="1" applyFill="1" applyAlignment="1">
      <alignment vertical="center"/>
    </xf>
    <xf numFmtId="0" fontId="1" fillId="4" borderId="2" xfId="0" applyFont="1" applyFill="1" applyBorder="1" applyAlignment="1">
      <alignment vertical="center"/>
    </xf>
    <xf numFmtId="0" fontId="1" fillId="4" borderId="2" xfId="1" applyFont="1" applyFill="1" applyBorder="1" applyAlignment="1">
      <alignment horizontal="left" vertical="top"/>
    </xf>
    <xf numFmtId="0" fontId="1" fillId="4" borderId="2" xfId="0" applyFont="1" applyFill="1" applyBorder="1" applyAlignment="1"/>
    <xf numFmtId="0" fontId="1" fillId="4" borderId="0" xfId="0" applyFont="1" applyFill="1" applyBorder="1" applyAlignment="1"/>
    <xf numFmtId="0" fontId="1" fillId="4" borderId="0" xfId="1" applyFont="1" applyFill="1" applyAlignment="1">
      <alignment horizontal="left" vertical="top"/>
    </xf>
    <xf numFmtId="0" fontId="0" fillId="4" borderId="0" xfId="0" applyFill="1" applyAlignment="1"/>
    <xf numFmtId="0" fontId="1" fillId="4" borderId="0" xfId="0" applyFont="1" applyFill="1" applyAlignment="1">
      <alignment vertical="top"/>
    </xf>
    <xf numFmtId="0" fontId="10" fillId="4" borderId="2" xfId="0" applyFont="1" applyFill="1" applyBorder="1" applyAlignment="1" applyProtection="1">
      <alignment vertical="center"/>
    </xf>
    <xf numFmtId="0" fontId="10" fillId="4" borderId="0" xfId="13" applyFont="1" applyFill="1" applyBorder="1" applyAlignment="1"/>
    <xf numFmtId="0" fontId="1" fillId="4" borderId="0" xfId="7" applyFont="1" applyFill="1" applyBorder="1" applyAlignment="1">
      <alignment horizontal="left" vertical="top"/>
    </xf>
    <xf numFmtId="0" fontId="22" fillId="4" borderId="0" xfId="0" applyFont="1" applyFill="1" applyBorder="1" applyAlignment="1">
      <alignment vertical="center"/>
    </xf>
    <xf numFmtId="0" fontId="22" fillId="4" borderId="0" xfId="1" applyFont="1" applyFill="1" applyBorder="1" applyAlignment="1">
      <alignment horizontal="left" vertical="top"/>
    </xf>
    <xf numFmtId="0" fontId="22" fillId="4" borderId="0" xfId="0" applyFont="1" applyFill="1" applyAlignment="1"/>
    <xf numFmtId="0" fontId="22" fillId="4" borderId="0" xfId="1" applyFont="1" applyFill="1" applyAlignment="1">
      <alignment horizontal="left" vertical="top"/>
    </xf>
    <xf numFmtId="0" fontId="22" fillId="4" borderId="0" xfId="0" applyFont="1" applyFill="1" applyAlignment="1">
      <alignment vertical="top"/>
    </xf>
    <xf numFmtId="0" fontId="22" fillId="4" borderId="0" xfId="0" applyFont="1" applyFill="1" applyBorder="1" applyAlignment="1"/>
    <xf numFmtId="0" fontId="26" fillId="4" borderId="0" xfId="0" applyFont="1" applyFill="1" applyAlignment="1"/>
    <xf numFmtId="0" fontId="1" fillId="0" borderId="0" xfId="0" applyFont="1" applyAlignment="1"/>
    <xf numFmtId="0" fontId="23" fillId="0" borderId="0" xfId="0" applyFont="1" applyFill="1" applyBorder="1" applyAlignment="1"/>
    <xf numFmtId="0" fontId="23" fillId="0" borderId="0" xfId="0" applyFont="1" applyFill="1" applyBorder="1" applyAlignment="1">
      <alignment wrapText="1"/>
    </xf>
    <xf numFmtId="0" fontId="23" fillId="0" borderId="0" xfId="1" applyFont="1" applyFill="1" applyBorder="1" applyAlignment="1">
      <alignment horizontal="left"/>
    </xf>
    <xf numFmtId="0" fontId="23" fillId="0" borderId="0" xfId="0" applyFont="1" applyFill="1" applyBorder="1" applyAlignment="1">
      <alignment horizontal="center"/>
    </xf>
    <xf numFmtId="0" fontId="23" fillId="0" borderId="0" xfId="0" applyFont="1" applyFill="1" applyBorder="1" applyAlignment="1">
      <alignment horizontal="left" wrapText="1"/>
    </xf>
    <xf numFmtId="0" fontId="23" fillId="0" borderId="0" xfId="0" applyFont="1" applyFill="1" applyBorder="1"/>
    <xf numFmtId="0" fontId="23" fillId="0" borderId="0" xfId="11" applyFont="1" applyFill="1" applyBorder="1" applyAlignment="1">
      <alignment horizontal="left"/>
    </xf>
    <xf numFmtId="0" fontId="23" fillId="0" borderId="0" xfId="1" applyFont="1" applyFill="1" applyBorder="1" applyAlignment="1">
      <alignment horizontal="left" vertical="top"/>
    </xf>
    <xf numFmtId="0" fontId="23" fillId="4" borderId="0" xfId="0" applyFont="1" applyFill="1" applyBorder="1" applyAlignment="1">
      <alignment horizontal="right"/>
    </xf>
    <xf numFmtId="0" fontId="23" fillId="4" borderId="0" xfId="0" applyFont="1" applyFill="1" applyBorder="1" applyAlignment="1"/>
    <xf numFmtId="0" fontId="23" fillId="4" borderId="0" xfId="0" applyFont="1" applyFill="1" applyBorder="1" applyAlignment="1">
      <alignment vertical="top" wrapText="1"/>
    </xf>
    <xf numFmtId="0" fontId="23" fillId="4" borderId="0" xfId="0" applyFont="1" applyFill="1" applyBorder="1" applyAlignment="1">
      <alignment horizontal="left" vertical="top"/>
    </xf>
    <xf numFmtId="0" fontId="23" fillId="4" borderId="0" xfId="0" applyFont="1" applyFill="1" applyBorder="1" applyAlignment="1">
      <alignment wrapText="1"/>
    </xf>
    <xf numFmtId="0" fontId="27" fillId="4" borderId="0" xfId="13" applyFont="1" applyFill="1" applyBorder="1" applyAlignment="1">
      <alignment horizontal="left"/>
    </xf>
    <xf numFmtId="0" fontId="23" fillId="4" borderId="0" xfId="7" applyFont="1" applyFill="1" applyBorder="1" applyAlignment="1">
      <alignment horizontal="left"/>
    </xf>
    <xf numFmtId="0" fontId="23" fillId="4" borderId="0" xfId="0" applyFont="1" applyFill="1" applyBorder="1" applyAlignment="1">
      <alignment vertical="center"/>
    </xf>
    <xf numFmtId="0" fontId="23" fillId="4" borderId="0" xfId="0" applyFont="1" applyFill="1" applyBorder="1" applyAlignment="1">
      <alignment horizontal="left"/>
    </xf>
    <xf numFmtId="0" fontId="22" fillId="0" borderId="0" xfId="0" applyFont="1" applyFill="1" applyBorder="1" applyAlignment="1">
      <alignment vertical="center"/>
    </xf>
    <xf numFmtId="0" fontId="22" fillId="0" borderId="0" xfId="0" applyFont="1" applyFill="1" applyAlignment="1">
      <alignment vertical="top"/>
    </xf>
    <xf numFmtId="0" fontId="22" fillId="0" borderId="0" xfId="1" applyFont="1" applyFill="1" applyBorder="1" applyAlignment="1">
      <alignment horizontal="left" vertical="top"/>
    </xf>
    <xf numFmtId="0" fontId="26" fillId="0" borderId="0" xfId="0" applyFont="1" applyAlignment="1"/>
    <xf numFmtId="0" fontId="26" fillId="0" borderId="0" xfId="0" applyFont="1" applyBorder="1" applyAlignment="1"/>
    <xf numFmtId="0" fontId="22" fillId="0" borderId="0" xfId="0" applyFont="1" applyFill="1" applyBorder="1" applyAlignment="1">
      <alignment horizontal="left" vertical="center"/>
    </xf>
    <xf numFmtId="0" fontId="22" fillId="0" borderId="0" xfId="0" applyFont="1" applyFill="1" applyAlignment="1"/>
    <xf numFmtId="0" fontId="6" fillId="0" borderId="0" xfId="0" applyFont="1" applyFill="1" applyBorder="1" applyAlignment="1">
      <alignment horizontal="left" vertical="center"/>
    </xf>
    <xf numFmtId="0" fontId="1" fillId="4" borderId="0" xfId="0" applyFont="1" applyFill="1" applyBorder="1" applyAlignment="1">
      <alignment horizontal="left" vertical="center"/>
    </xf>
    <xf numFmtId="0" fontId="22" fillId="4" borderId="0" xfId="0" applyFont="1" applyFill="1" applyBorder="1" applyAlignment="1">
      <alignment horizontal="left" vertical="center"/>
    </xf>
    <xf numFmtId="0" fontId="23" fillId="0" borderId="0" xfId="0" applyFont="1" applyFill="1" applyBorder="1" applyAlignment="1">
      <alignment horizontal="left"/>
    </xf>
    <xf numFmtId="0" fontId="23" fillId="0" borderId="0" xfId="0" applyFont="1" applyFill="1" applyBorder="1" applyAlignment="1">
      <alignment horizontal="left" vertical="center"/>
    </xf>
    <xf numFmtId="0" fontId="10" fillId="4" borderId="0" xfId="0" applyFont="1" applyFill="1" applyBorder="1" applyAlignment="1" applyProtection="1">
      <alignment vertical="center"/>
    </xf>
    <xf numFmtId="0" fontId="0" fillId="4" borderId="0" xfId="0" applyFont="1" applyFill="1" applyBorder="1" applyAlignment="1"/>
    <xf numFmtId="0" fontId="23" fillId="0" borderId="0" xfId="0" applyFont="1" applyFill="1"/>
    <xf numFmtId="0" fontId="23" fillId="4" borderId="0" xfId="0" applyFont="1" applyFill="1" applyAlignment="1"/>
    <xf numFmtId="0" fontId="1" fillId="3" borderId="0" xfId="0" applyFont="1" applyFill="1" applyBorder="1" applyAlignment="1">
      <alignment vertical="center"/>
    </xf>
    <xf numFmtId="0" fontId="1" fillId="6" borderId="0" xfId="0" applyFont="1" applyFill="1" applyBorder="1" applyAlignment="1">
      <alignment vertical="center"/>
    </xf>
    <xf numFmtId="0" fontId="1" fillId="2" borderId="0" xfId="0" applyFont="1" applyFill="1" applyBorder="1" applyAlignment="1">
      <alignment vertical="center"/>
    </xf>
    <xf numFmtId="0" fontId="1" fillId="7" borderId="0" xfId="0" applyFont="1" applyFill="1"/>
    <xf numFmtId="0" fontId="1" fillId="7" borderId="0" xfId="0" applyFont="1" applyFill="1" applyBorder="1" applyAlignment="1">
      <alignment horizontal="left"/>
    </xf>
    <xf numFmtId="0" fontId="1" fillId="7" borderId="0" xfId="0" applyFont="1" applyFill="1" applyBorder="1" applyAlignment="1">
      <alignment vertical="center"/>
    </xf>
    <xf numFmtId="0" fontId="1" fillId="0" borderId="0" xfId="0" applyFont="1" applyFill="1" applyAlignment="1">
      <alignment horizontal="left" vertical="center" wrapText="1"/>
    </xf>
    <xf numFmtId="0" fontId="16" fillId="4" borderId="0" xfId="12" applyFill="1" applyBorder="1" applyAlignment="1">
      <alignment vertical="center"/>
    </xf>
    <xf numFmtId="0" fontId="1" fillId="0" borderId="0" xfId="0" applyFont="1" applyFill="1"/>
    <xf numFmtId="0" fontId="28" fillId="0" borderId="0" xfId="0" applyFont="1" applyFill="1" applyBorder="1" applyAlignment="1"/>
    <xf numFmtId="0" fontId="28" fillId="0" borderId="0" xfId="0" applyFont="1" applyFill="1" applyAlignment="1"/>
    <xf numFmtId="0" fontId="1" fillId="0" borderId="0" xfId="0" applyFont="1" applyFill="1" applyBorder="1" applyAlignment="1">
      <alignment horizontal="right"/>
    </xf>
    <xf numFmtId="0" fontId="1" fillId="0" borderId="0" xfId="0" applyFont="1" applyFill="1" applyBorder="1" applyAlignment="1">
      <alignment vertical="top" wrapText="1"/>
    </xf>
    <xf numFmtId="0" fontId="1" fillId="0" borderId="0" xfId="0" applyFont="1" applyFill="1" applyBorder="1" applyAlignment="1">
      <alignment wrapText="1"/>
    </xf>
    <xf numFmtId="0" fontId="1" fillId="0" borderId="0" xfId="0" applyFont="1" applyFill="1" applyBorder="1" applyAlignment="1">
      <alignment horizontal="center"/>
    </xf>
    <xf numFmtId="0" fontId="1" fillId="0" borderId="0" xfId="0" applyFont="1" applyFill="1" applyBorder="1" applyAlignment="1">
      <alignment horizontal="left" wrapText="1"/>
    </xf>
    <xf numFmtId="0" fontId="10" fillId="0" borderId="0" xfId="13" applyFont="1" applyFill="1" applyBorder="1" applyAlignment="1">
      <alignment horizontal="left"/>
    </xf>
    <xf numFmtId="0" fontId="1" fillId="0" borderId="0" xfId="11" applyFont="1" applyFill="1" applyBorder="1" applyAlignment="1">
      <alignment horizontal="left"/>
    </xf>
    <xf numFmtId="0" fontId="29" fillId="0" borderId="0" xfId="0" applyFont="1" applyFill="1" applyAlignment="1"/>
    <xf numFmtId="0" fontId="1" fillId="0" borderId="0" xfId="0" applyFont="1" applyFill="1" applyBorder="1" applyAlignment="1">
      <alignment vertical="center"/>
    </xf>
  </cellXfs>
  <cellStyles count="16">
    <cellStyle name="Heading 1" xfId="11" builtinId="16"/>
    <cellStyle name="Hyperlink" xfId="12" builtinId="8"/>
    <cellStyle name="Normal" xfId="0" builtinId="0"/>
    <cellStyle name="Normal 2" xfId="2" xr:uid="{00000000-0005-0000-0000-000004000000}"/>
    <cellStyle name="Normal 2 2" xfId="7" xr:uid="{00000000-0005-0000-0000-000005000000}"/>
    <cellStyle name="Normal 3" xfId="3" xr:uid="{00000000-0005-0000-0000-000006000000}"/>
    <cellStyle name="Normal 4" xfId="4" xr:uid="{00000000-0005-0000-0000-000007000000}"/>
    <cellStyle name="Normal 4 2" xfId="8" xr:uid="{00000000-0005-0000-0000-000008000000}"/>
    <cellStyle name="Normal 5" xfId="1" xr:uid="{00000000-0005-0000-0000-000009000000}"/>
    <cellStyle name="Normal 5 2" xfId="10" xr:uid="{00000000-0005-0000-0000-00000A000000}"/>
    <cellStyle name="Normal 5 2 2" xfId="15" xr:uid="{00000000-0005-0000-0000-00000B000000}"/>
    <cellStyle name="Normal 6" xfId="9" xr:uid="{00000000-0005-0000-0000-00000C000000}"/>
    <cellStyle name="Normal 6 2" xfId="14" xr:uid="{00000000-0005-0000-0000-00000D000000}"/>
    <cellStyle name="Normal_Sheet1 2" xfId="13" xr:uid="{00000000-0005-0000-0000-00000F000000}"/>
    <cellStyle name="Style 1" xfId="5" xr:uid="{00000000-0005-0000-0000-000010000000}"/>
    <cellStyle name="Style 2" xfId="6" xr:uid="{00000000-0005-0000-0000-000011000000}"/>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a:extLst>
            <a:ext uri="{FF2B5EF4-FFF2-40B4-BE49-F238E27FC236}">
              <a16:creationId xmlns:a16="http://schemas.microsoft.com/office/drawing/2014/main" id="{00000000-0008-0000-07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epa.maps.arcgis.com/home/item.html?id=a2c4bb5878c34ee08f73094578d1f310"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0"/>
  <sheetViews>
    <sheetView topLeftCell="A10" workbookViewId="0">
      <selection activeCell="D6" sqref="D6"/>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7" t="s">
        <v>1485</v>
      </c>
    </row>
    <row r="2" spans="1:2" x14ac:dyDescent="0.25">
      <c r="A2" t="s">
        <v>571</v>
      </c>
      <c r="B2" t="s">
        <v>572</v>
      </c>
    </row>
    <row r="3" spans="1:2" x14ac:dyDescent="0.25">
      <c r="A3" t="s">
        <v>569</v>
      </c>
      <c r="B3" t="s">
        <v>1261</v>
      </c>
    </row>
    <row r="4" spans="1:2" x14ac:dyDescent="0.25">
      <c r="A4" t="s">
        <v>573</v>
      </c>
      <c r="B4" t="s">
        <v>874</v>
      </c>
    </row>
    <row r="5" spans="1:2" x14ac:dyDescent="0.25">
      <c r="A5" t="s">
        <v>574</v>
      </c>
      <c r="B5" t="s">
        <v>575</v>
      </c>
    </row>
    <row r="6" spans="1:2" x14ac:dyDescent="0.25">
      <c r="A6" t="s">
        <v>576</v>
      </c>
      <c r="B6" t="s">
        <v>577</v>
      </c>
    </row>
    <row r="7" spans="1:2" x14ac:dyDescent="0.25">
      <c r="A7" t="s">
        <v>578</v>
      </c>
      <c r="B7" t="s">
        <v>579</v>
      </c>
    </row>
    <row r="8" spans="1:2" x14ac:dyDescent="0.25">
      <c r="A8" t="s">
        <v>580</v>
      </c>
      <c r="B8" t="s">
        <v>1144</v>
      </c>
    </row>
    <row r="9" spans="1:2" x14ac:dyDescent="0.25">
      <c r="A9" t="s">
        <v>570</v>
      </c>
      <c r="B9" t="s">
        <v>581</v>
      </c>
    </row>
    <row r="10" spans="1:2" x14ac:dyDescent="0.25">
      <c r="A10" t="s">
        <v>582</v>
      </c>
      <c r="B10" t="s">
        <v>594</v>
      </c>
    </row>
    <row r="11" spans="1:2" x14ac:dyDescent="0.25">
      <c r="A11" t="s">
        <v>583</v>
      </c>
      <c r="B11" t="s">
        <v>595</v>
      </c>
    </row>
    <row r="12" spans="1:2" x14ac:dyDescent="0.25">
      <c r="A12" t="s">
        <v>584</v>
      </c>
      <c r="B12" s="4" t="s">
        <v>27</v>
      </c>
    </row>
    <row r="13" spans="1:2" x14ac:dyDescent="0.25">
      <c r="A13" t="s">
        <v>585</v>
      </c>
      <c r="B13" s="4" t="s">
        <v>28</v>
      </c>
    </row>
    <row r="14" spans="1:2" x14ac:dyDescent="0.25">
      <c r="A14" t="s">
        <v>586</v>
      </c>
      <c r="B14" s="4" t="s">
        <v>72</v>
      </c>
    </row>
    <row r="15" spans="1:2" x14ac:dyDescent="0.25">
      <c r="A15" t="s">
        <v>587</v>
      </c>
      <c r="B15" s="4" t="s">
        <v>133</v>
      </c>
    </row>
    <row r="16" spans="1:2" x14ac:dyDescent="0.25">
      <c r="A16" t="s">
        <v>588</v>
      </c>
      <c r="B16" s="4" t="s">
        <v>73</v>
      </c>
    </row>
    <row r="17" spans="1:4" x14ac:dyDescent="0.25">
      <c r="A17" t="s">
        <v>589</v>
      </c>
      <c r="B17" s="4" t="s">
        <v>29</v>
      </c>
    </row>
    <row r="18" spans="1:4" x14ac:dyDescent="0.25">
      <c r="A18" t="s">
        <v>590</v>
      </c>
      <c r="B18" t="s">
        <v>74</v>
      </c>
    </row>
    <row r="19" spans="1:4" x14ac:dyDescent="0.25">
      <c r="A19" t="s">
        <v>591</v>
      </c>
      <c r="B19" t="s">
        <v>1262</v>
      </c>
    </row>
    <row r="20" spans="1:4" x14ac:dyDescent="0.25">
      <c r="A20" t="s">
        <v>592</v>
      </c>
      <c r="B20" t="s">
        <v>596</v>
      </c>
    </row>
    <row r="21" spans="1:4" x14ac:dyDescent="0.25">
      <c r="A21" t="s">
        <v>593</v>
      </c>
      <c r="B21" t="s">
        <v>1185</v>
      </c>
    </row>
    <row r="22" spans="1:4" x14ac:dyDescent="0.25">
      <c r="A22" t="s">
        <v>597</v>
      </c>
      <c r="B22" t="s">
        <v>1184</v>
      </c>
    </row>
    <row r="23" spans="1:4" x14ac:dyDescent="0.25">
      <c r="A23" t="s">
        <v>1145</v>
      </c>
      <c r="B23" t="s">
        <v>1188</v>
      </c>
    </row>
    <row r="24" spans="1:4" x14ac:dyDescent="0.25">
      <c r="A24" t="s">
        <v>1182</v>
      </c>
      <c r="B24" t="s">
        <v>1283</v>
      </c>
    </row>
    <row r="25" spans="1:4" x14ac:dyDescent="0.25">
      <c r="A25" t="s">
        <v>1183</v>
      </c>
      <c r="B25" s="8" t="s">
        <v>1409</v>
      </c>
    </row>
    <row r="26" spans="1:4" x14ac:dyDescent="0.25">
      <c r="A26" t="s">
        <v>1276</v>
      </c>
      <c r="B26" s="1" t="s">
        <v>1453</v>
      </c>
    </row>
    <row r="27" spans="1:4" x14ac:dyDescent="0.25">
      <c r="A27" t="s">
        <v>1484</v>
      </c>
      <c r="B27" t="s">
        <v>1481</v>
      </c>
    </row>
    <row r="29" spans="1:4" x14ac:dyDescent="0.25">
      <c r="A29" s="10" t="s">
        <v>1452</v>
      </c>
      <c r="B29" s="11" t="s">
        <v>1436</v>
      </c>
      <c r="C29" s="11" t="s">
        <v>1437</v>
      </c>
      <c r="D29" s="10" t="s">
        <v>1439</v>
      </c>
    </row>
    <row r="30" spans="1:4" x14ac:dyDescent="0.25">
      <c r="A30" s="10"/>
      <c r="B30" s="10" t="s">
        <v>349</v>
      </c>
      <c r="C30" s="10" t="s">
        <v>1407</v>
      </c>
      <c r="D30" s="10" t="s">
        <v>1445</v>
      </c>
    </row>
    <row r="31" spans="1:4" x14ac:dyDescent="0.25">
      <c r="A31" s="10"/>
      <c r="B31" s="10" t="s">
        <v>349</v>
      </c>
      <c r="C31" s="10" t="s">
        <v>1440</v>
      </c>
      <c r="D31" s="10" t="s">
        <v>1441</v>
      </c>
    </row>
    <row r="32" spans="1:4" x14ac:dyDescent="0.25">
      <c r="A32" s="10"/>
      <c r="B32" s="10" t="s">
        <v>1434</v>
      </c>
      <c r="C32" s="10" t="s">
        <v>1407</v>
      </c>
      <c r="D32" s="10" t="s">
        <v>1445</v>
      </c>
    </row>
    <row r="33" spans="1:4" x14ac:dyDescent="0.25">
      <c r="A33" s="10"/>
      <c r="B33" s="10" t="s">
        <v>1435</v>
      </c>
      <c r="C33" s="10" t="s">
        <v>1440</v>
      </c>
      <c r="D33" s="10" t="s">
        <v>1446</v>
      </c>
    </row>
    <row r="34" spans="1:4" x14ac:dyDescent="0.25">
      <c r="A34" s="10"/>
      <c r="B34" s="10" t="s">
        <v>135</v>
      </c>
      <c r="C34" s="10" t="s">
        <v>1407</v>
      </c>
      <c r="D34" s="10" t="s">
        <v>1444</v>
      </c>
    </row>
    <row r="35" spans="1:4" x14ac:dyDescent="0.25">
      <c r="A35" s="10"/>
      <c r="B35" s="10" t="s">
        <v>135</v>
      </c>
      <c r="C35" s="10" t="s">
        <v>1440</v>
      </c>
      <c r="D35" s="10" t="s">
        <v>1447</v>
      </c>
    </row>
    <row r="36" spans="1:4" x14ac:dyDescent="0.25">
      <c r="A36" s="10"/>
      <c r="B36" s="10" t="s">
        <v>1442</v>
      </c>
      <c r="C36" s="10" t="s">
        <v>1440</v>
      </c>
      <c r="D36" s="10" t="s">
        <v>1450</v>
      </c>
    </row>
    <row r="37" spans="1:4" x14ac:dyDescent="0.25">
      <c r="A37" s="10"/>
      <c r="B37" s="10" t="s">
        <v>136</v>
      </c>
      <c r="C37" s="10" t="s">
        <v>1440</v>
      </c>
      <c r="D37" s="10" t="s">
        <v>1448</v>
      </c>
    </row>
    <row r="38" spans="1:4" x14ac:dyDescent="0.25">
      <c r="A38" s="10"/>
      <c r="B38" s="10" t="s">
        <v>1443</v>
      </c>
      <c r="C38" s="10" t="s">
        <v>1440</v>
      </c>
      <c r="D38" s="10" t="s">
        <v>1449</v>
      </c>
    </row>
    <row r="39" spans="1:4" x14ac:dyDescent="0.25">
      <c r="A39" s="10"/>
      <c r="B39" s="10" t="s">
        <v>1438</v>
      </c>
      <c r="C39" s="10" t="s">
        <v>1440</v>
      </c>
      <c r="D39" s="10" t="s">
        <v>1451</v>
      </c>
    </row>
    <row r="43" spans="1:4" x14ac:dyDescent="0.25">
      <c r="A43" s="9" t="s">
        <v>1411</v>
      </c>
    </row>
    <row r="44" spans="1:4" x14ac:dyDescent="0.25">
      <c r="A44" s="2" t="s">
        <v>1158</v>
      </c>
    </row>
    <row r="45" spans="1:4" x14ac:dyDescent="0.25">
      <c r="A45" s="2" t="s">
        <v>1160</v>
      </c>
    </row>
    <row r="46" spans="1:4" x14ac:dyDescent="0.25">
      <c r="A46" s="2" t="s">
        <v>1170</v>
      </c>
    </row>
    <row r="47" spans="1:4" x14ac:dyDescent="0.25">
      <c r="A47" s="2" t="s">
        <v>1167</v>
      </c>
    </row>
    <row r="48" spans="1:4" x14ac:dyDescent="0.25">
      <c r="A48" s="2" t="s">
        <v>1272</v>
      </c>
    </row>
    <row r="49" spans="1:1" x14ac:dyDescent="0.25">
      <c r="A49" s="2" t="s">
        <v>1163</v>
      </c>
    </row>
    <row r="50" spans="1:1" x14ac:dyDescent="0.25">
      <c r="A50" s="6" t="s">
        <v>1155</v>
      </c>
    </row>
    <row r="51" spans="1:1" x14ac:dyDescent="0.25">
      <c r="A51" s="2" t="s">
        <v>1175</v>
      </c>
    </row>
    <row r="52" spans="1:1" x14ac:dyDescent="0.25">
      <c r="A52" s="2" t="s">
        <v>1270</v>
      </c>
    </row>
    <row r="53" spans="1:1" x14ac:dyDescent="0.25">
      <c r="A53" s="2" t="s">
        <v>1168</v>
      </c>
    </row>
    <row r="54" spans="1:1" x14ac:dyDescent="0.25">
      <c r="A54" s="6" t="s">
        <v>1156</v>
      </c>
    </row>
    <row r="55" spans="1:1" x14ac:dyDescent="0.25">
      <c r="A55" s="2" t="s">
        <v>1152</v>
      </c>
    </row>
    <row r="56" spans="1:1" x14ac:dyDescent="0.25">
      <c r="A56" s="2" t="s">
        <v>1159</v>
      </c>
    </row>
    <row r="57" spans="1:1" x14ac:dyDescent="0.25">
      <c r="A57" s="2" t="s">
        <v>1362</v>
      </c>
    </row>
    <row r="58" spans="1:1" x14ac:dyDescent="0.25">
      <c r="A58" s="2" t="s">
        <v>1157</v>
      </c>
    </row>
    <row r="59" spans="1:1" ht="30" x14ac:dyDescent="0.25">
      <c r="A59" s="5" t="s">
        <v>1342</v>
      </c>
    </row>
    <row r="60" spans="1:1" x14ac:dyDescent="0.25">
      <c r="A60" s="2" t="s">
        <v>1344</v>
      </c>
    </row>
    <row r="61" spans="1:1" x14ac:dyDescent="0.25">
      <c r="A61" s="2" t="s">
        <v>1161</v>
      </c>
    </row>
    <row r="62" spans="1:1" x14ac:dyDescent="0.25">
      <c r="A62" s="2" t="s">
        <v>1162</v>
      </c>
    </row>
    <row r="63" spans="1:1" x14ac:dyDescent="0.25">
      <c r="A63" s="2" t="s">
        <v>1166</v>
      </c>
    </row>
    <row r="64" spans="1:1" x14ac:dyDescent="0.25">
      <c r="A64" s="2" t="s">
        <v>1361</v>
      </c>
    </row>
    <row r="65" spans="1:1" x14ac:dyDescent="0.25">
      <c r="A65" s="2" t="s">
        <v>1165</v>
      </c>
    </row>
    <row r="66" spans="1:1" x14ac:dyDescent="0.25">
      <c r="A66" s="2" t="s">
        <v>1164</v>
      </c>
    </row>
    <row r="67" spans="1:1" x14ac:dyDescent="0.25">
      <c r="A67" s="2" t="s">
        <v>1343</v>
      </c>
    </row>
    <row r="68" spans="1:1" x14ac:dyDescent="0.25">
      <c r="A68" s="2" t="s">
        <v>1154</v>
      </c>
    </row>
    <row r="69" spans="1:1" x14ac:dyDescent="0.25">
      <c r="A69" s="6" t="s">
        <v>1341</v>
      </c>
    </row>
    <row r="70" spans="1:1" x14ac:dyDescent="0.25">
      <c r="A70" s="2" t="s">
        <v>1176</v>
      </c>
    </row>
    <row r="72" spans="1:1" x14ac:dyDescent="0.25">
      <c r="A72" t="s">
        <v>1169</v>
      </c>
    </row>
    <row r="73" spans="1:1" x14ac:dyDescent="0.25">
      <c r="A73" t="s">
        <v>1271</v>
      </c>
    </row>
    <row r="74" spans="1:1" x14ac:dyDescent="0.25">
      <c r="A74" t="s">
        <v>1269</v>
      </c>
    </row>
    <row r="75" spans="1:1" x14ac:dyDescent="0.25">
      <c r="A75" t="s">
        <v>1272</v>
      </c>
    </row>
    <row r="76" spans="1:1" x14ac:dyDescent="0.25">
      <c r="A76" t="s">
        <v>1270</v>
      </c>
    </row>
    <row r="77" spans="1:1" x14ac:dyDescent="0.25">
      <c r="A77" t="s">
        <v>1362</v>
      </c>
    </row>
    <row r="80" spans="1:1" x14ac:dyDescent="0.25">
      <c r="A80" t="s">
        <v>1652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W557"/>
  <sheetViews>
    <sheetView tabSelected="1" workbookViewId="0">
      <pane ySplit="1" topLeftCell="A98" activePane="bottomLeft" state="frozen"/>
      <selection activeCell="AC1" sqref="AC1"/>
      <selection pane="bottomLeft" activeCell="A114" sqref="A114:XFD115"/>
    </sheetView>
  </sheetViews>
  <sheetFormatPr defaultColWidth="9.140625" defaultRowHeight="15" x14ac:dyDescent="0.25"/>
  <cols>
    <col min="1" max="1" width="6" style="158" customWidth="1"/>
    <col min="2" max="2" width="10.28515625" style="158" customWidth="1"/>
    <col min="3" max="3" width="59" style="158" customWidth="1"/>
    <col min="4" max="5" width="24.140625" style="158" customWidth="1"/>
    <col min="6" max="6" width="12" style="158" customWidth="1"/>
    <col min="7" max="7" width="74.85546875" style="158" customWidth="1"/>
    <col min="8" max="8" width="6.7109375" style="158" customWidth="1"/>
    <col min="9" max="9" width="58.7109375" style="158" customWidth="1"/>
    <col min="10" max="10" width="6.7109375" style="158" customWidth="1"/>
    <col min="11" max="17" width="7.85546875" style="158" customWidth="1"/>
    <col min="18" max="18" width="20.5703125" style="158" customWidth="1"/>
    <col min="19" max="19" width="153.28515625" style="158" customWidth="1"/>
    <col min="20" max="20" width="83.7109375" style="158" customWidth="1"/>
    <col min="21" max="21" width="19.140625" style="158" customWidth="1"/>
    <col min="22" max="23" width="10" style="158" customWidth="1"/>
    <col min="24" max="24" width="125.140625" style="158" customWidth="1"/>
    <col min="25" max="25" width="19.140625" style="158" customWidth="1"/>
    <col min="26" max="26" width="23.85546875" style="158" customWidth="1"/>
    <col min="27" max="27" width="9.140625" style="38" customWidth="1"/>
    <col min="28" max="28" width="10.7109375" style="158" customWidth="1"/>
    <col min="29" max="29" width="36.5703125" style="158" customWidth="1"/>
    <col min="30" max="30" width="16.28515625" style="158" customWidth="1"/>
    <col min="31" max="31" width="11.85546875" style="158" customWidth="1"/>
    <col min="32" max="32" width="15.5703125" style="158" customWidth="1"/>
    <col min="33" max="33" width="26" style="158" customWidth="1"/>
    <col min="34" max="34" width="16.85546875" style="158" customWidth="1"/>
    <col min="35" max="16384" width="9.140625" style="158"/>
  </cols>
  <sheetData>
    <row r="1" spans="1:35"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c r="AI1" s="1" t="s">
        <v>3736</v>
      </c>
    </row>
    <row r="2" spans="1:35" ht="15" customHeight="1" x14ac:dyDescent="0.25">
      <c r="A2" s="158">
        <v>1</v>
      </c>
      <c r="B2" s="158" t="s">
        <v>414</v>
      </c>
      <c r="C2" s="158" t="s">
        <v>1333</v>
      </c>
      <c r="D2" s="27" t="s">
        <v>140</v>
      </c>
      <c r="E2" s="30" t="s">
        <v>254</v>
      </c>
      <c r="F2" s="30" t="s">
        <v>134</v>
      </c>
      <c r="G2" s="28" t="s">
        <v>1054</v>
      </c>
      <c r="H2" s="38" t="s">
        <v>700</v>
      </c>
      <c r="I2" s="147" t="s">
        <v>2091</v>
      </c>
      <c r="J2" s="158">
        <v>2</v>
      </c>
      <c r="K2" s="28"/>
      <c r="L2" s="158" t="s">
        <v>1189</v>
      </c>
      <c r="S2" s="158" t="s">
        <v>3856</v>
      </c>
      <c r="T2" s="158" t="s">
        <v>1458</v>
      </c>
      <c r="U2" s="158" t="s">
        <v>1175</v>
      </c>
      <c r="V2" s="158" t="s">
        <v>1151</v>
      </c>
      <c r="W2" s="158" t="s">
        <v>1274</v>
      </c>
      <c r="Y2" s="158" t="s">
        <v>1455</v>
      </c>
      <c r="Z2" s="158" t="s">
        <v>1765</v>
      </c>
      <c r="AA2" s="38">
        <v>2</v>
      </c>
      <c r="AE2" s="158" t="s">
        <v>2156</v>
      </c>
      <c r="AG2" s="158" t="s">
        <v>2866</v>
      </c>
      <c r="AI2" s="158" t="s">
        <v>3737</v>
      </c>
    </row>
    <row r="3" spans="1:35" ht="15" customHeight="1" x14ac:dyDescent="0.25">
      <c r="A3" s="158">
        <v>2</v>
      </c>
      <c r="B3" s="158" t="s">
        <v>414</v>
      </c>
      <c r="C3" s="158" t="s">
        <v>916</v>
      </c>
      <c r="D3" s="27" t="s">
        <v>141</v>
      </c>
      <c r="E3" s="30" t="s">
        <v>255</v>
      </c>
      <c r="F3" s="30" t="s">
        <v>134</v>
      </c>
      <c r="G3" s="28" t="s">
        <v>1055</v>
      </c>
      <c r="H3" s="38" t="s">
        <v>700</v>
      </c>
      <c r="I3" s="147" t="s">
        <v>2091</v>
      </c>
      <c r="J3" s="158">
        <v>3</v>
      </c>
      <c r="K3" s="28"/>
      <c r="L3" s="158" t="s">
        <v>1189</v>
      </c>
      <c r="S3" s="158" t="s">
        <v>3857</v>
      </c>
      <c r="T3" s="158" t="s">
        <v>1458</v>
      </c>
      <c r="U3" s="158" t="s">
        <v>1175</v>
      </c>
      <c r="V3" s="158" t="s">
        <v>1151</v>
      </c>
      <c r="W3" s="158" t="s">
        <v>1274</v>
      </c>
      <c r="Y3" s="158" t="s">
        <v>1455</v>
      </c>
      <c r="Z3" s="158" t="s">
        <v>1660</v>
      </c>
      <c r="AA3" s="38">
        <v>2</v>
      </c>
      <c r="AE3" s="158" t="s">
        <v>2156</v>
      </c>
      <c r="AG3" s="158" t="s">
        <v>2866</v>
      </c>
      <c r="AI3" s="158" t="s">
        <v>3737</v>
      </c>
    </row>
    <row r="4" spans="1:35" ht="15" customHeight="1" x14ac:dyDescent="0.25">
      <c r="A4" s="158">
        <v>3</v>
      </c>
      <c r="B4" s="158" t="s">
        <v>414</v>
      </c>
      <c r="C4" s="158" t="s">
        <v>1</v>
      </c>
      <c r="D4" s="27" t="s">
        <v>142</v>
      </c>
      <c r="E4" s="30" t="s">
        <v>256</v>
      </c>
      <c r="F4" s="30" t="s">
        <v>134</v>
      </c>
      <c r="G4" s="28" t="s">
        <v>1316</v>
      </c>
      <c r="H4" s="38" t="s">
        <v>711</v>
      </c>
      <c r="I4" s="147" t="s">
        <v>2091</v>
      </c>
      <c r="J4" s="158">
        <v>4</v>
      </c>
      <c r="O4" s="158" t="s">
        <v>1189</v>
      </c>
      <c r="S4" s="158" t="s">
        <v>4196</v>
      </c>
      <c r="T4" s="158" t="s">
        <v>1469</v>
      </c>
      <c r="U4" s="158" t="s">
        <v>1152</v>
      </c>
      <c r="V4" s="158" t="s">
        <v>1151</v>
      </c>
      <c r="W4" s="158" t="s">
        <v>1274</v>
      </c>
      <c r="Y4" s="158" t="s">
        <v>1455</v>
      </c>
      <c r="Z4" s="158" t="s">
        <v>1661</v>
      </c>
      <c r="AA4" s="38">
        <v>0</v>
      </c>
      <c r="AE4" s="158" t="s">
        <v>2156</v>
      </c>
      <c r="AG4" s="158" t="s">
        <v>2866</v>
      </c>
      <c r="AI4" s="158" t="s">
        <v>3737</v>
      </c>
    </row>
    <row r="5" spans="1:35" ht="15" customHeight="1" x14ac:dyDescent="0.25">
      <c r="A5" s="158">
        <v>4</v>
      </c>
      <c r="B5" s="158" t="s">
        <v>414</v>
      </c>
      <c r="C5" s="158" t="s">
        <v>917</v>
      </c>
      <c r="D5" s="27" t="s">
        <v>143</v>
      </c>
      <c r="E5" s="30" t="s">
        <v>257</v>
      </c>
      <c r="F5" s="30" t="s">
        <v>134</v>
      </c>
      <c r="G5" s="28" t="s">
        <v>1057</v>
      </c>
      <c r="H5" s="38" t="s">
        <v>700</v>
      </c>
      <c r="I5" s="147" t="s">
        <v>2091</v>
      </c>
      <c r="J5" s="158">
        <v>5</v>
      </c>
      <c r="K5" s="28"/>
      <c r="L5" s="158" t="s">
        <v>1189</v>
      </c>
      <c r="S5" s="158" t="s">
        <v>3858</v>
      </c>
      <c r="T5" s="158" t="s">
        <v>1458</v>
      </c>
      <c r="U5" s="158" t="s">
        <v>1175</v>
      </c>
      <c r="V5" s="158" t="s">
        <v>1151</v>
      </c>
      <c r="W5" s="158" t="s">
        <v>1274</v>
      </c>
      <c r="Y5" s="158" t="s">
        <v>1455</v>
      </c>
      <c r="Z5" s="158" t="s">
        <v>1662</v>
      </c>
      <c r="AA5" s="38">
        <v>2</v>
      </c>
      <c r="AB5" s="158" t="s">
        <v>1189</v>
      </c>
      <c r="AE5" s="158" t="s">
        <v>2156</v>
      </c>
      <c r="AG5" s="158" t="s">
        <v>2866</v>
      </c>
      <c r="AI5" s="158" t="s">
        <v>3737</v>
      </c>
    </row>
    <row r="6" spans="1:35" ht="15" customHeight="1" x14ac:dyDescent="0.25">
      <c r="A6" s="158">
        <v>5</v>
      </c>
      <c r="B6" s="158" t="s">
        <v>414</v>
      </c>
      <c r="C6" s="158" t="s">
        <v>918</v>
      </c>
      <c r="D6" s="27" t="s">
        <v>144</v>
      </c>
      <c r="E6" s="30" t="s">
        <v>258</v>
      </c>
      <c r="F6" s="30" t="s">
        <v>134</v>
      </c>
      <c r="G6" s="28" t="s">
        <v>1056</v>
      </c>
      <c r="H6" s="38" t="s">
        <v>700</v>
      </c>
      <c r="I6" s="147" t="s">
        <v>2091</v>
      </c>
      <c r="J6" s="158">
        <v>6</v>
      </c>
      <c r="K6" s="28"/>
      <c r="L6" s="158" t="s">
        <v>1189</v>
      </c>
      <c r="S6" s="158" t="s">
        <v>3859</v>
      </c>
      <c r="T6" s="158" t="s">
        <v>1458</v>
      </c>
      <c r="U6" s="158" t="s">
        <v>1175</v>
      </c>
      <c r="V6" s="158" t="s">
        <v>1151</v>
      </c>
      <c r="W6" s="158" t="s">
        <v>1274</v>
      </c>
      <c r="Y6" s="158" t="s">
        <v>1455</v>
      </c>
      <c r="Z6" s="158" t="s">
        <v>1663</v>
      </c>
      <c r="AA6" s="38">
        <v>3</v>
      </c>
      <c r="AB6" s="158" t="s">
        <v>1189</v>
      </c>
      <c r="AE6" s="158" t="s">
        <v>2156</v>
      </c>
      <c r="AG6" s="158" t="s">
        <v>2866</v>
      </c>
      <c r="AI6" s="158" t="s">
        <v>3737</v>
      </c>
    </row>
    <row r="7" spans="1:35" ht="15" customHeight="1" x14ac:dyDescent="0.25">
      <c r="A7" s="158">
        <v>6</v>
      </c>
      <c r="B7" s="158" t="s">
        <v>414</v>
      </c>
      <c r="C7" s="158" t="s">
        <v>2</v>
      </c>
      <c r="D7" s="27" t="s">
        <v>145</v>
      </c>
      <c r="E7" s="30" t="s">
        <v>259</v>
      </c>
      <c r="F7" s="30" t="s">
        <v>134</v>
      </c>
      <c r="G7" s="28" t="s">
        <v>1383</v>
      </c>
      <c r="H7" s="38" t="s">
        <v>709</v>
      </c>
      <c r="I7" s="147" t="s">
        <v>2091</v>
      </c>
      <c r="J7" s="158">
        <v>7</v>
      </c>
      <c r="M7" s="28"/>
      <c r="N7" s="158" t="s">
        <v>1189</v>
      </c>
      <c r="O7" s="28"/>
      <c r="P7" s="158" t="s">
        <v>1189</v>
      </c>
      <c r="S7" s="158" t="s">
        <v>3860</v>
      </c>
      <c r="T7" s="158" t="s">
        <v>1459</v>
      </c>
      <c r="U7" s="158" t="s">
        <v>1433</v>
      </c>
      <c r="V7" s="158" t="s">
        <v>1151</v>
      </c>
      <c r="W7" s="158" t="s">
        <v>1274</v>
      </c>
      <c r="Y7" s="158" t="s">
        <v>1455</v>
      </c>
      <c r="Z7" s="158" t="s">
        <v>1664</v>
      </c>
      <c r="AA7" s="38">
        <v>2</v>
      </c>
      <c r="AB7" s="158" t="s">
        <v>1189</v>
      </c>
      <c r="AE7" s="158" t="s">
        <v>2156</v>
      </c>
      <c r="AG7" s="158" t="s">
        <v>2866</v>
      </c>
      <c r="AI7" s="158" t="s">
        <v>3737</v>
      </c>
    </row>
    <row r="8" spans="1:35" ht="15" customHeight="1" x14ac:dyDescent="0.25">
      <c r="A8" s="158">
        <v>7</v>
      </c>
      <c r="B8" s="158" t="s">
        <v>414</v>
      </c>
      <c r="C8" s="158" t="s">
        <v>3</v>
      </c>
      <c r="D8" s="27" t="s">
        <v>146</v>
      </c>
      <c r="E8" s="30" t="s">
        <v>260</v>
      </c>
      <c r="F8" s="30" t="s">
        <v>134</v>
      </c>
      <c r="G8" s="28" t="s">
        <v>1384</v>
      </c>
      <c r="H8" s="38" t="s">
        <v>709</v>
      </c>
      <c r="I8" s="147" t="s">
        <v>2091</v>
      </c>
      <c r="J8" s="158">
        <v>8</v>
      </c>
      <c r="M8" s="28"/>
      <c r="N8" s="158" t="s">
        <v>1189</v>
      </c>
      <c r="O8" s="28"/>
      <c r="P8" s="158" t="s">
        <v>1189</v>
      </c>
      <c r="S8" s="158" t="s">
        <v>3860</v>
      </c>
      <c r="T8" s="158" t="s">
        <v>1459</v>
      </c>
      <c r="U8" s="158" t="s">
        <v>1433</v>
      </c>
      <c r="V8" s="158" t="s">
        <v>1151</v>
      </c>
      <c r="W8" s="158" t="s">
        <v>1274</v>
      </c>
      <c r="Y8" s="158" t="s">
        <v>1455</v>
      </c>
      <c r="Z8" s="158" t="s">
        <v>1665</v>
      </c>
      <c r="AA8" s="38">
        <v>2</v>
      </c>
      <c r="AB8" s="158" t="s">
        <v>1189</v>
      </c>
      <c r="AE8" s="158" t="s">
        <v>2156</v>
      </c>
      <c r="AG8" s="158" t="s">
        <v>2866</v>
      </c>
      <c r="AI8" s="158" t="s">
        <v>3737</v>
      </c>
    </row>
    <row r="9" spans="1:35" ht="15" customHeight="1" x14ac:dyDescent="0.25">
      <c r="A9" s="158">
        <v>8</v>
      </c>
      <c r="B9" s="158" t="s">
        <v>414</v>
      </c>
      <c r="C9" s="158" t="s">
        <v>919</v>
      </c>
      <c r="D9" s="27" t="s">
        <v>147</v>
      </c>
      <c r="E9" s="30" t="s">
        <v>261</v>
      </c>
      <c r="F9" s="30" t="s">
        <v>134</v>
      </c>
      <c r="G9" s="28" t="s">
        <v>1058</v>
      </c>
      <c r="H9" s="38" t="s">
        <v>709</v>
      </c>
      <c r="I9" s="147" t="s">
        <v>2091</v>
      </c>
      <c r="J9" s="158">
        <v>9</v>
      </c>
      <c r="K9" s="28"/>
      <c r="L9" s="158" t="s">
        <v>1189</v>
      </c>
      <c r="M9" s="28"/>
      <c r="N9" s="158" t="s">
        <v>1189</v>
      </c>
      <c r="S9" s="158" t="s">
        <v>3861</v>
      </c>
      <c r="T9" s="158" t="s">
        <v>1460</v>
      </c>
      <c r="U9" s="158" t="s">
        <v>1342</v>
      </c>
      <c r="V9" s="158" t="s">
        <v>1151</v>
      </c>
      <c r="W9" s="158" t="s">
        <v>1274</v>
      </c>
      <c r="Y9" s="158" t="s">
        <v>1455</v>
      </c>
      <c r="Z9" s="158" t="s">
        <v>1666</v>
      </c>
      <c r="AA9" s="38">
        <v>0</v>
      </c>
      <c r="AB9" s="158" t="s">
        <v>1189</v>
      </c>
      <c r="AE9" s="158" t="s">
        <v>2156</v>
      </c>
      <c r="AG9" s="158" t="s">
        <v>2866</v>
      </c>
      <c r="AI9" s="158" t="s">
        <v>3737</v>
      </c>
    </row>
    <row r="10" spans="1:35" ht="15" customHeight="1" x14ac:dyDescent="0.25">
      <c r="A10" s="158">
        <v>9</v>
      </c>
      <c r="B10" s="158" t="s">
        <v>414</v>
      </c>
      <c r="C10" s="158" t="s">
        <v>920</v>
      </c>
      <c r="D10" s="27" t="s">
        <v>148</v>
      </c>
      <c r="E10" s="30" t="s">
        <v>262</v>
      </c>
      <c r="F10" s="30" t="s">
        <v>134</v>
      </c>
      <c r="G10" s="28" t="s">
        <v>1181</v>
      </c>
      <c r="H10" s="38" t="s">
        <v>703</v>
      </c>
      <c r="I10" s="147" t="s">
        <v>2091</v>
      </c>
      <c r="J10" s="158">
        <v>10</v>
      </c>
      <c r="L10" s="28"/>
      <c r="M10" s="158" t="s">
        <v>1189</v>
      </c>
      <c r="S10" s="158" t="s">
        <v>3862</v>
      </c>
      <c r="T10" s="158" t="s">
        <v>1461</v>
      </c>
      <c r="U10" s="158" t="s">
        <v>1154</v>
      </c>
      <c r="V10" s="158" t="s">
        <v>1151</v>
      </c>
      <c r="W10" s="158" t="s">
        <v>1274</v>
      </c>
      <c r="Y10" s="158" t="s">
        <v>1455</v>
      </c>
      <c r="Z10" s="158" t="s">
        <v>1667</v>
      </c>
      <c r="AA10" s="38">
        <v>0</v>
      </c>
      <c r="AE10" s="158" t="s">
        <v>2156</v>
      </c>
      <c r="AG10" s="158" t="s">
        <v>2866</v>
      </c>
      <c r="AI10" s="158" t="s">
        <v>3737</v>
      </c>
    </row>
    <row r="11" spans="1:35" ht="15" customHeight="1" x14ac:dyDescent="0.25">
      <c r="A11" s="158">
        <v>10</v>
      </c>
      <c r="B11" s="158" t="s">
        <v>414</v>
      </c>
      <c r="C11" s="158" t="s">
        <v>4</v>
      </c>
      <c r="D11" s="27" t="s">
        <v>149</v>
      </c>
      <c r="E11" s="30" t="s">
        <v>263</v>
      </c>
      <c r="F11" s="30" t="s">
        <v>134</v>
      </c>
      <c r="G11" s="28" t="s">
        <v>674</v>
      </c>
      <c r="H11" s="38" t="s">
        <v>704</v>
      </c>
      <c r="I11" s="147" t="s">
        <v>2091</v>
      </c>
      <c r="J11" s="158">
        <v>11</v>
      </c>
      <c r="P11" s="28"/>
      <c r="Q11" s="158" t="s">
        <v>1189</v>
      </c>
      <c r="S11" s="158" t="s">
        <v>4197</v>
      </c>
      <c r="T11" s="158" t="s">
        <v>1462</v>
      </c>
      <c r="U11" s="158" t="s">
        <v>1155</v>
      </c>
      <c r="V11" s="158" t="s">
        <v>1151</v>
      </c>
      <c r="W11" s="158" t="s">
        <v>1274</v>
      </c>
      <c r="Y11" s="158" t="s">
        <v>1455</v>
      </c>
      <c r="Z11" s="158" t="s">
        <v>1668</v>
      </c>
      <c r="AA11" s="38">
        <v>0</v>
      </c>
      <c r="AE11" s="158" t="s">
        <v>2156</v>
      </c>
      <c r="AG11" s="158" t="s">
        <v>2866</v>
      </c>
      <c r="AI11" s="158" t="s">
        <v>3737</v>
      </c>
    </row>
    <row r="12" spans="1:35" ht="15" customHeight="1" x14ac:dyDescent="0.25">
      <c r="A12" s="158">
        <v>11</v>
      </c>
      <c r="B12" s="158" t="s">
        <v>414</v>
      </c>
      <c r="C12" s="158" t="s">
        <v>5</v>
      </c>
      <c r="D12" s="27" t="s">
        <v>156</v>
      </c>
      <c r="E12" s="30" t="s">
        <v>264</v>
      </c>
      <c r="F12" s="30" t="s">
        <v>134</v>
      </c>
      <c r="G12" s="28" t="s">
        <v>675</v>
      </c>
      <c r="H12" s="38" t="s">
        <v>711</v>
      </c>
      <c r="I12" s="147" t="s">
        <v>2091</v>
      </c>
      <c r="J12" s="158">
        <v>12</v>
      </c>
      <c r="O12" s="28"/>
      <c r="P12" s="28" t="s">
        <v>1189</v>
      </c>
      <c r="Q12" s="158" t="s">
        <v>1189</v>
      </c>
      <c r="S12" s="158" t="s">
        <v>3863</v>
      </c>
      <c r="T12" s="158" t="s">
        <v>1463</v>
      </c>
      <c r="U12" s="158" t="s">
        <v>1152</v>
      </c>
      <c r="V12" s="158" t="s">
        <v>1151</v>
      </c>
      <c r="W12" s="158" t="s">
        <v>1274</v>
      </c>
      <c r="Y12" s="158" t="s">
        <v>1455</v>
      </c>
      <c r="Z12" s="158" t="s">
        <v>1669</v>
      </c>
      <c r="AA12" s="38">
        <v>0</v>
      </c>
      <c r="AE12" s="158" t="s">
        <v>2156</v>
      </c>
      <c r="AG12" s="158" t="s">
        <v>2866</v>
      </c>
      <c r="AI12" s="158" t="s">
        <v>3737</v>
      </c>
    </row>
    <row r="13" spans="1:35" ht="15" customHeight="1" x14ac:dyDescent="0.25">
      <c r="A13" s="158">
        <v>12</v>
      </c>
      <c r="B13" s="158" t="s">
        <v>414</v>
      </c>
      <c r="C13" s="158" t="s">
        <v>6</v>
      </c>
      <c r="D13" s="27" t="s">
        <v>157</v>
      </c>
      <c r="E13" s="30" t="s">
        <v>265</v>
      </c>
      <c r="F13" s="30" t="s">
        <v>134</v>
      </c>
      <c r="G13" s="28" t="s">
        <v>676</v>
      </c>
      <c r="H13" s="38" t="s">
        <v>711</v>
      </c>
      <c r="I13" s="147" t="s">
        <v>2091</v>
      </c>
      <c r="J13" s="158">
        <v>13</v>
      </c>
      <c r="M13" s="28"/>
      <c r="N13" s="28" t="s">
        <v>1189</v>
      </c>
      <c r="O13" s="28"/>
      <c r="P13" s="28" t="s">
        <v>1189</v>
      </c>
      <c r="Q13" s="158" t="s">
        <v>1189</v>
      </c>
      <c r="S13" s="158" t="s">
        <v>3864</v>
      </c>
      <c r="T13" s="158" t="s">
        <v>2422</v>
      </c>
      <c r="U13" s="158" t="s">
        <v>1152</v>
      </c>
      <c r="V13" s="158" t="s">
        <v>1151</v>
      </c>
      <c r="W13" s="158" t="s">
        <v>1274</v>
      </c>
      <c r="Y13" s="158" t="s">
        <v>1455</v>
      </c>
      <c r="Z13" s="158" t="s">
        <v>1670</v>
      </c>
      <c r="AA13" s="38">
        <v>0</v>
      </c>
      <c r="AE13" s="158" t="s">
        <v>2156</v>
      </c>
      <c r="AG13" s="158" t="s">
        <v>2866</v>
      </c>
      <c r="AI13" s="158" t="s">
        <v>3737</v>
      </c>
    </row>
    <row r="14" spans="1:35" ht="15" customHeight="1" x14ac:dyDescent="0.25">
      <c r="A14" s="158">
        <v>13</v>
      </c>
      <c r="B14" s="158" t="s">
        <v>414</v>
      </c>
      <c r="C14" s="158" t="s">
        <v>7</v>
      </c>
      <c r="D14" s="27" t="s">
        <v>158</v>
      </c>
      <c r="E14" s="30" t="s">
        <v>266</v>
      </c>
      <c r="F14" s="30" t="s">
        <v>134</v>
      </c>
      <c r="G14" s="28" t="s">
        <v>677</v>
      </c>
      <c r="H14" s="38" t="s">
        <v>704</v>
      </c>
      <c r="I14" s="147" t="s">
        <v>2091</v>
      </c>
      <c r="J14" s="158">
        <v>14</v>
      </c>
      <c r="P14" s="28"/>
      <c r="Q14" s="158" t="s">
        <v>1189</v>
      </c>
      <c r="S14" s="158" t="s">
        <v>3865</v>
      </c>
      <c r="T14" s="158" t="s">
        <v>1462</v>
      </c>
      <c r="U14" s="158" t="s">
        <v>1155</v>
      </c>
      <c r="V14" s="158" t="s">
        <v>1151</v>
      </c>
      <c r="W14" s="158" t="s">
        <v>1274</v>
      </c>
      <c r="Y14" s="158" t="s">
        <v>1455</v>
      </c>
      <c r="Z14" s="158" t="s">
        <v>1671</v>
      </c>
      <c r="AA14" s="38">
        <v>0</v>
      </c>
      <c r="AE14" s="158" t="s">
        <v>2156</v>
      </c>
      <c r="AG14" s="158" t="s">
        <v>2866</v>
      </c>
      <c r="AI14" s="158" t="s">
        <v>3737</v>
      </c>
    </row>
    <row r="15" spans="1:35" ht="15" customHeight="1" x14ac:dyDescent="0.25">
      <c r="A15" s="158">
        <v>14</v>
      </c>
      <c r="B15" s="158" t="s">
        <v>414</v>
      </c>
      <c r="C15" s="158" t="s">
        <v>921</v>
      </c>
      <c r="D15" s="27" t="s">
        <v>159</v>
      </c>
      <c r="E15" s="30" t="s">
        <v>267</v>
      </c>
      <c r="F15" s="30" t="s">
        <v>134</v>
      </c>
      <c r="G15" s="28" t="s">
        <v>1059</v>
      </c>
      <c r="H15" s="38" t="s">
        <v>709</v>
      </c>
      <c r="I15" s="147" t="s">
        <v>2091</v>
      </c>
      <c r="J15" s="158">
        <v>15</v>
      </c>
      <c r="K15" s="28"/>
      <c r="L15" s="28" t="s">
        <v>1189</v>
      </c>
      <c r="M15" s="28" t="s">
        <v>1189</v>
      </c>
      <c r="N15" s="158" t="s">
        <v>1189</v>
      </c>
      <c r="S15" s="158" t="s">
        <v>3866</v>
      </c>
      <c r="T15" s="158" t="s">
        <v>1464</v>
      </c>
      <c r="U15" s="158" t="s">
        <v>1342</v>
      </c>
      <c r="V15" s="158" t="s">
        <v>1151</v>
      </c>
      <c r="W15" s="158" t="s">
        <v>1274</v>
      </c>
      <c r="Y15" s="158" t="s">
        <v>1455</v>
      </c>
      <c r="Z15" s="158" t="s">
        <v>1672</v>
      </c>
      <c r="AA15" s="38">
        <v>0</v>
      </c>
      <c r="AB15" s="158" t="s">
        <v>1189</v>
      </c>
      <c r="AE15" s="158" t="s">
        <v>2156</v>
      </c>
      <c r="AG15" s="158" t="s">
        <v>2866</v>
      </c>
      <c r="AI15" s="158" t="s">
        <v>3737</v>
      </c>
    </row>
    <row r="16" spans="1:35" ht="15" customHeight="1" x14ac:dyDescent="0.25">
      <c r="A16" s="158">
        <v>15</v>
      </c>
      <c r="B16" s="158" t="s">
        <v>414</v>
      </c>
      <c r="C16" s="158" t="s">
        <v>1815</v>
      </c>
      <c r="D16" s="27" t="s">
        <v>160</v>
      </c>
      <c r="E16" s="30" t="s">
        <v>268</v>
      </c>
      <c r="F16" s="30" t="s">
        <v>134</v>
      </c>
      <c r="G16" s="28" t="s">
        <v>2398</v>
      </c>
      <c r="H16" s="38" t="s">
        <v>706</v>
      </c>
      <c r="I16" s="147" t="s">
        <v>2091</v>
      </c>
      <c r="J16" s="158">
        <v>16</v>
      </c>
      <c r="P16" s="28"/>
      <c r="Q16" s="158" t="s">
        <v>1189</v>
      </c>
      <c r="S16" s="158" t="s">
        <v>3867</v>
      </c>
      <c r="T16" s="158" t="s">
        <v>1462</v>
      </c>
      <c r="U16" s="158" t="s">
        <v>1155</v>
      </c>
      <c r="V16" s="158" t="s">
        <v>1151</v>
      </c>
      <c r="W16" s="158" t="s">
        <v>1274</v>
      </c>
      <c r="Y16" s="158" t="s">
        <v>1455</v>
      </c>
      <c r="Z16" s="158" t="s">
        <v>1766</v>
      </c>
      <c r="AA16" s="38">
        <v>0</v>
      </c>
      <c r="AE16" s="158" t="s">
        <v>2156</v>
      </c>
      <c r="AG16" s="158" t="s">
        <v>2866</v>
      </c>
      <c r="AI16" s="158" t="s">
        <v>3737</v>
      </c>
    </row>
    <row r="17" spans="1:35" ht="15" customHeight="1" x14ac:dyDescent="0.25">
      <c r="A17" s="158">
        <v>16</v>
      </c>
      <c r="B17" s="158" t="s">
        <v>414</v>
      </c>
      <c r="C17" s="158" t="s">
        <v>922</v>
      </c>
      <c r="D17" s="27" t="s">
        <v>161</v>
      </c>
      <c r="E17" s="30" t="s">
        <v>269</v>
      </c>
      <c r="F17" s="30" t="s">
        <v>134</v>
      </c>
      <c r="G17" s="28" t="s">
        <v>1060</v>
      </c>
      <c r="H17" s="38" t="s">
        <v>709</v>
      </c>
      <c r="I17" s="147" t="s">
        <v>2091</v>
      </c>
      <c r="J17" s="158">
        <v>17</v>
      </c>
      <c r="K17" s="28"/>
      <c r="L17" s="158" t="s">
        <v>1189</v>
      </c>
      <c r="M17" s="28"/>
      <c r="N17" s="158" t="s">
        <v>1189</v>
      </c>
      <c r="S17" s="158" t="s">
        <v>3868</v>
      </c>
      <c r="T17" s="158" t="s">
        <v>1460</v>
      </c>
      <c r="U17" s="158" t="s">
        <v>1342</v>
      </c>
      <c r="V17" s="158" t="s">
        <v>1151</v>
      </c>
      <c r="W17" s="158" t="s">
        <v>1274</v>
      </c>
      <c r="Y17" s="158" t="s">
        <v>1455</v>
      </c>
      <c r="Z17" s="158" t="s">
        <v>1673</v>
      </c>
      <c r="AA17" s="38">
        <v>0</v>
      </c>
      <c r="AB17" s="158" t="s">
        <v>1189</v>
      </c>
      <c r="AE17" s="158" t="s">
        <v>2156</v>
      </c>
      <c r="AG17" s="158" t="s">
        <v>2866</v>
      </c>
      <c r="AI17" s="158" t="s">
        <v>3737</v>
      </c>
    </row>
    <row r="18" spans="1:35" ht="15" customHeight="1" x14ac:dyDescent="0.25">
      <c r="A18" s="158">
        <v>17</v>
      </c>
      <c r="B18" s="158" t="s">
        <v>414</v>
      </c>
      <c r="C18" s="158" t="s">
        <v>923</v>
      </c>
      <c r="D18" s="27" t="s">
        <v>162</v>
      </c>
      <c r="E18" s="30" t="s">
        <v>270</v>
      </c>
      <c r="F18" s="30" t="s">
        <v>134</v>
      </c>
      <c r="G18" s="28" t="s">
        <v>1061</v>
      </c>
      <c r="H18" s="38" t="s">
        <v>709</v>
      </c>
      <c r="I18" s="147" t="s">
        <v>2091</v>
      </c>
      <c r="J18" s="158">
        <v>18</v>
      </c>
      <c r="K18" s="28"/>
      <c r="L18" s="158" t="s">
        <v>1189</v>
      </c>
      <c r="M18" s="28"/>
      <c r="N18" s="158" t="s">
        <v>1189</v>
      </c>
      <c r="S18" s="158" t="s">
        <v>3869</v>
      </c>
      <c r="T18" s="158" t="s">
        <v>1460</v>
      </c>
      <c r="U18" s="158" t="s">
        <v>1342</v>
      </c>
      <c r="V18" s="158" t="s">
        <v>1151</v>
      </c>
      <c r="W18" s="158" t="s">
        <v>1274</v>
      </c>
      <c r="Y18" s="158" t="s">
        <v>1455</v>
      </c>
      <c r="Z18" s="158" t="s">
        <v>1674</v>
      </c>
      <c r="AA18" s="38">
        <v>0</v>
      </c>
      <c r="AB18" s="158" t="s">
        <v>1189</v>
      </c>
      <c r="AE18" s="158" t="s">
        <v>2156</v>
      </c>
      <c r="AG18" s="158" t="s">
        <v>2866</v>
      </c>
      <c r="AI18" s="158" t="s">
        <v>3737</v>
      </c>
    </row>
    <row r="19" spans="1:35" ht="15" customHeight="1" x14ac:dyDescent="0.25">
      <c r="A19" s="158">
        <v>18</v>
      </c>
      <c r="B19" s="158" t="s">
        <v>414</v>
      </c>
      <c r="C19" s="158" t="s">
        <v>924</v>
      </c>
      <c r="D19" s="27" t="s">
        <v>163</v>
      </c>
      <c r="E19" s="30" t="s">
        <v>271</v>
      </c>
      <c r="F19" s="30" t="s">
        <v>134</v>
      </c>
      <c r="G19" s="28" t="s">
        <v>1062</v>
      </c>
      <c r="H19" s="38" t="s">
        <v>709</v>
      </c>
      <c r="I19" s="147" t="s">
        <v>2091</v>
      </c>
      <c r="J19" s="158">
        <v>19</v>
      </c>
      <c r="K19" s="28"/>
      <c r="L19" s="158" t="s">
        <v>1189</v>
      </c>
      <c r="M19" s="28"/>
      <c r="N19" s="158" t="s">
        <v>1189</v>
      </c>
      <c r="S19" s="158" t="s">
        <v>3869</v>
      </c>
      <c r="T19" s="158" t="s">
        <v>1460</v>
      </c>
      <c r="U19" s="158" t="s">
        <v>1342</v>
      </c>
      <c r="V19" s="158" t="s">
        <v>1151</v>
      </c>
      <c r="W19" s="158" t="s">
        <v>1274</v>
      </c>
      <c r="Y19" s="158" t="s">
        <v>1455</v>
      </c>
      <c r="Z19" s="158" t="s">
        <v>1675</v>
      </c>
      <c r="AA19" s="38">
        <v>0</v>
      </c>
      <c r="AB19" s="158" t="s">
        <v>1189</v>
      </c>
      <c r="AE19" s="158" t="s">
        <v>2156</v>
      </c>
      <c r="AG19" s="158" t="s">
        <v>2866</v>
      </c>
      <c r="AI19" s="158" t="s">
        <v>3737</v>
      </c>
    </row>
    <row r="20" spans="1:35" ht="15" customHeight="1" x14ac:dyDescent="0.25">
      <c r="A20" s="158">
        <v>19</v>
      </c>
      <c r="B20" s="158" t="s">
        <v>414</v>
      </c>
      <c r="C20" s="158" t="s">
        <v>8</v>
      </c>
      <c r="D20" s="27" t="s">
        <v>164</v>
      </c>
      <c r="E20" s="30" t="s">
        <v>272</v>
      </c>
      <c r="F20" s="30" t="s">
        <v>134</v>
      </c>
      <c r="G20" s="28" t="s">
        <v>2167</v>
      </c>
      <c r="H20" s="38" t="s">
        <v>711</v>
      </c>
      <c r="I20" s="147" t="s">
        <v>2091</v>
      </c>
      <c r="J20" s="158">
        <v>20</v>
      </c>
      <c r="K20" s="158" t="s">
        <v>1189</v>
      </c>
      <c r="O20" s="28" t="s">
        <v>1189</v>
      </c>
      <c r="S20" s="158" t="s">
        <v>3870</v>
      </c>
      <c r="T20" s="158" t="s">
        <v>1645</v>
      </c>
      <c r="U20" s="158" t="s">
        <v>1152</v>
      </c>
      <c r="V20" s="158" t="s">
        <v>1151</v>
      </c>
      <c r="W20" s="158" t="s">
        <v>1274</v>
      </c>
      <c r="Y20" s="158" t="s">
        <v>1455</v>
      </c>
      <c r="Z20" s="158" t="s">
        <v>2220</v>
      </c>
      <c r="AA20" s="38">
        <v>1</v>
      </c>
      <c r="AE20" s="158" t="s">
        <v>2156</v>
      </c>
      <c r="AG20" s="158" t="s">
        <v>2866</v>
      </c>
      <c r="AI20" s="158" t="s">
        <v>3737</v>
      </c>
    </row>
    <row r="21" spans="1:35" ht="15" customHeight="1" x14ac:dyDescent="0.25">
      <c r="A21" s="158">
        <v>20</v>
      </c>
      <c r="B21" s="158" t="s">
        <v>414</v>
      </c>
      <c r="C21" s="158" t="s">
        <v>925</v>
      </c>
      <c r="D21" s="27" t="s">
        <v>165</v>
      </c>
      <c r="E21" s="30" t="s">
        <v>273</v>
      </c>
      <c r="F21" s="30" t="s">
        <v>134</v>
      </c>
      <c r="G21" s="28" t="s">
        <v>1072</v>
      </c>
      <c r="H21" s="38" t="s">
        <v>709</v>
      </c>
      <c r="I21" s="147" t="s">
        <v>2091</v>
      </c>
      <c r="J21" s="158">
        <v>21</v>
      </c>
      <c r="K21" s="28"/>
      <c r="L21" s="158" t="s">
        <v>1189</v>
      </c>
      <c r="M21" s="28"/>
      <c r="N21" s="158" t="s">
        <v>1189</v>
      </c>
      <c r="S21" s="158" t="s">
        <v>3871</v>
      </c>
      <c r="T21" s="158" t="s">
        <v>1460</v>
      </c>
      <c r="U21" s="158" t="s">
        <v>1342</v>
      </c>
      <c r="V21" s="158" t="s">
        <v>1151</v>
      </c>
      <c r="W21" s="158" t="s">
        <v>1274</v>
      </c>
      <c r="Y21" s="158" t="s">
        <v>1455</v>
      </c>
      <c r="Z21" s="158" t="s">
        <v>1767</v>
      </c>
      <c r="AA21" s="38">
        <v>4</v>
      </c>
      <c r="AB21" s="158" t="s">
        <v>1189</v>
      </c>
      <c r="AE21" s="158" t="s">
        <v>2156</v>
      </c>
      <c r="AG21" s="158" t="s">
        <v>2866</v>
      </c>
      <c r="AI21" s="158" t="s">
        <v>3737</v>
      </c>
    </row>
    <row r="22" spans="1:35" ht="15" customHeight="1" x14ac:dyDescent="0.25">
      <c r="A22" s="158">
        <v>21</v>
      </c>
      <c r="B22" s="158" t="s">
        <v>414</v>
      </c>
      <c r="C22" s="158" t="s">
        <v>9</v>
      </c>
      <c r="D22" s="28" t="s">
        <v>168</v>
      </c>
      <c r="E22" s="30" t="s">
        <v>274</v>
      </c>
      <c r="F22" s="30" t="s">
        <v>134</v>
      </c>
      <c r="G22" s="28" t="s">
        <v>678</v>
      </c>
      <c r="H22" s="38" t="s">
        <v>711</v>
      </c>
      <c r="I22" s="147" t="s">
        <v>2091</v>
      </c>
      <c r="J22" s="158">
        <v>22</v>
      </c>
      <c r="O22" s="28"/>
      <c r="P22" s="28" t="s">
        <v>1189</v>
      </c>
      <c r="Q22" s="158" t="s">
        <v>1189</v>
      </c>
      <c r="S22" s="158" t="s">
        <v>3872</v>
      </c>
      <c r="T22" s="158" t="s">
        <v>1463</v>
      </c>
      <c r="U22" s="158" t="s">
        <v>1152</v>
      </c>
      <c r="V22" s="158" t="s">
        <v>1151</v>
      </c>
      <c r="W22" s="158" t="s">
        <v>1274</v>
      </c>
      <c r="Y22" s="158" t="s">
        <v>1455</v>
      </c>
      <c r="Z22" s="158" t="s">
        <v>2219</v>
      </c>
      <c r="AA22" s="38">
        <v>0</v>
      </c>
      <c r="AE22" s="158" t="s">
        <v>2156</v>
      </c>
      <c r="AG22" s="158" t="s">
        <v>2866</v>
      </c>
      <c r="AI22" s="158" t="s">
        <v>3737</v>
      </c>
    </row>
    <row r="23" spans="1:35" ht="15" customHeight="1" x14ac:dyDescent="0.25">
      <c r="A23" s="158">
        <v>22</v>
      </c>
      <c r="B23" s="158" t="s">
        <v>414</v>
      </c>
      <c r="C23" s="158" t="s">
        <v>1816</v>
      </c>
      <c r="D23" s="28" t="s">
        <v>169</v>
      </c>
      <c r="E23" s="30" t="s">
        <v>275</v>
      </c>
      <c r="F23" s="30" t="s">
        <v>134</v>
      </c>
      <c r="G23" s="28" t="s">
        <v>1263</v>
      </c>
      <c r="H23" s="38" t="s">
        <v>711</v>
      </c>
      <c r="I23" s="147" t="s">
        <v>2091</v>
      </c>
      <c r="J23" s="158">
        <v>23</v>
      </c>
      <c r="K23" s="28" t="s">
        <v>1189</v>
      </c>
      <c r="L23" s="28" t="s">
        <v>1189</v>
      </c>
      <c r="M23" s="28" t="s">
        <v>1189</v>
      </c>
      <c r="N23" s="158" t="s">
        <v>1189</v>
      </c>
      <c r="O23" s="28"/>
      <c r="P23" s="28" t="s">
        <v>1189</v>
      </c>
      <c r="Q23" s="158" t="s">
        <v>1189</v>
      </c>
      <c r="S23" s="158" t="s">
        <v>3873</v>
      </c>
      <c r="T23" s="158" t="s">
        <v>1638</v>
      </c>
      <c r="U23" s="158" t="s">
        <v>1152</v>
      </c>
      <c r="V23" s="158" t="s">
        <v>1151</v>
      </c>
      <c r="W23" s="158" t="s">
        <v>1274</v>
      </c>
      <c r="Y23" s="158" t="s">
        <v>1455</v>
      </c>
      <c r="Z23" s="158" t="s">
        <v>2221</v>
      </c>
      <c r="AA23" s="38">
        <v>0</v>
      </c>
      <c r="AE23" s="158" t="s">
        <v>2156</v>
      </c>
      <c r="AG23" s="158" t="s">
        <v>2866</v>
      </c>
      <c r="AI23" s="158" t="s">
        <v>3737</v>
      </c>
    </row>
    <row r="24" spans="1:35" ht="15" customHeight="1" x14ac:dyDescent="0.25">
      <c r="A24" s="158">
        <v>23</v>
      </c>
      <c r="B24" s="158" t="s">
        <v>414</v>
      </c>
      <c r="C24" s="158" t="s">
        <v>926</v>
      </c>
      <c r="D24" s="28" t="s">
        <v>170</v>
      </c>
      <c r="E24" s="30" t="s">
        <v>276</v>
      </c>
      <c r="F24" s="30" t="s">
        <v>134</v>
      </c>
      <c r="G24" s="28" t="s">
        <v>1063</v>
      </c>
      <c r="H24" s="38" t="s">
        <v>718</v>
      </c>
      <c r="I24" s="147" t="s">
        <v>2091</v>
      </c>
      <c r="J24" s="158">
        <v>24</v>
      </c>
      <c r="K24" s="158" t="s">
        <v>1189</v>
      </c>
      <c r="L24" s="28"/>
      <c r="M24" s="158" t="s">
        <v>1189</v>
      </c>
      <c r="O24" s="28"/>
      <c r="P24" s="28" t="s">
        <v>1189</v>
      </c>
      <c r="Q24" s="158" t="s">
        <v>1189</v>
      </c>
      <c r="S24" s="158" t="s">
        <v>3874</v>
      </c>
      <c r="T24" s="158" t="s">
        <v>1639</v>
      </c>
      <c r="U24" s="158" t="s">
        <v>1156</v>
      </c>
      <c r="V24" s="158" t="s">
        <v>1151</v>
      </c>
      <c r="W24" s="158" t="s">
        <v>1274</v>
      </c>
      <c r="Y24" s="158" t="s">
        <v>1455</v>
      </c>
      <c r="Z24" s="158" t="s">
        <v>1676</v>
      </c>
      <c r="AA24" s="38">
        <v>0</v>
      </c>
      <c r="AB24" s="158" t="s">
        <v>1189</v>
      </c>
      <c r="AE24" s="158" t="s">
        <v>2156</v>
      </c>
      <c r="AG24" s="158" t="s">
        <v>2866</v>
      </c>
      <c r="AI24" s="158" t="s">
        <v>3737</v>
      </c>
    </row>
    <row r="25" spans="1:35" ht="15" customHeight="1" x14ac:dyDescent="0.25">
      <c r="A25" s="158">
        <v>24</v>
      </c>
      <c r="B25" s="158" t="s">
        <v>414</v>
      </c>
      <c r="C25" s="158" t="s">
        <v>927</v>
      </c>
      <c r="D25" s="28" t="s">
        <v>171</v>
      </c>
      <c r="E25" s="30" t="s">
        <v>277</v>
      </c>
      <c r="F25" s="30" t="s">
        <v>134</v>
      </c>
      <c r="G25" s="28" t="s">
        <v>1064</v>
      </c>
      <c r="H25" s="38" t="s">
        <v>718</v>
      </c>
      <c r="I25" s="147" t="s">
        <v>2091</v>
      </c>
      <c r="J25" s="158">
        <v>25</v>
      </c>
      <c r="K25" s="158" t="s">
        <v>1189</v>
      </c>
      <c r="L25" s="28"/>
      <c r="M25" s="158" t="s">
        <v>1189</v>
      </c>
      <c r="O25" s="28"/>
      <c r="P25" s="28" t="s">
        <v>1189</v>
      </c>
      <c r="Q25" s="158" t="s">
        <v>1189</v>
      </c>
      <c r="S25" s="158" t="s">
        <v>3874</v>
      </c>
      <c r="T25" s="158" t="s">
        <v>1639</v>
      </c>
      <c r="U25" s="158" t="s">
        <v>1156</v>
      </c>
      <c r="V25" s="158" t="s">
        <v>1151</v>
      </c>
      <c r="W25" s="158" t="s">
        <v>1274</v>
      </c>
      <c r="Y25" s="158" t="s">
        <v>1455</v>
      </c>
      <c r="Z25" s="158" t="s">
        <v>1677</v>
      </c>
      <c r="AA25" s="38">
        <v>0</v>
      </c>
      <c r="AB25" s="158" t="s">
        <v>1189</v>
      </c>
      <c r="AE25" s="158" t="s">
        <v>2156</v>
      </c>
      <c r="AG25" s="158" t="s">
        <v>2866</v>
      </c>
      <c r="AI25" s="158" t="s">
        <v>3737</v>
      </c>
    </row>
    <row r="26" spans="1:35" ht="15" customHeight="1" x14ac:dyDescent="0.25">
      <c r="A26" s="158">
        <v>25</v>
      </c>
      <c r="B26" s="158" t="s">
        <v>414</v>
      </c>
      <c r="C26" s="158" t="s">
        <v>928</v>
      </c>
      <c r="D26" s="28" t="s">
        <v>174</v>
      </c>
      <c r="E26" s="30" t="s">
        <v>278</v>
      </c>
      <c r="F26" s="30" t="s">
        <v>134</v>
      </c>
      <c r="G26" s="28" t="s">
        <v>1065</v>
      </c>
      <c r="H26" s="38" t="s">
        <v>718</v>
      </c>
      <c r="I26" s="147" t="s">
        <v>2091</v>
      </c>
      <c r="J26" s="158">
        <v>26</v>
      </c>
      <c r="K26" s="158" t="s">
        <v>1189</v>
      </c>
      <c r="L26" s="28"/>
      <c r="M26" s="158" t="s">
        <v>1189</v>
      </c>
      <c r="O26" s="28"/>
      <c r="P26" s="28" t="s">
        <v>1189</v>
      </c>
      <c r="Q26" s="158" t="s">
        <v>1189</v>
      </c>
      <c r="S26" s="158" t="s">
        <v>3875</v>
      </c>
      <c r="T26" s="158" t="s">
        <v>1639</v>
      </c>
      <c r="U26" s="158" t="s">
        <v>1156</v>
      </c>
      <c r="V26" s="158" t="s">
        <v>1151</v>
      </c>
      <c r="W26" s="158" t="s">
        <v>1274</v>
      </c>
      <c r="Y26" s="158" t="s">
        <v>1455</v>
      </c>
      <c r="Z26" s="158" t="s">
        <v>1678</v>
      </c>
      <c r="AA26" s="38">
        <v>1</v>
      </c>
      <c r="AB26" s="158" t="s">
        <v>1189</v>
      </c>
      <c r="AE26" s="158" t="s">
        <v>2156</v>
      </c>
      <c r="AG26" s="158" t="s">
        <v>2866</v>
      </c>
      <c r="AI26" s="158" t="s">
        <v>3737</v>
      </c>
    </row>
    <row r="27" spans="1:35" ht="15" customHeight="1" x14ac:dyDescent="0.25">
      <c r="A27" s="158">
        <v>26</v>
      </c>
      <c r="B27" s="158" t="s">
        <v>414</v>
      </c>
      <c r="C27" s="158" t="s">
        <v>929</v>
      </c>
      <c r="D27" s="28" t="s">
        <v>175</v>
      </c>
      <c r="E27" s="30" t="s">
        <v>279</v>
      </c>
      <c r="F27" s="30" t="s">
        <v>134</v>
      </c>
      <c r="G27" s="28" t="s">
        <v>1066</v>
      </c>
      <c r="H27" s="38" t="s">
        <v>718</v>
      </c>
      <c r="I27" s="147" t="s">
        <v>2091</v>
      </c>
      <c r="J27" s="158">
        <v>27</v>
      </c>
      <c r="K27" s="158" t="s">
        <v>1189</v>
      </c>
      <c r="L27" s="28"/>
      <c r="M27" s="158" t="s">
        <v>1189</v>
      </c>
      <c r="O27" s="28"/>
      <c r="P27" s="28" t="s">
        <v>1189</v>
      </c>
      <c r="Q27" s="158" t="s">
        <v>1189</v>
      </c>
      <c r="S27" s="158" t="s">
        <v>3875</v>
      </c>
      <c r="T27" s="158" t="s">
        <v>1639</v>
      </c>
      <c r="U27" s="158" t="s">
        <v>1156</v>
      </c>
      <c r="V27" s="158" t="s">
        <v>1151</v>
      </c>
      <c r="W27" s="158" t="s">
        <v>1274</v>
      </c>
      <c r="Y27" s="158" t="s">
        <v>1455</v>
      </c>
      <c r="Z27" s="158" t="s">
        <v>1679</v>
      </c>
      <c r="AA27" s="38">
        <v>0</v>
      </c>
      <c r="AB27" s="158" t="s">
        <v>1189</v>
      </c>
      <c r="AE27" s="158" t="s">
        <v>2156</v>
      </c>
      <c r="AG27" s="158" t="s">
        <v>2866</v>
      </c>
      <c r="AI27" s="158" t="s">
        <v>3737</v>
      </c>
    </row>
    <row r="28" spans="1:35" ht="15" customHeight="1" x14ac:dyDescent="0.25">
      <c r="A28" s="158">
        <v>27</v>
      </c>
      <c r="B28" s="158" t="s">
        <v>414</v>
      </c>
      <c r="C28" s="158" t="s">
        <v>930</v>
      </c>
      <c r="D28" s="28" t="s">
        <v>176</v>
      </c>
      <c r="E28" s="30" t="s">
        <v>280</v>
      </c>
      <c r="F28" s="30" t="s">
        <v>134</v>
      </c>
      <c r="G28" s="28" t="s">
        <v>1073</v>
      </c>
      <c r="H28" s="38" t="s">
        <v>709</v>
      </c>
      <c r="I28" s="147" t="s">
        <v>2091</v>
      </c>
      <c r="J28" s="158">
        <v>28</v>
      </c>
      <c r="K28" s="28"/>
      <c r="L28" s="28" t="s">
        <v>1189</v>
      </c>
      <c r="M28" s="28" t="s">
        <v>1189</v>
      </c>
      <c r="N28" s="158" t="s">
        <v>1189</v>
      </c>
      <c r="S28" s="158" t="s">
        <v>3876</v>
      </c>
      <c r="T28" s="158" t="s">
        <v>1464</v>
      </c>
      <c r="U28" s="158" t="s">
        <v>1342</v>
      </c>
      <c r="V28" s="158" t="s">
        <v>1151</v>
      </c>
      <c r="W28" s="158" t="s">
        <v>1274</v>
      </c>
      <c r="Y28" s="158" t="s">
        <v>1455</v>
      </c>
      <c r="Z28" s="158" t="s">
        <v>1768</v>
      </c>
      <c r="AA28" s="38">
        <v>2</v>
      </c>
      <c r="AB28" s="158" t="s">
        <v>1189</v>
      </c>
      <c r="AE28" s="158" t="s">
        <v>2156</v>
      </c>
      <c r="AG28" s="158" t="s">
        <v>2866</v>
      </c>
      <c r="AI28" s="158" t="s">
        <v>3737</v>
      </c>
    </row>
    <row r="29" spans="1:35" ht="15" customHeight="1" x14ac:dyDescent="0.25">
      <c r="A29" s="158">
        <v>28</v>
      </c>
      <c r="B29" s="158" t="s">
        <v>414</v>
      </c>
      <c r="C29" s="158" t="s">
        <v>10</v>
      </c>
      <c r="D29" s="28" t="s">
        <v>177</v>
      </c>
      <c r="E29" s="30" t="s">
        <v>281</v>
      </c>
      <c r="F29" s="30" t="s">
        <v>134</v>
      </c>
      <c r="G29" s="28" t="s">
        <v>679</v>
      </c>
      <c r="H29" s="38" t="s">
        <v>713</v>
      </c>
      <c r="I29" s="147" t="s">
        <v>2091</v>
      </c>
      <c r="J29" s="158">
        <v>29</v>
      </c>
      <c r="K29" s="28" t="s">
        <v>1189</v>
      </c>
      <c r="L29" s="158" t="s">
        <v>1189</v>
      </c>
      <c r="P29" s="28"/>
      <c r="Q29" s="158" t="s">
        <v>1189</v>
      </c>
      <c r="S29" s="158" t="s">
        <v>3877</v>
      </c>
      <c r="T29" s="158" t="s">
        <v>2423</v>
      </c>
      <c r="U29" s="158" t="s">
        <v>1157</v>
      </c>
      <c r="V29" s="158" t="s">
        <v>1151</v>
      </c>
      <c r="W29" s="158" t="s">
        <v>1274</v>
      </c>
      <c r="Y29" s="158" t="s">
        <v>1455</v>
      </c>
      <c r="Z29" s="158" t="s">
        <v>1680</v>
      </c>
      <c r="AA29" s="38">
        <v>0</v>
      </c>
      <c r="AB29" s="158" t="s">
        <v>1189</v>
      </c>
      <c r="AE29" s="158" t="s">
        <v>2156</v>
      </c>
      <c r="AG29" s="158" t="s">
        <v>2866</v>
      </c>
      <c r="AI29" s="158" t="s">
        <v>3737</v>
      </c>
    </row>
    <row r="30" spans="1:35" ht="15" customHeight="1" x14ac:dyDescent="0.25">
      <c r="A30" s="158">
        <v>29</v>
      </c>
      <c r="B30" s="158" t="s">
        <v>414</v>
      </c>
      <c r="C30" s="158" t="s">
        <v>11</v>
      </c>
      <c r="D30" s="28" t="s">
        <v>178</v>
      </c>
      <c r="E30" s="30" t="s">
        <v>282</v>
      </c>
      <c r="F30" s="30" t="s">
        <v>134</v>
      </c>
      <c r="G30" s="28" t="s">
        <v>1385</v>
      </c>
      <c r="H30" s="38" t="s">
        <v>713</v>
      </c>
      <c r="I30" s="147" t="s">
        <v>2091</v>
      </c>
      <c r="J30" s="158">
        <v>30</v>
      </c>
      <c r="K30" s="28" t="s">
        <v>1189</v>
      </c>
      <c r="L30" s="158" t="s">
        <v>1189</v>
      </c>
      <c r="P30" s="28"/>
      <c r="Q30" s="158" t="s">
        <v>1189</v>
      </c>
      <c r="S30" s="158" t="s">
        <v>3877</v>
      </c>
      <c r="T30" s="158" t="s">
        <v>2423</v>
      </c>
      <c r="U30" s="158" t="s">
        <v>1157</v>
      </c>
      <c r="V30" s="158" t="s">
        <v>1151</v>
      </c>
      <c r="W30" s="158" t="s">
        <v>1274</v>
      </c>
      <c r="Y30" s="158" t="s">
        <v>1455</v>
      </c>
      <c r="Z30" s="158" t="s">
        <v>1681</v>
      </c>
      <c r="AA30" s="38">
        <v>0</v>
      </c>
      <c r="AB30" s="158" t="s">
        <v>1189</v>
      </c>
      <c r="AE30" s="158" t="s">
        <v>2156</v>
      </c>
      <c r="AG30" s="158" t="s">
        <v>2866</v>
      </c>
      <c r="AI30" s="158" t="s">
        <v>3737</v>
      </c>
    </row>
    <row r="31" spans="1:35" ht="15" customHeight="1" x14ac:dyDescent="0.25">
      <c r="A31" s="158">
        <v>30</v>
      </c>
      <c r="B31" s="158" t="s">
        <v>414</v>
      </c>
      <c r="C31" s="158" t="s">
        <v>12</v>
      </c>
      <c r="D31" s="28" t="s">
        <v>179</v>
      </c>
      <c r="E31" s="30" t="s">
        <v>283</v>
      </c>
      <c r="F31" s="30" t="s">
        <v>134</v>
      </c>
      <c r="G31" s="28" t="s">
        <v>680</v>
      </c>
      <c r="H31" s="38" t="s">
        <v>714</v>
      </c>
      <c r="I31" s="147" t="s">
        <v>2091</v>
      </c>
      <c r="J31" s="158">
        <v>31</v>
      </c>
      <c r="P31" s="28"/>
      <c r="Q31" s="158" t="s">
        <v>1189</v>
      </c>
      <c r="S31" s="158" t="s">
        <v>3878</v>
      </c>
      <c r="T31" s="158" t="s">
        <v>1462</v>
      </c>
      <c r="U31" s="158" t="s">
        <v>1155</v>
      </c>
      <c r="V31" s="158" t="s">
        <v>1151</v>
      </c>
      <c r="W31" s="158" t="s">
        <v>1274</v>
      </c>
      <c r="Y31" s="158" t="s">
        <v>1455</v>
      </c>
      <c r="Z31" s="158" t="s">
        <v>1682</v>
      </c>
      <c r="AA31" s="38">
        <v>0</v>
      </c>
      <c r="AB31" s="158" t="s">
        <v>1189</v>
      </c>
      <c r="AE31" s="158" t="s">
        <v>2156</v>
      </c>
      <c r="AG31" s="158" t="s">
        <v>2866</v>
      </c>
      <c r="AI31" s="158" t="s">
        <v>3737</v>
      </c>
    </row>
    <row r="32" spans="1:35" ht="15" customHeight="1" x14ac:dyDescent="0.25">
      <c r="A32" s="158">
        <v>31</v>
      </c>
      <c r="B32" s="158" t="s">
        <v>414</v>
      </c>
      <c r="C32" s="158" t="s">
        <v>13</v>
      </c>
      <c r="D32" s="28" t="s">
        <v>180</v>
      </c>
      <c r="E32" s="30" t="s">
        <v>284</v>
      </c>
      <c r="F32" s="30" t="s">
        <v>134</v>
      </c>
      <c r="G32" s="28" t="s">
        <v>681</v>
      </c>
      <c r="H32" s="38" t="s">
        <v>723</v>
      </c>
      <c r="I32" s="147" t="s">
        <v>2091</v>
      </c>
      <c r="J32" s="158">
        <v>32</v>
      </c>
      <c r="P32" s="28"/>
      <c r="Q32" s="158" t="s">
        <v>1189</v>
      </c>
      <c r="S32" s="158" t="s">
        <v>3879</v>
      </c>
      <c r="T32" s="158" t="s">
        <v>1462</v>
      </c>
      <c r="U32" s="158" t="s">
        <v>1155</v>
      </c>
      <c r="V32" s="158" t="s">
        <v>1151</v>
      </c>
      <c r="W32" s="158" t="s">
        <v>1274</v>
      </c>
      <c r="Y32" s="158" t="s">
        <v>1455</v>
      </c>
      <c r="Z32" s="158" t="s">
        <v>1683</v>
      </c>
      <c r="AA32" s="38">
        <v>1</v>
      </c>
      <c r="AB32" s="158" t="s">
        <v>1189</v>
      </c>
      <c r="AE32" s="158" t="s">
        <v>2156</v>
      </c>
      <c r="AG32" s="158" t="s">
        <v>2866</v>
      </c>
      <c r="AI32" s="158" t="s">
        <v>3737</v>
      </c>
    </row>
    <row r="33" spans="1:35" ht="15" customHeight="1" x14ac:dyDescent="0.25">
      <c r="A33" s="158">
        <v>32</v>
      </c>
      <c r="B33" s="158" t="s">
        <v>414</v>
      </c>
      <c r="C33" s="158" t="s">
        <v>14</v>
      </c>
      <c r="D33" s="28" t="s">
        <v>181</v>
      </c>
      <c r="E33" s="30" t="s">
        <v>285</v>
      </c>
      <c r="F33" s="30" t="s">
        <v>134</v>
      </c>
      <c r="G33" s="28" t="s">
        <v>682</v>
      </c>
      <c r="H33" s="38" t="s">
        <v>724</v>
      </c>
      <c r="I33" s="147" t="s">
        <v>2091</v>
      </c>
      <c r="J33" s="158">
        <v>33</v>
      </c>
      <c r="P33" s="28"/>
      <c r="Q33" s="158" t="s">
        <v>1189</v>
      </c>
      <c r="S33" s="158" t="s">
        <v>3880</v>
      </c>
      <c r="T33" s="158" t="s">
        <v>1462</v>
      </c>
      <c r="U33" s="158" t="s">
        <v>1155</v>
      </c>
      <c r="V33" s="158" t="s">
        <v>1151</v>
      </c>
      <c r="W33" s="158" t="s">
        <v>1274</v>
      </c>
      <c r="Y33" s="158" t="s">
        <v>1455</v>
      </c>
      <c r="Z33" s="158" t="s">
        <v>1684</v>
      </c>
      <c r="AA33" s="38">
        <v>1</v>
      </c>
      <c r="AB33" s="158" t="s">
        <v>1189</v>
      </c>
      <c r="AE33" s="158" t="s">
        <v>2156</v>
      </c>
      <c r="AG33" s="158" t="s">
        <v>2866</v>
      </c>
      <c r="AI33" s="158" t="s">
        <v>3737</v>
      </c>
    </row>
    <row r="34" spans="1:35" ht="15" customHeight="1" x14ac:dyDescent="0.25">
      <c r="A34" s="158">
        <v>33</v>
      </c>
      <c r="B34" s="158" t="s">
        <v>414</v>
      </c>
      <c r="C34" s="158" t="s">
        <v>15</v>
      </c>
      <c r="D34" s="28" t="s">
        <v>182</v>
      </c>
      <c r="E34" s="30" t="s">
        <v>286</v>
      </c>
      <c r="F34" s="30" t="s">
        <v>134</v>
      </c>
      <c r="G34" s="28" t="s">
        <v>683</v>
      </c>
      <c r="H34" s="38" t="s">
        <v>713</v>
      </c>
      <c r="I34" s="147" t="s">
        <v>2091</v>
      </c>
      <c r="J34" s="158">
        <v>34</v>
      </c>
      <c r="K34" s="28"/>
      <c r="L34" s="158" t="s">
        <v>1189</v>
      </c>
      <c r="S34" s="158" t="s">
        <v>3881</v>
      </c>
      <c r="T34" s="158" t="s">
        <v>1458</v>
      </c>
      <c r="U34" s="158" t="s">
        <v>1157</v>
      </c>
      <c r="V34" s="158" t="s">
        <v>1151</v>
      </c>
      <c r="W34" s="158" t="s">
        <v>1274</v>
      </c>
      <c r="Y34" s="158" t="s">
        <v>1455</v>
      </c>
      <c r="Z34" s="158" t="s">
        <v>1685</v>
      </c>
      <c r="AA34" s="38">
        <v>0</v>
      </c>
      <c r="AB34" s="158" t="s">
        <v>1189</v>
      </c>
      <c r="AE34" s="158" t="s">
        <v>2156</v>
      </c>
      <c r="AG34" s="158" t="s">
        <v>2866</v>
      </c>
      <c r="AI34" s="158" t="s">
        <v>3737</v>
      </c>
    </row>
    <row r="35" spans="1:35" ht="15" customHeight="1" x14ac:dyDescent="0.25">
      <c r="A35" s="158">
        <v>34</v>
      </c>
      <c r="B35" s="158" t="s">
        <v>414</v>
      </c>
      <c r="C35" s="158" t="s">
        <v>16</v>
      </c>
      <c r="D35" s="28" t="s">
        <v>183</v>
      </c>
      <c r="E35" s="30" t="s">
        <v>287</v>
      </c>
      <c r="F35" s="30" t="s">
        <v>134</v>
      </c>
      <c r="G35" s="28" t="s">
        <v>684</v>
      </c>
      <c r="H35" s="38" t="s">
        <v>714</v>
      </c>
      <c r="I35" s="147" t="s">
        <v>2091</v>
      </c>
      <c r="J35" s="158">
        <v>35</v>
      </c>
      <c r="P35" s="28"/>
      <c r="Q35" s="158" t="s">
        <v>1189</v>
      </c>
      <c r="S35" s="158" t="s">
        <v>3882</v>
      </c>
      <c r="T35" s="158" t="s">
        <v>1462</v>
      </c>
      <c r="U35" s="158" t="s">
        <v>1155</v>
      </c>
      <c r="V35" s="158" t="s">
        <v>1151</v>
      </c>
      <c r="W35" s="158" t="s">
        <v>1274</v>
      </c>
      <c r="Y35" s="158" t="s">
        <v>1455</v>
      </c>
      <c r="Z35" s="158" t="s">
        <v>1686</v>
      </c>
      <c r="AA35" s="38">
        <v>0</v>
      </c>
      <c r="AB35" s="158" t="s">
        <v>1189</v>
      </c>
      <c r="AE35" s="158" t="s">
        <v>2156</v>
      </c>
      <c r="AG35" s="158" t="s">
        <v>2866</v>
      </c>
      <c r="AI35" s="158" t="s">
        <v>3737</v>
      </c>
    </row>
    <row r="36" spans="1:35" ht="15" customHeight="1" x14ac:dyDescent="0.25">
      <c r="A36" s="158">
        <v>35</v>
      </c>
      <c r="B36" s="158" t="s">
        <v>414</v>
      </c>
      <c r="C36" s="158" t="s">
        <v>931</v>
      </c>
      <c r="D36" s="28" t="s">
        <v>184</v>
      </c>
      <c r="E36" s="30" t="s">
        <v>288</v>
      </c>
      <c r="F36" s="30" t="s">
        <v>134</v>
      </c>
      <c r="G36" s="28" t="s">
        <v>1069</v>
      </c>
      <c r="H36" s="38" t="s">
        <v>709</v>
      </c>
      <c r="I36" s="147" t="s">
        <v>2091</v>
      </c>
      <c r="J36" s="158">
        <v>36</v>
      </c>
      <c r="K36" s="28"/>
      <c r="L36" s="158" t="s">
        <v>1189</v>
      </c>
      <c r="M36" s="28"/>
      <c r="N36" s="158" t="s">
        <v>1189</v>
      </c>
      <c r="S36" s="158" t="s">
        <v>3883</v>
      </c>
      <c r="T36" s="158" t="s">
        <v>1460</v>
      </c>
      <c r="U36" s="158" t="s">
        <v>1342</v>
      </c>
      <c r="V36" s="158" t="s">
        <v>1151</v>
      </c>
      <c r="W36" s="158" t="s">
        <v>1274</v>
      </c>
      <c r="Y36" s="158" t="s">
        <v>1455</v>
      </c>
      <c r="Z36" s="158" t="s">
        <v>1769</v>
      </c>
      <c r="AA36" s="38">
        <v>2</v>
      </c>
      <c r="AB36" s="158" t="s">
        <v>1189</v>
      </c>
      <c r="AE36" s="158" t="s">
        <v>2156</v>
      </c>
      <c r="AG36" s="158" t="s">
        <v>2866</v>
      </c>
      <c r="AI36" s="158" t="s">
        <v>3737</v>
      </c>
    </row>
    <row r="37" spans="1:35" ht="15" customHeight="1" x14ac:dyDescent="0.25">
      <c r="A37" s="158">
        <v>36</v>
      </c>
      <c r="B37" s="158" t="s">
        <v>414</v>
      </c>
      <c r="C37" s="158" t="s">
        <v>932</v>
      </c>
      <c r="D37" s="28" t="s">
        <v>185</v>
      </c>
      <c r="E37" s="30" t="s">
        <v>289</v>
      </c>
      <c r="F37" s="30" t="s">
        <v>134</v>
      </c>
      <c r="G37" s="28" t="s">
        <v>1070</v>
      </c>
      <c r="H37" s="38" t="s">
        <v>709</v>
      </c>
      <c r="I37" s="147" t="s">
        <v>2091</v>
      </c>
      <c r="J37" s="158">
        <v>37</v>
      </c>
      <c r="K37" s="28"/>
      <c r="L37" s="158" t="s">
        <v>1189</v>
      </c>
      <c r="M37" s="28"/>
      <c r="N37" s="158" t="s">
        <v>1189</v>
      </c>
      <c r="S37" s="158" t="s">
        <v>3884</v>
      </c>
      <c r="T37" s="158" t="s">
        <v>1460</v>
      </c>
      <c r="U37" s="158" t="s">
        <v>1342</v>
      </c>
      <c r="V37" s="158" t="s">
        <v>1151</v>
      </c>
      <c r="W37" s="158" t="s">
        <v>1274</v>
      </c>
      <c r="Y37" s="158" t="s">
        <v>1455</v>
      </c>
      <c r="Z37" s="158" t="s">
        <v>1770</v>
      </c>
      <c r="AA37" s="38">
        <v>2</v>
      </c>
      <c r="AB37" s="158" t="s">
        <v>1189</v>
      </c>
      <c r="AE37" s="158" t="s">
        <v>2156</v>
      </c>
      <c r="AG37" s="158" t="s">
        <v>2866</v>
      </c>
      <c r="AI37" s="158" t="s">
        <v>3737</v>
      </c>
    </row>
    <row r="38" spans="1:35" ht="15" customHeight="1" x14ac:dyDescent="0.25">
      <c r="A38" s="158">
        <v>37</v>
      </c>
      <c r="B38" s="158" t="s">
        <v>414</v>
      </c>
      <c r="C38" s="158" t="s">
        <v>933</v>
      </c>
      <c r="D38" s="28" t="s">
        <v>186</v>
      </c>
      <c r="E38" s="30" t="s">
        <v>290</v>
      </c>
      <c r="F38" s="30" t="s">
        <v>134</v>
      </c>
      <c r="G38" s="28" t="s">
        <v>1071</v>
      </c>
      <c r="H38" s="38" t="s">
        <v>709</v>
      </c>
      <c r="I38" s="147" t="s">
        <v>2091</v>
      </c>
      <c r="J38" s="158">
        <v>38</v>
      </c>
      <c r="K38" s="28"/>
      <c r="L38" s="158" t="s">
        <v>1189</v>
      </c>
      <c r="M38" s="28"/>
      <c r="N38" s="158" t="s">
        <v>1189</v>
      </c>
      <c r="S38" s="158" t="s">
        <v>3884</v>
      </c>
      <c r="T38" s="158" t="s">
        <v>1460</v>
      </c>
      <c r="U38" s="158" t="s">
        <v>1342</v>
      </c>
      <c r="V38" s="158" t="s">
        <v>1151</v>
      </c>
      <c r="W38" s="158" t="s">
        <v>1274</v>
      </c>
      <c r="Y38" s="158" t="s">
        <v>1455</v>
      </c>
      <c r="Z38" s="158" t="s">
        <v>1771</v>
      </c>
      <c r="AA38" s="38">
        <v>2</v>
      </c>
      <c r="AB38" s="158" t="s">
        <v>1189</v>
      </c>
      <c r="AE38" s="158" t="s">
        <v>2156</v>
      </c>
      <c r="AG38" s="158" t="s">
        <v>2866</v>
      </c>
      <c r="AI38" s="158" t="s">
        <v>3737</v>
      </c>
    </row>
    <row r="39" spans="1:35" ht="15" customHeight="1" x14ac:dyDescent="0.25">
      <c r="A39" s="158">
        <v>38</v>
      </c>
      <c r="B39" s="158" t="s">
        <v>414</v>
      </c>
      <c r="C39" s="158" t="s">
        <v>934</v>
      </c>
      <c r="D39" s="27" t="s">
        <v>187</v>
      </c>
      <c r="E39" s="30" t="s">
        <v>291</v>
      </c>
      <c r="F39" s="30" t="s">
        <v>134</v>
      </c>
      <c r="G39" s="28" t="s">
        <v>1067</v>
      </c>
      <c r="H39" s="38" t="s">
        <v>709</v>
      </c>
      <c r="I39" s="147" t="s">
        <v>2091</v>
      </c>
      <c r="J39" s="158">
        <v>39</v>
      </c>
      <c r="L39" s="28"/>
      <c r="M39" s="158" t="s">
        <v>1189</v>
      </c>
      <c r="O39" s="28"/>
      <c r="P39" s="158" t="s">
        <v>1189</v>
      </c>
      <c r="S39" s="158" t="s">
        <v>3885</v>
      </c>
      <c r="T39" s="158" t="s">
        <v>1467</v>
      </c>
      <c r="U39" s="158" t="s">
        <v>1343</v>
      </c>
      <c r="V39" s="158" t="s">
        <v>1151</v>
      </c>
      <c r="W39" s="158" t="s">
        <v>1274</v>
      </c>
      <c r="Y39" s="158" t="s">
        <v>1455</v>
      </c>
      <c r="Z39" s="158" t="s">
        <v>1772</v>
      </c>
      <c r="AA39" s="38">
        <v>1</v>
      </c>
      <c r="AB39" s="158" t="s">
        <v>1189</v>
      </c>
      <c r="AE39" s="158" t="s">
        <v>2156</v>
      </c>
      <c r="AG39" s="158" t="s">
        <v>2866</v>
      </c>
      <c r="AI39" s="158" t="s">
        <v>3737</v>
      </c>
    </row>
    <row r="40" spans="1:35" ht="15" customHeight="1" x14ac:dyDescent="0.25">
      <c r="A40" s="158">
        <v>39</v>
      </c>
      <c r="B40" s="158" t="s">
        <v>414</v>
      </c>
      <c r="C40" s="158" t="s">
        <v>935</v>
      </c>
      <c r="D40" s="27" t="s">
        <v>188</v>
      </c>
      <c r="E40" s="30" t="s">
        <v>292</v>
      </c>
      <c r="F40" s="30" t="s">
        <v>134</v>
      </c>
      <c r="G40" s="28" t="s">
        <v>1068</v>
      </c>
      <c r="H40" s="38" t="s">
        <v>709</v>
      </c>
      <c r="I40" s="147" t="s">
        <v>2091</v>
      </c>
      <c r="J40" s="158">
        <v>40</v>
      </c>
      <c r="K40" s="28"/>
      <c r="L40" s="28" t="s">
        <v>1189</v>
      </c>
      <c r="M40" s="28" t="s">
        <v>1189</v>
      </c>
      <c r="N40" s="158" t="s">
        <v>1189</v>
      </c>
      <c r="S40" s="158" t="s">
        <v>3886</v>
      </c>
      <c r="T40" s="158" t="s">
        <v>1464</v>
      </c>
      <c r="U40" s="158" t="s">
        <v>1342</v>
      </c>
      <c r="V40" s="158" t="s">
        <v>1151</v>
      </c>
      <c r="W40" s="158" t="s">
        <v>1274</v>
      </c>
      <c r="Y40" s="158" t="s">
        <v>1455</v>
      </c>
      <c r="Z40" s="158" t="s">
        <v>1773</v>
      </c>
      <c r="AA40" s="38">
        <v>2</v>
      </c>
      <c r="AB40" s="158" t="s">
        <v>1189</v>
      </c>
      <c r="AE40" s="158" t="s">
        <v>2156</v>
      </c>
      <c r="AG40" s="158" t="s">
        <v>2866</v>
      </c>
      <c r="AI40" s="158" t="s">
        <v>3737</v>
      </c>
    </row>
    <row r="41" spans="1:35" ht="15" customHeight="1" x14ac:dyDescent="0.25">
      <c r="A41" s="158">
        <v>40</v>
      </c>
      <c r="B41" s="158" t="s">
        <v>414</v>
      </c>
      <c r="C41" s="158" t="s">
        <v>189</v>
      </c>
      <c r="D41" s="28" t="s">
        <v>190</v>
      </c>
      <c r="E41" s="30" t="s">
        <v>1197</v>
      </c>
      <c r="F41" s="30" t="s">
        <v>134</v>
      </c>
      <c r="G41" s="28" t="s">
        <v>685</v>
      </c>
      <c r="H41" s="38" t="s">
        <v>711</v>
      </c>
      <c r="I41" s="147" t="s">
        <v>2091</v>
      </c>
      <c r="J41" s="158">
        <v>41</v>
      </c>
      <c r="K41" s="28" t="s">
        <v>1189</v>
      </c>
      <c r="L41" s="28" t="s">
        <v>1189</v>
      </c>
      <c r="M41" s="28" t="s">
        <v>1189</v>
      </c>
      <c r="N41" s="158" t="s">
        <v>1189</v>
      </c>
      <c r="O41" s="28"/>
      <c r="P41" s="28" t="s">
        <v>1189</v>
      </c>
      <c r="Q41" s="158" t="s">
        <v>1189</v>
      </c>
      <c r="S41" s="158" t="s">
        <v>3887</v>
      </c>
      <c r="T41" s="158" t="s">
        <v>1638</v>
      </c>
      <c r="U41" s="158" t="s">
        <v>1152</v>
      </c>
      <c r="V41" s="158" t="s">
        <v>1151</v>
      </c>
      <c r="W41" s="158" t="s">
        <v>1274</v>
      </c>
      <c r="Y41" s="158" t="s">
        <v>1455</v>
      </c>
      <c r="Z41" s="158" t="s">
        <v>1774</v>
      </c>
      <c r="AA41" s="38">
        <v>0</v>
      </c>
      <c r="AE41" s="158" t="s">
        <v>2156</v>
      </c>
      <c r="AG41" s="158" t="s">
        <v>2866</v>
      </c>
      <c r="AI41" s="158" t="s">
        <v>3737</v>
      </c>
    </row>
    <row r="42" spans="1:35" ht="15" customHeight="1" x14ac:dyDescent="0.25">
      <c r="A42" s="158">
        <v>41</v>
      </c>
      <c r="B42" s="158" t="s">
        <v>414</v>
      </c>
      <c r="C42" s="158" t="s">
        <v>936</v>
      </c>
      <c r="D42" s="28" t="s">
        <v>191</v>
      </c>
      <c r="E42" s="30" t="s">
        <v>293</v>
      </c>
      <c r="F42" s="30" t="s">
        <v>134</v>
      </c>
      <c r="G42" s="28" t="s">
        <v>1074</v>
      </c>
      <c r="H42" s="38" t="s">
        <v>718</v>
      </c>
      <c r="I42" s="147" t="s">
        <v>2091</v>
      </c>
      <c r="J42" s="158">
        <v>42</v>
      </c>
      <c r="K42" s="158" t="s">
        <v>1189</v>
      </c>
      <c r="L42" s="28"/>
      <c r="M42" s="158" t="s">
        <v>1189</v>
      </c>
      <c r="O42" s="28"/>
      <c r="P42" s="28" t="s">
        <v>1189</v>
      </c>
      <c r="Q42" s="158" t="s">
        <v>1189</v>
      </c>
      <c r="S42" s="158" t="s">
        <v>3888</v>
      </c>
      <c r="T42" s="158" t="s">
        <v>1639</v>
      </c>
      <c r="U42" s="158" t="s">
        <v>1156</v>
      </c>
      <c r="V42" s="158" t="s">
        <v>1151</v>
      </c>
      <c r="W42" s="158" t="s">
        <v>1274</v>
      </c>
      <c r="Y42" s="158" t="s">
        <v>1455</v>
      </c>
      <c r="Z42" s="158" t="s">
        <v>1687</v>
      </c>
      <c r="AA42" s="38">
        <v>0</v>
      </c>
      <c r="AB42" s="158" t="s">
        <v>1189</v>
      </c>
      <c r="AE42" s="158" t="s">
        <v>2156</v>
      </c>
      <c r="AG42" s="158" t="s">
        <v>2866</v>
      </c>
      <c r="AI42" s="158" t="s">
        <v>3737</v>
      </c>
    </row>
    <row r="43" spans="1:35" ht="15" customHeight="1" x14ac:dyDescent="0.25">
      <c r="A43" s="158">
        <v>42</v>
      </c>
      <c r="B43" s="158" t="s">
        <v>414</v>
      </c>
      <c r="C43" s="158" t="s">
        <v>937</v>
      </c>
      <c r="D43" s="28" t="s">
        <v>192</v>
      </c>
      <c r="E43" s="30" t="s">
        <v>294</v>
      </c>
      <c r="F43" s="30" t="s">
        <v>134</v>
      </c>
      <c r="G43" s="28" t="s">
        <v>1075</v>
      </c>
      <c r="H43" s="38" t="s">
        <v>718</v>
      </c>
      <c r="I43" s="147" t="s">
        <v>2091</v>
      </c>
      <c r="J43" s="158">
        <v>43</v>
      </c>
      <c r="K43" s="158" t="s">
        <v>1189</v>
      </c>
      <c r="L43" s="28"/>
      <c r="M43" s="158" t="s">
        <v>1189</v>
      </c>
      <c r="O43" s="28"/>
      <c r="P43" s="28" t="s">
        <v>1189</v>
      </c>
      <c r="Q43" s="158" t="s">
        <v>1189</v>
      </c>
      <c r="S43" s="158" t="s">
        <v>3888</v>
      </c>
      <c r="T43" s="158" t="s">
        <v>1639</v>
      </c>
      <c r="U43" s="158" t="s">
        <v>1156</v>
      </c>
      <c r="V43" s="158" t="s">
        <v>1151</v>
      </c>
      <c r="W43" s="158" t="s">
        <v>1274</v>
      </c>
      <c r="Y43" s="158" t="s">
        <v>1455</v>
      </c>
      <c r="Z43" s="158" t="s">
        <v>1688</v>
      </c>
      <c r="AA43" s="38">
        <v>0</v>
      </c>
      <c r="AB43" s="158" t="s">
        <v>1189</v>
      </c>
      <c r="AE43" s="158" t="s">
        <v>2156</v>
      </c>
      <c r="AG43" s="158" t="s">
        <v>2866</v>
      </c>
      <c r="AI43" s="158" t="s">
        <v>3737</v>
      </c>
    </row>
    <row r="44" spans="1:35" ht="15" customHeight="1" x14ac:dyDescent="0.25">
      <c r="A44" s="158">
        <v>43</v>
      </c>
      <c r="B44" s="158" t="s">
        <v>414</v>
      </c>
      <c r="C44" s="158" t="s">
        <v>938</v>
      </c>
      <c r="D44" s="28" t="s">
        <v>193</v>
      </c>
      <c r="E44" s="30" t="s">
        <v>295</v>
      </c>
      <c r="F44" s="30" t="s">
        <v>134</v>
      </c>
      <c r="G44" s="28" t="s">
        <v>1076</v>
      </c>
      <c r="H44" s="38" t="s">
        <v>718</v>
      </c>
      <c r="I44" s="147" t="s">
        <v>2091</v>
      </c>
      <c r="J44" s="158">
        <v>44</v>
      </c>
      <c r="K44" s="158" t="s">
        <v>1189</v>
      </c>
      <c r="L44" s="28"/>
      <c r="M44" s="158" t="s">
        <v>1189</v>
      </c>
      <c r="O44" s="28"/>
      <c r="P44" s="28" t="s">
        <v>1189</v>
      </c>
      <c r="Q44" s="158" t="s">
        <v>1189</v>
      </c>
      <c r="S44" s="158" t="s">
        <v>3889</v>
      </c>
      <c r="T44" s="158" t="s">
        <v>1639</v>
      </c>
      <c r="U44" s="158" t="s">
        <v>1156</v>
      </c>
      <c r="V44" s="158" t="s">
        <v>1151</v>
      </c>
      <c r="W44" s="158" t="s">
        <v>1274</v>
      </c>
      <c r="Y44" s="158" t="s">
        <v>1455</v>
      </c>
      <c r="Z44" s="158" t="s">
        <v>1689</v>
      </c>
      <c r="AA44" s="38">
        <v>0</v>
      </c>
      <c r="AB44" s="158" t="s">
        <v>1189</v>
      </c>
      <c r="AE44" s="158" t="s">
        <v>2156</v>
      </c>
      <c r="AG44" s="158" t="s">
        <v>2866</v>
      </c>
      <c r="AI44" s="158" t="s">
        <v>3737</v>
      </c>
    </row>
    <row r="45" spans="1:35" ht="15" customHeight="1" x14ac:dyDescent="0.25">
      <c r="A45" s="158">
        <v>44</v>
      </c>
      <c r="B45" s="158" t="s">
        <v>414</v>
      </c>
      <c r="C45" s="158" t="s">
        <v>939</v>
      </c>
      <c r="D45" s="28" t="s">
        <v>194</v>
      </c>
      <c r="E45" s="30" t="s">
        <v>296</v>
      </c>
      <c r="F45" s="30" t="s">
        <v>134</v>
      </c>
      <c r="G45" s="28" t="s">
        <v>1077</v>
      </c>
      <c r="H45" s="38" t="s">
        <v>718</v>
      </c>
      <c r="I45" s="147" t="s">
        <v>2091</v>
      </c>
      <c r="J45" s="158">
        <v>45</v>
      </c>
      <c r="K45" s="158" t="s">
        <v>1189</v>
      </c>
      <c r="L45" s="28"/>
      <c r="M45" s="158" t="s">
        <v>1189</v>
      </c>
      <c r="O45" s="28"/>
      <c r="P45" s="28" t="s">
        <v>1189</v>
      </c>
      <c r="Q45" s="158" t="s">
        <v>1189</v>
      </c>
      <c r="S45" s="158" t="s">
        <v>3890</v>
      </c>
      <c r="T45" s="158" t="s">
        <v>1639</v>
      </c>
      <c r="U45" s="158" t="s">
        <v>1156</v>
      </c>
      <c r="V45" s="158" t="s">
        <v>1151</v>
      </c>
      <c r="W45" s="158" t="s">
        <v>1274</v>
      </c>
      <c r="Y45" s="158" t="s">
        <v>1455</v>
      </c>
      <c r="Z45" s="158" t="s">
        <v>1690</v>
      </c>
      <c r="AA45" s="38">
        <v>0</v>
      </c>
      <c r="AB45" s="158" t="s">
        <v>1189</v>
      </c>
      <c r="AE45" s="158" t="s">
        <v>2156</v>
      </c>
      <c r="AG45" s="158" t="s">
        <v>2866</v>
      </c>
      <c r="AI45" s="158" t="s">
        <v>3737</v>
      </c>
    </row>
    <row r="46" spans="1:35" ht="15" customHeight="1" x14ac:dyDescent="0.25">
      <c r="A46" s="158">
        <v>45</v>
      </c>
      <c r="B46" s="158" t="s">
        <v>414</v>
      </c>
      <c r="C46" s="158" t="s">
        <v>17</v>
      </c>
      <c r="D46" s="28" t="s">
        <v>195</v>
      </c>
      <c r="E46" s="31" t="s">
        <v>297</v>
      </c>
      <c r="F46" s="30" t="s">
        <v>134</v>
      </c>
      <c r="G46" s="28" t="s">
        <v>1386</v>
      </c>
      <c r="H46" s="38" t="s">
        <v>711</v>
      </c>
      <c r="I46" s="147" t="s">
        <v>2091</v>
      </c>
      <c r="J46" s="158">
        <v>46</v>
      </c>
      <c r="K46" s="158" t="s">
        <v>1189</v>
      </c>
      <c r="L46" s="28" t="s">
        <v>1189</v>
      </c>
      <c r="M46" s="28" t="s">
        <v>1189</v>
      </c>
      <c r="N46" s="158" t="s">
        <v>1189</v>
      </c>
      <c r="O46" s="28"/>
      <c r="P46" s="28" t="s">
        <v>1189</v>
      </c>
      <c r="Q46" s="158" t="s">
        <v>1189</v>
      </c>
      <c r="S46" s="158" t="s">
        <v>3891</v>
      </c>
      <c r="T46" s="158" t="s">
        <v>1638</v>
      </c>
      <c r="U46" s="158" t="s">
        <v>1152</v>
      </c>
      <c r="V46" s="158" t="s">
        <v>1151</v>
      </c>
      <c r="W46" s="158" t="s">
        <v>1274</v>
      </c>
      <c r="Y46" s="158" t="s">
        <v>1455</v>
      </c>
      <c r="Z46" s="158" t="s">
        <v>1691</v>
      </c>
      <c r="AA46" s="38">
        <v>1</v>
      </c>
      <c r="AE46" s="158" t="s">
        <v>2156</v>
      </c>
      <c r="AG46" s="158" t="s">
        <v>2866</v>
      </c>
      <c r="AI46" s="158" t="s">
        <v>3737</v>
      </c>
    </row>
    <row r="47" spans="1:35" ht="15" customHeight="1" x14ac:dyDescent="0.25">
      <c r="A47" s="158">
        <v>46</v>
      </c>
      <c r="B47" s="158" t="s">
        <v>414</v>
      </c>
      <c r="C47" s="158" t="s">
        <v>940</v>
      </c>
      <c r="D47" s="28" t="s">
        <v>196</v>
      </c>
      <c r="E47" s="30" t="s">
        <v>298</v>
      </c>
      <c r="F47" s="30" t="s">
        <v>134</v>
      </c>
      <c r="G47" s="28" t="s">
        <v>1104</v>
      </c>
      <c r="H47" s="38" t="s">
        <v>709</v>
      </c>
      <c r="I47" s="147" t="s">
        <v>2091</v>
      </c>
      <c r="J47" s="158">
        <v>47</v>
      </c>
      <c r="L47" s="28"/>
      <c r="M47" s="158" t="s">
        <v>1189</v>
      </c>
      <c r="O47" s="28"/>
      <c r="P47" s="158" t="s">
        <v>1189</v>
      </c>
      <c r="S47" s="158" t="s">
        <v>3892</v>
      </c>
      <c r="T47" s="158" t="s">
        <v>1467</v>
      </c>
      <c r="U47" s="158" t="s">
        <v>1343</v>
      </c>
      <c r="V47" s="158" t="s">
        <v>1151</v>
      </c>
      <c r="W47" s="158" t="s">
        <v>1274</v>
      </c>
      <c r="Y47" s="158" t="s">
        <v>1455</v>
      </c>
      <c r="Z47" s="158" t="s">
        <v>1692</v>
      </c>
      <c r="AA47" s="38">
        <v>0</v>
      </c>
      <c r="AB47" s="158" t="s">
        <v>1189</v>
      </c>
      <c r="AE47" s="158" t="s">
        <v>2156</v>
      </c>
      <c r="AG47" s="158" t="s">
        <v>2866</v>
      </c>
      <c r="AI47" s="158" t="s">
        <v>3737</v>
      </c>
    </row>
    <row r="48" spans="1:35" ht="15" customHeight="1" x14ac:dyDescent="0.25">
      <c r="A48" s="158">
        <v>47</v>
      </c>
      <c r="B48" s="158" t="s">
        <v>414</v>
      </c>
      <c r="C48" s="158" t="s">
        <v>941</v>
      </c>
      <c r="D48" s="28" t="s">
        <v>197</v>
      </c>
      <c r="E48" s="30" t="s">
        <v>299</v>
      </c>
      <c r="F48" s="30" t="s">
        <v>134</v>
      </c>
      <c r="G48" s="28" t="s">
        <v>1088</v>
      </c>
      <c r="H48" s="38" t="s">
        <v>709</v>
      </c>
      <c r="I48" s="147" t="s">
        <v>2091</v>
      </c>
      <c r="J48" s="158">
        <v>48</v>
      </c>
      <c r="L48" s="28"/>
      <c r="M48" s="158" t="s">
        <v>1189</v>
      </c>
      <c r="S48" s="158" t="s">
        <v>3893</v>
      </c>
      <c r="T48" s="158" t="s">
        <v>1461</v>
      </c>
      <c r="U48" s="158" t="s">
        <v>1344</v>
      </c>
      <c r="V48" s="158" t="s">
        <v>1151</v>
      </c>
      <c r="W48" s="158" t="s">
        <v>1274</v>
      </c>
      <c r="Y48" s="158" t="s">
        <v>1455</v>
      </c>
      <c r="Z48" s="158" t="s">
        <v>1693</v>
      </c>
      <c r="AA48" s="38">
        <v>0</v>
      </c>
      <c r="AB48" s="158" t="s">
        <v>1189</v>
      </c>
      <c r="AE48" s="158" t="s">
        <v>2156</v>
      </c>
      <c r="AG48" s="158" t="s">
        <v>2866</v>
      </c>
      <c r="AI48" s="158" t="s">
        <v>3737</v>
      </c>
    </row>
    <row r="49" spans="1:35" ht="15" customHeight="1" x14ac:dyDescent="0.25">
      <c r="A49" s="158">
        <v>48</v>
      </c>
      <c r="B49" s="158" t="s">
        <v>414</v>
      </c>
      <c r="C49" s="158" t="s">
        <v>942</v>
      </c>
      <c r="D49" s="28" t="s">
        <v>198</v>
      </c>
      <c r="E49" s="30" t="s">
        <v>300</v>
      </c>
      <c r="F49" s="30" t="s">
        <v>134</v>
      </c>
      <c r="G49" s="28" t="s">
        <v>1089</v>
      </c>
      <c r="H49" s="38" t="s">
        <v>709</v>
      </c>
      <c r="I49" s="147" t="s">
        <v>2091</v>
      </c>
      <c r="J49" s="158">
        <v>49</v>
      </c>
      <c r="L49" s="28"/>
      <c r="M49" s="158" t="s">
        <v>1189</v>
      </c>
      <c r="S49" s="158" t="s">
        <v>3893</v>
      </c>
      <c r="T49" s="158" t="s">
        <v>1461</v>
      </c>
      <c r="U49" s="158" t="s">
        <v>1344</v>
      </c>
      <c r="V49" s="158" t="s">
        <v>1151</v>
      </c>
      <c r="W49" s="158" t="s">
        <v>1274</v>
      </c>
      <c r="Y49" s="158" t="s">
        <v>1455</v>
      </c>
      <c r="Z49" s="158" t="s">
        <v>1694</v>
      </c>
      <c r="AA49" s="38">
        <v>0</v>
      </c>
      <c r="AB49" s="158" t="s">
        <v>1189</v>
      </c>
      <c r="AE49" s="158" t="s">
        <v>2156</v>
      </c>
      <c r="AG49" s="158" t="s">
        <v>2866</v>
      </c>
      <c r="AI49" s="158" t="s">
        <v>3737</v>
      </c>
    </row>
    <row r="50" spans="1:35" ht="15" customHeight="1" x14ac:dyDescent="0.25">
      <c r="A50" s="158">
        <v>49</v>
      </c>
      <c r="B50" s="158" t="s">
        <v>414</v>
      </c>
      <c r="C50" s="158" t="s">
        <v>943</v>
      </c>
      <c r="D50" s="28" t="s">
        <v>199</v>
      </c>
      <c r="E50" s="30" t="s">
        <v>301</v>
      </c>
      <c r="F50" s="30" t="s">
        <v>134</v>
      </c>
      <c r="G50" s="28" t="s">
        <v>1090</v>
      </c>
      <c r="H50" s="38" t="s">
        <v>709</v>
      </c>
      <c r="I50" s="147" t="s">
        <v>2091</v>
      </c>
      <c r="J50" s="158">
        <v>50</v>
      </c>
      <c r="L50" s="28"/>
      <c r="M50" s="158" t="s">
        <v>1189</v>
      </c>
      <c r="S50" s="158" t="s">
        <v>3894</v>
      </c>
      <c r="T50" s="158" t="s">
        <v>1461</v>
      </c>
      <c r="U50" s="158" t="s">
        <v>1344</v>
      </c>
      <c r="V50" s="158" t="s">
        <v>1151</v>
      </c>
      <c r="W50" s="158" t="s">
        <v>1274</v>
      </c>
      <c r="Y50" s="158" t="s">
        <v>1455</v>
      </c>
      <c r="Z50" s="158" t="s">
        <v>1695</v>
      </c>
      <c r="AA50" s="38">
        <v>3</v>
      </c>
      <c r="AB50" s="158" t="s">
        <v>1189</v>
      </c>
      <c r="AE50" s="158" t="s">
        <v>2156</v>
      </c>
      <c r="AG50" s="158" t="s">
        <v>2866</v>
      </c>
      <c r="AI50" s="158" t="s">
        <v>3737</v>
      </c>
    </row>
    <row r="51" spans="1:35" ht="15" customHeight="1" x14ac:dyDescent="0.25">
      <c r="A51" s="158">
        <v>50</v>
      </c>
      <c r="B51" s="158" t="s">
        <v>414</v>
      </c>
      <c r="C51" s="158" t="s">
        <v>944</v>
      </c>
      <c r="D51" s="28" t="s">
        <v>200</v>
      </c>
      <c r="E51" s="30" t="s">
        <v>302</v>
      </c>
      <c r="F51" s="30" t="s">
        <v>134</v>
      </c>
      <c r="G51" s="28" t="s">
        <v>1091</v>
      </c>
      <c r="H51" s="38" t="s">
        <v>709</v>
      </c>
      <c r="I51" s="147" t="s">
        <v>2091</v>
      </c>
      <c r="J51" s="158">
        <v>51</v>
      </c>
      <c r="L51" s="28"/>
      <c r="M51" s="158" t="s">
        <v>1189</v>
      </c>
      <c r="S51" s="158" t="s">
        <v>3895</v>
      </c>
      <c r="T51" s="158" t="s">
        <v>1461</v>
      </c>
      <c r="U51" s="158" t="s">
        <v>1344</v>
      </c>
      <c r="V51" s="158" t="s">
        <v>1151</v>
      </c>
      <c r="W51" s="158" t="s">
        <v>1274</v>
      </c>
      <c r="Y51" s="158" t="s">
        <v>1455</v>
      </c>
      <c r="Z51" s="158" t="s">
        <v>1696</v>
      </c>
      <c r="AA51" s="38">
        <v>2</v>
      </c>
      <c r="AB51" s="158" t="s">
        <v>1189</v>
      </c>
      <c r="AE51" s="158" t="s">
        <v>2156</v>
      </c>
      <c r="AG51" s="158" t="s">
        <v>2866</v>
      </c>
      <c r="AI51" s="158" t="s">
        <v>3737</v>
      </c>
    </row>
    <row r="52" spans="1:35" ht="15" customHeight="1" x14ac:dyDescent="0.25">
      <c r="A52" s="158">
        <v>51</v>
      </c>
      <c r="B52" s="158" t="s">
        <v>414</v>
      </c>
      <c r="C52" s="158" t="s">
        <v>945</v>
      </c>
      <c r="D52" s="28" t="s">
        <v>201</v>
      </c>
      <c r="E52" s="30" t="s">
        <v>303</v>
      </c>
      <c r="F52" s="30" t="s">
        <v>134</v>
      </c>
      <c r="G52" s="28" t="s">
        <v>1092</v>
      </c>
      <c r="H52" s="38" t="s">
        <v>709</v>
      </c>
      <c r="I52" s="147" t="s">
        <v>2091</v>
      </c>
      <c r="J52" s="158">
        <v>52</v>
      </c>
      <c r="L52" s="28"/>
      <c r="M52" s="158" t="s">
        <v>1189</v>
      </c>
      <c r="S52" s="158" t="s">
        <v>3896</v>
      </c>
      <c r="T52" s="158" t="s">
        <v>1461</v>
      </c>
      <c r="U52" s="158" t="s">
        <v>1344</v>
      </c>
      <c r="V52" s="158" t="s">
        <v>1151</v>
      </c>
      <c r="W52" s="158" t="s">
        <v>1274</v>
      </c>
      <c r="Y52" s="158" t="s">
        <v>1455</v>
      </c>
      <c r="Z52" s="158" t="s">
        <v>1697</v>
      </c>
      <c r="AA52" s="38">
        <v>2</v>
      </c>
      <c r="AB52" s="158" t="s">
        <v>1189</v>
      </c>
      <c r="AE52" s="158" t="s">
        <v>2156</v>
      </c>
      <c r="AG52" s="158" t="s">
        <v>2866</v>
      </c>
      <c r="AI52" s="158" t="s">
        <v>3737</v>
      </c>
    </row>
    <row r="53" spans="1:35" ht="15" customHeight="1" x14ac:dyDescent="0.25">
      <c r="A53" s="158">
        <v>52</v>
      </c>
      <c r="B53" s="158" t="s">
        <v>414</v>
      </c>
      <c r="C53" s="158" t="s">
        <v>946</v>
      </c>
      <c r="D53" s="28" t="s">
        <v>202</v>
      </c>
      <c r="E53" s="30" t="s">
        <v>304</v>
      </c>
      <c r="F53" s="30" t="s">
        <v>134</v>
      </c>
      <c r="G53" s="28" t="s">
        <v>1093</v>
      </c>
      <c r="H53" s="38" t="s">
        <v>709</v>
      </c>
      <c r="I53" s="147" t="s">
        <v>2091</v>
      </c>
      <c r="J53" s="158">
        <v>53</v>
      </c>
      <c r="L53" s="28"/>
      <c r="M53" s="158" t="s">
        <v>1189</v>
      </c>
      <c r="S53" s="158" t="s">
        <v>3897</v>
      </c>
      <c r="T53" s="158" t="s">
        <v>1461</v>
      </c>
      <c r="U53" s="158" t="s">
        <v>1344</v>
      </c>
      <c r="V53" s="158" t="s">
        <v>1151</v>
      </c>
      <c r="W53" s="158" t="s">
        <v>1274</v>
      </c>
      <c r="Y53" s="158" t="s">
        <v>1455</v>
      </c>
      <c r="Z53" s="158" t="s">
        <v>1698</v>
      </c>
      <c r="AA53" s="38">
        <v>1</v>
      </c>
      <c r="AB53" s="158" t="s">
        <v>1189</v>
      </c>
      <c r="AE53" s="158" t="s">
        <v>2156</v>
      </c>
      <c r="AG53" s="158" t="s">
        <v>2866</v>
      </c>
      <c r="AI53" s="158" t="s">
        <v>3737</v>
      </c>
    </row>
    <row r="54" spans="1:35" ht="15" customHeight="1" x14ac:dyDescent="0.25">
      <c r="A54" s="158">
        <v>53</v>
      </c>
      <c r="B54" s="158" t="s">
        <v>414</v>
      </c>
      <c r="C54" s="158" t="s">
        <v>947</v>
      </c>
      <c r="D54" s="28" t="s">
        <v>203</v>
      </c>
      <c r="E54" s="30" t="s">
        <v>1196</v>
      </c>
      <c r="F54" s="30" t="s">
        <v>134</v>
      </c>
      <c r="G54" s="28" t="s">
        <v>1094</v>
      </c>
      <c r="H54" s="38" t="s">
        <v>709</v>
      </c>
      <c r="I54" s="147" t="s">
        <v>2091</v>
      </c>
      <c r="J54" s="158">
        <v>54</v>
      </c>
      <c r="L54" s="28"/>
      <c r="M54" s="158" t="s">
        <v>1189</v>
      </c>
      <c r="S54" s="158" t="s">
        <v>3896</v>
      </c>
      <c r="T54" s="158" t="s">
        <v>1461</v>
      </c>
      <c r="U54" s="158" t="s">
        <v>1344</v>
      </c>
      <c r="V54" s="158" t="s">
        <v>1151</v>
      </c>
      <c r="W54" s="158" t="s">
        <v>1274</v>
      </c>
      <c r="Y54" s="158" t="s">
        <v>1455</v>
      </c>
      <c r="Z54" s="158" t="s">
        <v>1699</v>
      </c>
      <c r="AA54" s="38">
        <v>2</v>
      </c>
      <c r="AB54" s="158" t="s">
        <v>1189</v>
      </c>
      <c r="AE54" s="158" t="s">
        <v>2156</v>
      </c>
      <c r="AG54" s="158" t="s">
        <v>2866</v>
      </c>
      <c r="AI54" s="158" t="s">
        <v>3737</v>
      </c>
    </row>
    <row r="55" spans="1:35" ht="15" customHeight="1" x14ac:dyDescent="0.25">
      <c r="A55" s="158">
        <v>54</v>
      </c>
      <c r="B55" s="158" t="s">
        <v>414</v>
      </c>
      <c r="C55" s="158" t="s">
        <v>948</v>
      </c>
      <c r="D55" s="28" t="s">
        <v>204</v>
      </c>
      <c r="E55" s="30" t="s">
        <v>305</v>
      </c>
      <c r="F55" s="30" t="s">
        <v>134</v>
      </c>
      <c r="G55" s="28" t="s">
        <v>1095</v>
      </c>
      <c r="H55" s="38" t="s">
        <v>709</v>
      </c>
      <c r="I55" s="147" t="s">
        <v>2091</v>
      </c>
      <c r="J55" s="158">
        <v>55</v>
      </c>
      <c r="L55" s="28"/>
      <c r="M55" s="158" t="s">
        <v>1189</v>
      </c>
      <c r="O55" s="28"/>
      <c r="P55" s="158" t="s">
        <v>1189</v>
      </c>
      <c r="S55" s="158" t="s">
        <v>3898</v>
      </c>
      <c r="T55" s="158" t="s">
        <v>1467</v>
      </c>
      <c r="U55" s="158" t="s">
        <v>1344</v>
      </c>
      <c r="V55" s="158" t="s">
        <v>1151</v>
      </c>
      <c r="W55" s="158" t="s">
        <v>1274</v>
      </c>
      <c r="Y55" s="158" t="s">
        <v>1455</v>
      </c>
      <c r="Z55" s="158" t="s">
        <v>1700</v>
      </c>
      <c r="AA55" s="38">
        <v>0</v>
      </c>
      <c r="AB55" s="158" t="s">
        <v>1189</v>
      </c>
      <c r="AE55" s="158" t="s">
        <v>2156</v>
      </c>
      <c r="AG55" s="158" t="s">
        <v>2866</v>
      </c>
      <c r="AI55" s="158" t="s">
        <v>3737</v>
      </c>
    </row>
    <row r="56" spans="1:35" ht="15" customHeight="1" x14ac:dyDescent="0.25">
      <c r="A56" s="158">
        <v>55</v>
      </c>
      <c r="B56" s="158" t="s">
        <v>414</v>
      </c>
      <c r="C56" s="158" t="s">
        <v>949</v>
      </c>
      <c r="D56" s="28" t="s">
        <v>205</v>
      </c>
      <c r="E56" s="30" t="s">
        <v>306</v>
      </c>
      <c r="F56" s="30" t="s">
        <v>134</v>
      </c>
      <c r="G56" s="28" t="s">
        <v>1096</v>
      </c>
      <c r="H56" s="38" t="s">
        <v>709</v>
      </c>
      <c r="I56" s="147" t="s">
        <v>2091</v>
      </c>
      <c r="J56" s="158">
        <v>56</v>
      </c>
      <c r="L56" s="28"/>
      <c r="M56" s="158" t="s">
        <v>1189</v>
      </c>
      <c r="S56" s="158" t="s">
        <v>3893</v>
      </c>
      <c r="T56" s="158" t="s">
        <v>1461</v>
      </c>
      <c r="U56" s="158" t="s">
        <v>1344</v>
      </c>
      <c r="V56" s="158" t="s">
        <v>1151</v>
      </c>
      <c r="W56" s="158" t="s">
        <v>1274</v>
      </c>
      <c r="Y56" s="158" t="s">
        <v>1455</v>
      </c>
      <c r="Z56" s="158" t="s">
        <v>1701</v>
      </c>
      <c r="AA56" s="38">
        <v>0</v>
      </c>
      <c r="AB56" s="158" t="s">
        <v>1189</v>
      </c>
      <c r="AE56" s="158" t="s">
        <v>2156</v>
      </c>
      <c r="AG56" s="158" t="s">
        <v>2866</v>
      </c>
      <c r="AI56" s="158" t="s">
        <v>3737</v>
      </c>
    </row>
    <row r="57" spans="1:35" ht="15" customHeight="1" x14ac:dyDescent="0.25">
      <c r="A57" s="158">
        <v>56</v>
      </c>
      <c r="B57" s="158" t="s">
        <v>414</v>
      </c>
      <c r="C57" s="158" t="s">
        <v>950</v>
      </c>
      <c r="D57" s="28" t="s">
        <v>206</v>
      </c>
      <c r="E57" s="30" t="s">
        <v>307</v>
      </c>
      <c r="F57" s="30" t="s">
        <v>134</v>
      </c>
      <c r="G57" s="28" t="s">
        <v>1097</v>
      </c>
      <c r="H57" s="38" t="s">
        <v>709</v>
      </c>
      <c r="I57" s="147" t="s">
        <v>2091</v>
      </c>
      <c r="J57" s="158">
        <v>57</v>
      </c>
      <c r="L57" s="28"/>
      <c r="M57" s="158" t="s">
        <v>1189</v>
      </c>
      <c r="S57" s="158" t="s">
        <v>3893</v>
      </c>
      <c r="T57" s="158" t="s">
        <v>1461</v>
      </c>
      <c r="U57" s="158" t="s">
        <v>1344</v>
      </c>
      <c r="V57" s="158" t="s">
        <v>1151</v>
      </c>
      <c r="W57" s="158" t="s">
        <v>1274</v>
      </c>
      <c r="Y57" s="158" t="s">
        <v>1455</v>
      </c>
      <c r="Z57" s="158" t="s">
        <v>1702</v>
      </c>
      <c r="AA57" s="38">
        <v>0</v>
      </c>
      <c r="AB57" s="158" t="s">
        <v>1189</v>
      </c>
      <c r="AE57" s="158" t="s">
        <v>2156</v>
      </c>
      <c r="AG57" s="158" t="s">
        <v>2866</v>
      </c>
      <c r="AI57" s="158" t="s">
        <v>3737</v>
      </c>
    </row>
    <row r="58" spans="1:35" ht="15" customHeight="1" x14ac:dyDescent="0.25">
      <c r="A58" s="158">
        <v>57</v>
      </c>
      <c r="B58" s="158" t="s">
        <v>414</v>
      </c>
      <c r="C58" s="158" t="s">
        <v>951</v>
      </c>
      <c r="D58" s="28" t="s">
        <v>207</v>
      </c>
      <c r="E58" s="30" t="s">
        <v>1195</v>
      </c>
      <c r="F58" s="30" t="s">
        <v>134</v>
      </c>
      <c r="G58" s="28" t="s">
        <v>1098</v>
      </c>
      <c r="H58" s="38" t="s">
        <v>709</v>
      </c>
      <c r="I58" s="147" t="s">
        <v>2091</v>
      </c>
      <c r="J58" s="158">
        <v>58</v>
      </c>
      <c r="L58" s="28"/>
      <c r="M58" s="158" t="s">
        <v>1189</v>
      </c>
      <c r="S58" s="158" t="s">
        <v>3899</v>
      </c>
      <c r="T58" s="158" t="s">
        <v>1461</v>
      </c>
      <c r="U58" s="158" t="s">
        <v>1344</v>
      </c>
      <c r="V58" s="158" t="s">
        <v>1151</v>
      </c>
      <c r="W58" s="158" t="s">
        <v>1274</v>
      </c>
      <c r="Y58" s="158" t="s">
        <v>1455</v>
      </c>
      <c r="Z58" s="158" t="s">
        <v>1703</v>
      </c>
      <c r="AA58" s="38">
        <v>4</v>
      </c>
      <c r="AB58" s="158" t="s">
        <v>1189</v>
      </c>
      <c r="AE58" s="158" t="s">
        <v>2156</v>
      </c>
      <c r="AG58" s="158" t="s">
        <v>2866</v>
      </c>
      <c r="AI58" s="158" t="s">
        <v>3737</v>
      </c>
    </row>
    <row r="59" spans="1:35" ht="15" customHeight="1" x14ac:dyDescent="0.25">
      <c r="A59" s="158">
        <v>58</v>
      </c>
      <c r="B59" s="158" t="s">
        <v>414</v>
      </c>
      <c r="C59" s="158" t="s">
        <v>952</v>
      </c>
      <c r="D59" s="28" t="s">
        <v>208</v>
      </c>
      <c r="E59" s="30" t="s">
        <v>308</v>
      </c>
      <c r="F59" s="30" t="s">
        <v>134</v>
      </c>
      <c r="G59" s="28" t="s">
        <v>1099</v>
      </c>
      <c r="H59" s="38" t="s">
        <v>709</v>
      </c>
      <c r="I59" s="147" t="s">
        <v>2091</v>
      </c>
      <c r="J59" s="158">
        <v>59</v>
      </c>
      <c r="L59" s="28"/>
      <c r="M59" s="158" t="s">
        <v>1189</v>
      </c>
      <c r="S59" s="158" t="s">
        <v>3895</v>
      </c>
      <c r="T59" s="158" t="s">
        <v>1461</v>
      </c>
      <c r="U59" s="158" t="s">
        <v>1344</v>
      </c>
      <c r="V59" s="158" t="s">
        <v>1151</v>
      </c>
      <c r="W59" s="158" t="s">
        <v>1274</v>
      </c>
      <c r="Y59" s="158" t="s">
        <v>1455</v>
      </c>
      <c r="Z59" s="158" t="s">
        <v>1704</v>
      </c>
      <c r="AA59" s="38">
        <v>2</v>
      </c>
      <c r="AB59" s="158" t="s">
        <v>1189</v>
      </c>
      <c r="AE59" s="158" t="s">
        <v>2156</v>
      </c>
      <c r="AG59" s="158" t="s">
        <v>2866</v>
      </c>
      <c r="AI59" s="158" t="s">
        <v>3737</v>
      </c>
    </row>
    <row r="60" spans="1:35" ht="15" customHeight="1" x14ac:dyDescent="0.25">
      <c r="A60" s="158">
        <v>59</v>
      </c>
      <c r="B60" s="158" t="s">
        <v>414</v>
      </c>
      <c r="C60" s="158" t="s">
        <v>953</v>
      </c>
      <c r="D60" s="28" t="s">
        <v>209</v>
      </c>
      <c r="E60" s="30" t="s">
        <v>309</v>
      </c>
      <c r="F60" s="30" t="s">
        <v>134</v>
      </c>
      <c r="G60" s="28" t="s">
        <v>1100</v>
      </c>
      <c r="H60" s="38" t="s">
        <v>709</v>
      </c>
      <c r="I60" s="147" t="s">
        <v>2091</v>
      </c>
      <c r="J60" s="158">
        <v>60</v>
      </c>
      <c r="L60" s="28"/>
      <c r="M60" s="158" t="s">
        <v>1189</v>
      </c>
      <c r="S60" s="158" t="s">
        <v>3896</v>
      </c>
      <c r="T60" s="158" t="s">
        <v>1461</v>
      </c>
      <c r="U60" s="158" t="s">
        <v>1344</v>
      </c>
      <c r="V60" s="158" t="s">
        <v>1151</v>
      </c>
      <c r="W60" s="158" t="s">
        <v>1274</v>
      </c>
      <c r="Y60" s="158" t="s">
        <v>1455</v>
      </c>
      <c r="Z60" s="158" t="s">
        <v>1705</v>
      </c>
      <c r="AA60" s="38">
        <v>2</v>
      </c>
      <c r="AB60" s="158" t="s">
        <v>1189</v>
      </c>
      <c r="AE60" s="158" t="s">
        <v>2156</v>
      </c>
      <c r="AG60" s="158" t="s">
        <v>2866</v>
      </c>
      <c r="AI60" s="158" t="s">
        <v>3737</v>
      </c>
    </row>
    <row r="61" spans="1:35" ht="15" customHeight="1" x14ac:dyDescent="0.25">
      <c r="A61" s="158">
        <v>60</v>
      </c>
      <c r="B61" s="158" t="s">
        <v>414</v>
      </c>
      <c r="C61" s="158" t="s">
        <v>954</v>
      </c>
      <c r="D61" s="28" t="s">
        <v>210</v>
      </c>
      <c r="E61" s="30" t="s">
        <v>310</v>
      </c>
      <c r="F61" s="30" t="s">
        <v>134</v>
      </c>
      <c r="G61" s="28" t="s">
        <v>1101</v>
      </c>
      <c r="H61" s="38" t="s">
        <v>709</v>
      </c>
      <c r="I61" s="147" t="s">
        <v>2091</v>
      </c>
      <c r="J61" s="158">
        <v>61</v>
      </c>
      <c r="L61" s="28"/>
      <c r="M61" s="158" t="s">
        <v>1189</v>
      </c>
      <c r="S61" s="158" t="s">
        <v>3897</v>
      </c>
      <c r="T61" s="158" t="s">
        <v>1461</v>
      </c>
      <c r="U61" s="158" t="s">
        <v>1344</v>
      </c>
      <c r="V61" s="158" t="s">
        <v>1151</v>
      </c>
      <c r="W61" s="158" t="s">
        <v>1274</v>
      </c>
      <c r="Y61" s="158" t="s">
        <v>1455</v>
      </c>
      <c r="Z61" s="158" t="s">
        <v>1706</v>
      </c>
      <c r="AA61" s="38">
        <v>1</v>
      </c>
      <c r="AB61" s="158" t="s">
        <v>1189</v>
      </c>
      <c r="AE61" s="158" t="s">
        <v>2156</v>
      </c>
      <c r="AG61" s="158" t="s">
        <v>2866</v>
      </c>
      <c r="AI61" s="158" t="s">
        <v>3737</v>
      </c>
    </row>
    <row r="62" spans="1:35" ht="15" customHeight="1" x14ac:dyDescent="0.25">
      <c r="A62" s="158">
        <v>61</v>
      </c>
      <c r="B62" s="158" t="s">
        <v>414</v>
      </c>
      <c r="C62" s="158" t="s">
        <v>955</v>
      </c>
      <c r="D62" s="28" t="s">
        <v>211</v>
      </c>
      <c r="E62" s="30" t="s">
        <v>311</v>
      </c>
      <c r="F62" s="30" t="s">
        <v>134</v>
      </c>
      <c r="G62" s="28" t="s">
        <v>1102</v>
      </c>
      <c r="H62" s="38" t="s">
        <v>709</v>
      </c>
      <c r="I62" s="147" t="s">
        <v>2091</v>
      </c>
      <c r="J62" s="158">
        <v>62</v>
      </c>
      <c r="L62" s="28"/>
      <c r="M62" s="158" t="s">
        <v>1189</v>
      </c>
      <c r="S62" s="158" t="s">
        <v>3896</v>
      </c>
      <c r="T62" s="158" t="s">
        <v>1461</v>
      </c>
      <c r="U62" s="158" t="s">
        <v>1344</v>
      </c>
      <c r="V62" s="158" t="s">
        <v>1151</v>
      </c>
      <c r="W62" s="158" t="s">
        <v>1274</v>
      </c>
      <c r="Y62" s="158" t="s">
        <v>1455</v>
      </c>
      <c r="Z62" s="158" t="s">
        <v>1707</v>
      </c>
      <c r="AA62" s="38">
        <v>2</v>
      </c>
      <c r="AB62" s="158" t="s">
        <v>1189</v>
      </c>
      <c r="AE62" s="158" t="s">
        <v>2156</v>
      </c>
      <c r="AG62" s="158" t="s">
        <v>2866</v>
      </c>
      <c r="AI62" s="158" t="s">
        <v>3737</v>
      </c>
    </row>
    <row r="63" spans="1:35" ht="15" customHeight="1" x14ac:dyDescent="0.25">
      <c r="A63" s="158">
        <v>62</v>
      </c>
      <c r="B63" s="158" t="s">
        <v>414</v>
      </c>
      <c r="C63" s="158" t="s">
        <v>956</v>
      </c>
      <c r="D63" s="28" t="s">
        <v>212</v>
      </c>
      <c r="E63" s="30" t="s">
        <v>312</v>
      </c>
      <c r="F63" s="30" t="s">
        <v>134</v>
      </c>
      <c r="G63" s="28" t="s">
        <v>1103</v>
      </c>
      <c r="H63" s="38" t="s">
        <v>709</v>
      </c>
      <c r="I63" s="147" t="s">
        <v>2091</v>
      </c>
      <c r="J63" s="158">
        <v>63</v>
      </c>
      <c r="L63" s="28"/>
      <c r="M63" s="158" t="s">
        <v>1189</v>
      </c>
      <c r="O63" s="28"/>
      <c r="P63" s="158" t="s">
        <v>1189</v>
      </c>
      <c r="S63" s="158" t="s">
        <v>3898</v>
      </c>
      <c r="T63" s="158" t="s">
        <v>1467</v>
      </c>
      <c r="U63" s="158" t="s">
        <v>1344</v>
      </c>
      <c r="V63" s="158" t="s">
        <v>1151</v>
      </c>
      <c r="W63" s="158" t="s">
        <v>1274</v>
      </c>
      <c r="Y63" s="158" t="s">
        <v>1455</v>
      </c>
      <c r="Z63" s="158" t="s">
        <v>1708</v>
      </c>
      <c r="AA63" s="38">
        <v>0</v>
      </c>
      <c r="AB63" s="158" t="s">
        <v>1189</v>
      </c>
      <c r="AE63" s="158" t="s">
        <v>2156</v>
      </c>
      <c r="AG63" s="158" t="s">
        <v>2866</v>
      </c>
      <c r="AI63" s="158" t="s">
        <v>3737</v>
      </c>
    </row>
    <row r="64" spans="1:35" ht="15" customHeight="1" x14ac:dyDescent="0.25">
      <c r="A64" s="158">
        <v>63</v>
      </c>
      <c r="B64" s="158" t="s">
        <v>414</v>
      </c>
      <c r="C64" s="158" t="s">
        <v>18</v>
      </c>
      <c r="D64" s="28" t="s">
        <v>213</v>
      </c>
      <c r="E64" s="30" t="s">
        <v>313</v>
      </c>
      <c r="F64" s="30" t="s">
        <v>134</v>
      </c>
      <c r="G64" s="28" t="s">
        <v>686</v>
      </c>
      <c r="H64" s="38" t="s">
        <v>714</v>
      </c>
      <c r="I64" s="147" t="s">
        <v>2091</v>
      </c>
      <c r="J64" s="158">
        <v>64</v>
      </c>
      <c r="P64" s="28"/>
      <c r="Q64" s="158" t="s">
        <v>1189</v>
      </c>
      <c r="S64" s="158" t="s">
        <v>3882</v>
      </c>
      <c r="T64" s="158" t="s">
        <v>1462</v>
      </c>
      <c r="U64" s="158" t="s">
        <v>1155</v>
      </c>
      <c r="V64" s="158" t="s">
        <v>1151</v>
      </c>
      <c r="W64" s="158" t="s">
        <v>1274</v>
      </c>
      <c r="Y64" s="158" t="s">
        <v>1455</v>
      </c>
      <c r="Z64" s="158" t="s">
        <v>1709</v>
      </c>
      <c r="AA64" s="38">
        <v>0</v>
      </c>
      <c r="AB64" s="158" t="s">
        <v>1189</v>
      </c>
      <c r="AE64" s="158" t="s">
        <v>2156</v>
      </c>
      <c r="AG64" s="158" t="s">
        <v>2866</v>
      </c>
      <c r="AI64" s="158" t="s">
        <v>3737</v>
      </c>
    </row>
    <row r="65" spans="1:35" ht="15" customHeight="1" x14ac:dyDescent="0.25">
      <c r="A65" s="158">
        <v>64</v>
      </c>
      <c r="B65" s="158" t="s">
        <v>414</v>
      </c>
      <c r="C65" s="158" t="s">
        <v>19</v>
      </c>
      <c r="D65" s="28" t="s">
        <v>214</v>
      </c>
      <c r="E65" s="30" t="s">
        <v>314</v>
      </c>
      <c r="F65" s="30" t="s">
        <v>134</v>
      </c>
      <c r="G65" s="28" t="s">
        <v>687</v>
      </c>
      <c r="H65" s="38" t="s">
        <v>723</v>
      </c>
      <c r="I65" s="147" t="s">
        <v>2091</v>
      </c>
      <c r="J65" s="158">
        <v>65</v>
      </c>
      <c r="P65" s="28"/>
      <c r="Q65" s="158" t="s">
        <v>1189</v>
      </c>
      <c r="S65" s="158" t="s">
        <v>3900</v>
      </c>
      <c r="T65" s="158" t="s">
        <v>1462</v>
      </c>
      <c r="U65" s="158" t="s">
        <v>1155</v>
      </c>
      <c r="V65" s="158" t="s">
        <v>1151</v>
      </c>
      <c r="W65" s="158" t="s">
        <v>1274</v>
      </c>
      <c r="Y65" s="158" t="s">
        <v>1455</v>
      </c>
      <c r="Z65" s="158" t="s">
        <v>1710</v>
      </c>
      <c r="AA65" s="38">
        <v>0</v>
      </c>
      <c r="AB65" s="158" t="s">
        <v>1189</v>
      </c>
      <c r="AE65" s="158" t="s">
        <v>2156</v>
      </c>
      <c r="AG65" s="158" t="s">
        <v>2866</v>
      </c>
      <c r="AI65" s="158" t="s">
        <v>3737</v>
      </c>
    </row>
    <row r="66" spans="1:35" ht="15" customHeight="1" x14ac:dyDescent="0.25">
      <c r="A66" s="158">
        <v>65</v>
      </c>
      <c r="B66" s="158" t="s">
        <v>414</v>
      </c>
      <c r="C66" s="158" t="s">
        <v>20</v>
      </c>
      <c r="D66" s="28" t="s">
        <v>215</v>
      </c>
      <c r="E66" s="30" t="s">
        <v>315</v>
      </c>
      <c r="F66" s="30" t="s">
        <v>134</v>
      </c>
      <c r="G66" s="28" t="s">
        <v>688</v>
      </c>
      <c r="H66" s="38" t="s">
        <v>724</v>
      </c>
      <c r="I66" s="147" t="s">
        <v>2091</v>
      </c>
      <c r="J66" s="158">
        <v>66</v>
      </c>
      <c r="P66" s="28"/>
      <c r="Q66" s="158" t="s">
        <v>1189</v>
      </c>
      <c r="S66" s="158" t="s">
        <v>3901</v>
      </c>
      <c r="T66" s="158" t="s">
        <v>1462</v>
      </c>
      <c r="U66" s="158" t="s">
        <v>1155</v>
      </c>
      <c r="V66" s="158" t="s">
        <v>1151</v>
      </c>
      <c r="W66" s="158" t="s">
        <v>1274</v>
      </c>
      <c r="Y66" s="158" t="s">
        <v>1455</v>
      </c>
      <c r="Z66" s="158" t="s">
        <v>1711</v>
      </c>
      <c r="AA66" s="38">
        <v>0</v>
      </c>
      <c r="AB66" s="158" t="s">
        <v>1189</v>
      </c>
      <c r="AE66" s="158" t="s">
        <v>2156</v>
      </c>
      <c r="AG66" s="158" t="s">
        <v>2866</v>
      </c>
      <c r="AI66" s="158" t="s">
        <v>3737</v>
      </c>
    </row>
    <row r="67" spans="1:35" ht="15" customHeight="1" x14ac:dyDescent="0.25">
      <c r="A67" s="158">
        <v>66</v>
      </c>
      <c r="B67" s="158" t="s">
        <v>414</v>
      </c>
      <c r="C67" s="158" t="s">
        <v>216</v>
      </c>
      <c r="D67" s="28" t="s">
        <v>217</v>
      </c>
      <c r="E67" s="30" t="s">
        <v>316</v>
      </c>
      <c r="F67" s="30" t="s">
        <v>134</v>
      </c>
      <c r="G67" s="28" t="s">
        <v>689</v>
      </c>
      <c r="H67" s="38" t="s">
        <v>713</v>
      </c>
      <c r="I67" s="147" t="s">
        <v>2091</v>
      </c>
      <c r="J67" s="158">
        <v>67</v>
      </c>
      <c r="K67" s="28"/>
      <c r="L67" s="158" t="s">
        <v>1189</v>
      </c>
      <c r="S67" s="158" t="s">
        <v>3881</v>
      </c>
      <c r="T67" s="158" t="s">
        <v>1458</v>
      </c>
      <c r="U67" s="158" t="s">
        <v>1157</v>
      </c>
      <c r="V67" s="158" t="s">
        <v>1151</v>
      </c>
      <c r="W67" s="158" t="s">
        <v>1274</v>
      </c>
      <c r="Y67" s="158" t="s">
        <v>1455</v>
      </c>
      <c r="Z67" s="158" t="s">
        <v>1775</v>
      </c>
      <c r="AA67" s="38">
        <v>0</v>
      </c>
      <c r="AB67" s="158" t="s">
        <v>1189</v>
      </c>
      <c r="AE67" s="158" t="s">
        <v>2156</v>
      </c>
      <c r="AG67" s="158" t="s">
        <v>2866</v>
      </c>
      <c r="AI67" s="158" t="s">
        <v>3737</v>
      </c>
    </row>
    <row r="68" spans="1:35" ht="15" customHeight="1" x14ac:dyDescent="0.25">
      <c r="A68" s="158">
        <v>67</v>
      </c>
      <c r="B68" s="158" t="s">
        <v>414</v>
      </c>
      <c r="C68" s="158" t="s">
        <v>21</v>
      </c>
      <c r="D68" s="28" t="s">
        <v>218</v>
      </c>
      <c r="E68" s="30" t="s">
        <v>317</v>
      </c>
      <c r="F68" s="30" t="s">
        <v>134</v>
      </c>
      <c r="G68" s="28" t="s">
        <v>690</v>
      </c>
      <c r="H68" s="38" t="s">
        <v>713</v>
      </c>
      <c r="I68" s="147" t="s">
        <v>2091</v>
      </c>
      <c r="J68" s="158">
        <v>68</v>
      </c>
      <c r="K68" s="28"/>
      <c r="L68" s="158" t="s">
        <v>1189</v>
      </c>
      <c r="S68" s="158" t="s">
        <v>3881</v>
      </c>
      <c r="T68" s="158" t="s">
        <v>1458</v>
      </c>
      <c r="U68" s="158" t="s">
        <v>1157</v>
      </c>
      <c r="V68" s="158" t="s">
        <v>1151</v>
      </c>
      <c r="W68" s="158" t="s">
        <v>1274</v>
      </c>
      <c r="Y68" s="158" t="s">
        <v>1455</v>
      </c>
      <c r="Z68" s="158" t="s">
        <v>1712</v>
      </c>
      <c r="AA68" s="38">
        <v>0</v>
      </c>
      <c r="AB68" s="158" t="s">
        <v>1189</v>
      </c>
      <c r="AE68" s="158" t="s">
        <v>2156</v>
      </c>
      <c r="AG68" s="158" t="s">
        <v>2866</v>
      </c>
      <c r="AI68" s="158" t="s">
        <v>3737</v>
      </c>
    </row>
    <row r="69" spans="1:35" ht="15" customHeight="1" x14ac:dyDescent="0.25">
      <c r="A69" s="158">
        <v>68</v>
      </c>
      <c r="B69" s="158" t="s">
        <v>414</v>
      </c>
      <c r="C69" s="158" t="s">
        <v>22</v>
      </c>
      <c r="D69" s="28" t="s">
        <v>219</v>
      </c>
      <c r="E69" s="30" t="s">
        <v>318</v>
      </c>
      <c r="F69" s="30" t="s">
        <v>134</v>
      </c>
      <c r="G69" s="28" t="s">
        <v>691</v>
      </c>
      <c r="H69" s="38" t="s">
        <v>713</v>
      </c>
      <c r="I69" s="147" t="s">
        <v>2091</v>
      </c>
      <c r="J69" s="158">
        <v>69</v>
      </c>
      <c r="K69" s="28"/>
      <c r="L69" s="158" t="s">
        <v>1189</v>
      </c>
      <c r="S69" s="158" t="s">
        <v>3881</v>
      </c>
      <c r="T69" s="158" t="s">
        <v>1458</v>
      </c>
      <c r="U69" s="158" t="s">
        <v>1157</v>
      </c>
      <c r="V69" s="158" t="s">
        <v>1151</v>
      </c>
      <c r="W69" s="158" t="s">
        <v>1274</v>
      </c>
      <c r="Y69" s="158" t="s">
        <v>1455</v>
      </c>
      <c r="Z69" s="158" t="s">
        <v>1713</v>
      </c>
      <c r="AA69" s="38">
        <v>0</v>
      </c>
      <c r="AB69" s="158" t="s">
        <v>1189</v>
      </c>
      <c r="AE69" s="158" t="s">
        <v>2156</v>
      </c>
      <c r="AG69" s="158" t="s">
        <v>2866</v>
      </c>
      <c r="AI69" s="158" t="s">
        <v>3737</v>
      </c>
    </row>
    <row r="70" spans="1:35" ht="15" customHeight="1" x14ac:dyDescent="0.25">
      <c r="A70" s="158">
        <v>69</v>
      </c>
      <c r="B70" s="158" t="s">
        <v>414</v>
      </c>
      <c r="C70" s="158" t="s">
        <v>23</v>
      </c>
      <c r="D70" s="28" t="s">
        <v>220</v>
      </c>
      <c r="E70" s="30" t="s">
        <v>319</v>
      </c>
      <c r="F70" s="30" t="s">
        <v>134</v>
      </c>
      <c r="G70" s="28" t="s">
        <v>692</v>
      </c>
      <c r="H70" s="38" t="s">
        <v>714</v>
      </c>
      <c r="I70" s="147" t="s">
        <v>2091</v>
      </c>
      <c r="J70" s="158">
        <v>70</v>
      </c>
      <c r="P70" s="28"/>
      <c r="Q70" s="158" t="s">
        <v>1189</v>
      </c>
      <c r="S70" s="158" t="s">
        <v>3878</v>
      </c>
      <c r="T70" s="158" t="s">
        <v>1462</v>
      </c>
      <c r="U70" s="158" t="s">
        <v>1155</v>
      </c>
      <c r="V70" s="158" t="s">
        <v>1151</v>
      </c>
      <c r="W70" s="158" t="s">
        <v>1274</v>
      </c>
      <c r="Y70" s="158" t="s">
        <v>1455</v>
      </c>
      <c r="Z70" s="158" t="s">
        <v>1714</v>
      </c>
      <c r="AA70" s="38">
        <v>0</v>
      </c>
      <c r="AB70" s="158" t="s">
        <v>1189</v>
      </c>
      <c r="AE70" s="158" t="s">
        <v>2156</v>
      </c>
      <c r="AG70" s="158" t="s">
        <v>2866</v>
      </c>
      <c r="AI70" s="158" t="s">
        <v>3737</v>
      </c>
    </row>
    <row r="71" spans="1:35" ht="15" customHeight="1" x14ac:dyDescent="0.25">
      <c r="A71" s="158">
        <v>70</v>
      </c>
      <c r="B71" s="158" t="s">
        <v>414</v>
      </c>
      <c r="C71" s="158" t="s">
        <v>957</v>
      </c>
      <c r="D71" s="28" t="s">
        <v>221</v>
      </c>
      <c r="E71" s="30" t="s">
        <v>320</v>
      </c>
      <c r="F71" s="30" t="s">
        <v>134</v>
      </c>
      <c r="G71" s="28" t="s">
        <v>1087</v>
      </c>
      <c r="H71" s="38" t="s">
        <v>700</v>
      </c>
      <c r="I71" s="147" t="s">
        <v>2091</v>
      </c>
      <c r="J71" s="158">
        <v>71</v>
      </c>
      <c r="K71" s="28"/>
      <c r="L71" s="158" t="s">
        <v>1189</v>
      </c>
      <c r="S71" s="158" t="s">
        <v>3902</v>
      </c>
      <c r="T71" s="158" t="s">
        <v>1458</v>
      </c>
      <c r="U71" s="158" t="s">
        <v>1175</v>
      </c>
      <c r="V71" s="158" t="s">
        <v>1151</v>
      </c>
      <c r="W71" s="158" t="s">
        <v>1274</v>
      </c>
      <c r="Y71" s="158" t="s">
        <v>1455</v>
      </c>
      <c r="Z71" s="158" t="s">
        <v>1715</v>
      </c>
      <c r="AA71" s="38">
        <v>2</v>
      </c>
      <c r="AB71" s="158" t="s">
        <v>1189</v>
      </c>
      <c r="AE71" s="158" t="s">
        <v>2156</v>
      </c>
      <c r="AG71" s="158" t="s">
        <v>2866</v>
      </c>
      <c r="AI71" s="158" t="s">
        <v>3737</v>
      </c>
    </row>
    <row r="72" spans="1:35" ht="15" customHeight="1" x14ac:dyDescent="0.25">
      <c r="A72" s="158">
        <v>71</v>
      </c>
      <c r="B72" s="158" t="s">
        <v>414</v>
      </c>
      <c r="C72" s="158" t="s">
        <v>2868</v>
      </c>
      <c r="D72" s="28" t="s">
        <v>222</v>
      </c>
      <c r="E72" s="30" t="s">
        <v>321</v>
      </c>
      <c r="F72" s="30" t="s">
        <v>134</v>
      </c>
      <c r="G72" s="28" t="s">
        <v>1107</v>
      </c>
      <c r="H72" s="38" t="s">
        <v>709</v>
      </c>
      <c r="I72" s="147" t="s">
        <v>2091</v>
      </c>
      <c r="J72" s="158">
        <v>72</v>
      </c>
      <c r="K72" s="28"/>
      <c r="L72" s="28" t="s">
        <v>1189</v>
      </c>
      <c r="M72" s="28" t="s">
        <v>1189</v>
      </c>
      <c r="N72" s="158" t="s">
        <v>1189</v>
      </c>
      <c r="S72" s="158" t="s">
        <v>3903</v>
      </c>
      <c r="T72" s="158" t="s">
        <v>1464</v>
      </c>
      <c r="U72" s="158" t="s">
        <v>1342</v>
      </c>
      <c r="V72" s="158" t="s">
        <v>1151</v>
      </c>
      <c r="W72" s="158" t="s">
        <v>1274</v>
      </c>
      <c r="Y72" s="158" t="s">
        <v>1455</v>
      </c>
      <c r="Z72" s="158" t="s">
        <v>2870</v>
      </c>
      <c r="AA72" s="38">
        <v>0</v>
      </c>
      <c r="AB72" s="158" t="s">
        <v>1189</v>
      </c>
      <c r="AE72" s="158" t="s">
        <v>2156</v>
      </c>
      <c r="AG72" s="158" t="s">
        <v>2866</v>
      </c>
      <c r="AI72" s="158" t="s">
        <v>3737</v>
      </c>
    </row>
    <row r="73" spans="1:35" ht="15" customHeight="1" x14ac:dyDescent="0.25">
      <c r="A73" s="158">
        <v>72</v>
      </c>
      <c r="B73" s="158" t="s">
        <v>414</v>
      </c>
      <c r="C73" s="158" t="s">
        <v>958</v>
      </c>
      <c r="D73" s="28" t="s">
        <v>223</v>
      </c>
      <c r="E73" s="30" t="s">
        <v>322</v>
      </c>
      <c r="F73" s="30" t="s">
        <v>134</v>
      </c>
      <c r="G73" s="28" t="s">
        <v>1105</v>
      </c>
      <c r="H73" s="38" t="s">
        <v>709</v>
      </c>
      <c r="I73" s="147" t="s">
        <v>2091</v>
      </c>
      <c r="J73" s="158">
        <v>73</v>
      </c>
      <c r="M73" s="28"/>
      <c r="N73" s="158" t="s">
        <v>1189</v>
      </c>
      <c r="S73" s="158" t="s">
        <v>3904</v>
      </c>
      <c r="T73" s="158" t="s">
        <v>1468</v>
      </c>
      <c r="U73" s="158" t="s">
        <v>1158</v>
      </c>
      <c r="V73" s="158" t="s">
        <v>1151</v>
      </c>
      <c r="W73" s="158" t="s">
        <v>1274</v>
      </c>
      <c r="Y73" s="158" t="s">
        <v>1455</v>
      </c>
      <c r="Z73" s="158" t="s">
        <v>1716</v>
      </c>
      <c r="AA73" s="38">
        <v>0</v>
      </c>
      <c r="AB73" s="158" t="s">
        <v>1189</v>
      </c>
      <c r="AE73" s="158" t="s">
        <v>2156</v>
      </c>
      <c r="AG73" s="158" t="s">
        <v>2866</v>
      </c>
      <c r="AI73" s="158" t="s">
        <v>3737</v>
      </c>
    </row>
    <row r="74" spans="1:35" ht="15" customHeight="1" x14ac:dyDescent="0.25">
      <c r="A74" s="158">
        <v>73</v>
      </c>
      <c r="B74" s="158" t="s">
        <v>414</v>
      </c>
      <c r="C74" s="158" t="s">
        <v>959</v>
      </c>
      <c r="D74" s="28" t="s">
        <v>224</v>
      </c>
      <c r="E74" s="30" t="s">
        <v>323</v>
      </c>
      <c r="F74" s="30" t="s">
        <v>134</v>
      </c>
      <c r="G74" s="28" t="s">
        <v>1106</v>
      </c>
      <c r="H74" s="38" t="s">
        <v>709</v>
      </c>
      <c r="I74" s="147" t="s">
        <v>2091</v>
      </c>
      <c r="J74" s="158">
        <v>74</v>
      </c>
      <c r="M74" s="28"/>
      <c r="N74" s="158" t="s">
        <v>1189</v>
      </c>
      <c r="S74" s="158" t="s">
        <v>3904</v>
      </c>
      <c r="T74" s="158" t="s">
        <v>1468</v>
      </c>
      <c r="U74" s="158" t="s">
        <v>1158</v>
      </c>
      <c r="V74" s="158" t="s">
        <v>1151</v>
      </c>
      <c r="W74" s="158" t="s">
        <v>1274</v>
      </c>
      <c r="Y74" s="158" t="s">
        <v>1455</v>
      </c>
      <c r="Z74" s="158" t="s">
        <v>1717</v>
      </c>
      <c r="AA74" s="38">
        <v>0</v>
      </c>
      <c r="AB74" s="158" t="s">
        <v>1189</v>
      </c>
      <c r="AE74" s="158" t="s">
        <v>2156</v>
      </c>
      <c r="AG74" s="158" t="s">
        <v>2866</v>
      </c>
      <c r="AI74" s="158" t="s">
        <v>3737</v>
      </c>
    </row>
    <row r="75" spans="1:35" ht="15" customHeight="1" x14ac:dyDescent="0.25">
      <c r="A75" s="158">
        <v>74</v>
      </c>
      <c r="B75" s="158" t="s">
        <v>414</v>
      </c>
      <c r="C75" s="158" t="s">
        <v>960</v>
      </c>
      <c r="D75" s="28" t="s">
        <v>225</v>
      </c>
      <c r="E75" s="30" t="s">
        <v>324</v>
      </c>
      <c r="F75" s="30" t="s">
        <v>134</v>
      </c>
      <c r="G75" s="28" t="s">
        <v>1078</v>
      </c>
      <c r="H75" s="38" t="s">
        <v>718</v>
      </c>
      <c r="I75" s="147" t="s">
        <v>2091</v>
      </c>
      <c r="J75" s="158">
        <v>75</v>
      </c>
      <c r="K75" s="158" t="s">
        <v>1189</v>
      </c>
      <c r="L75" s="28"/>
      <c r="M75" s="158" t="s">
        <v>1189</v>
      </c>
      <c r="O75" s="28"/>
      <c r="P75" s="28" t="s">
        <v>1189</v>
      </c>
      <c r="Q75" s="158" t="s">
        <v>1189</v>
      </c>
      <c r="S75" s="158" t="s">
        <v>3905</v>
      </c>
      <c r="T75" s="158" t="s">
        <v>1639</v>
      </c>
      <c r="U75" s="158" t="s">
        <v>1156</v>
      </c>
      <c r="V75" s="158" t="s">
        <v>1151</v>
      </c>
      <c r="W75" s="158" t="s">
        <v>1274</v>
      </c>
      <c r="Y75" s="158" t="s">
        <v>1455</v>
      </c>
      <c r="Z75" s="158" t="s">
        <v>1718</v>
      </c>
      <c r="AA75" s="38">
        <v>0</v>
      </c>
      <c r="AB75" s="158" t="s">
        <v>1189</v>
      </c>
      <c r="AE75" s="158" t="s">
        <v>2156</v>
      </c>
      <c r="AG75" s="158" t="s">
        <v>2866</v>
      </c>
      <c r="AI75" s="158" t="s">
        <v>3737</v>
      </c>
    </row>
    <row r="76" spans="1:35" ht="15" customHeight="1" x14ac:dyDescent="0.25">
      <c r="A76" s="158">
        <v>75</v>
      </c>
      <c r="B76" s="158" t="s">
        <v>414</v>
      </c>
      <c r="C76" s="158" t="s">
        <v>961</v>
      </c>
      <c r="D76" s="28" t="s">
        <v>226</v>
      </c>
      <c r="E76" s="30" t="s">
        <v>325</v>
      </c>
      <c r="F76" s="30" t="s">
        <v>134</v>
      </c>
      <c r="G76" s="28" t="s">
        <v>1079</v>
      </c>
      <c r="H76" s="38" t="s">
        <v>718</v>
      </c>
      <c r="I76" s="147" t="s">
        <v>2091</v>
      </c>
      <c r="J76" s="158">
        <v>76</v>
      </c>
      <c r="K76" s="158" t="s">
        <v>1189</v>
      </c>
      <c r="L76" s="28"/>
      <c r="M76" s="158" t="s">
        <v>1189</v>
      </c>
      <c r="O76" s="28"/>
      <c r="P76" s="28" t="s">
        <v>1189</v>
      </c>
      <c r="Q76" s="158" t="s">
        <v>1189</v>
      </c>
      <c r="S76" s="158" t="s">
        <v>3905</v>
      </c>
      <c r="T76" s="158" t="s">
        <v>1639</v>
      </c>
      <c r="U76" s="158" t="s">
        <v>1156</v>
      </c>
      <c r="V76" s="158" t="s">
        <v>1151</v>
      </c>
      <c r="W76" s="158" t="s">
        <v>1274</v>
      </c>
      <c r="Y76" s="158" t="s">
        <v>1455</v>
      </c>
      <c r="Z76" s="158" t="s">
        <v>1719</v>
      </c>
      <c r="AA76" s="38">
        <v>0</v>
      </c>
      <c r="AB76" s="158" t="s">
        <v>1189</v>
      </c>
      <c r="AE76" s="158" t="s">
        <v>2156</v>
      </c>
      <c r="AG76" s="158" t="s">
        <v>2866</v>
      </c>
      <c r="AI76" s="158" t="s">
        <v>3737</v>
      </c>
    </row>
    <row r="77" spans="1:35" ht="15" customHeight="1" x14ac:dyDescent="0.25">
      <c r="A77" s="158">
        <v>76</v>
      </c>
      <c r="B77" s="158" t="s">
        <v>414</v>
      </c>
      <c r="C77" s="158" t="s">
        <v>24</v>
      </c>
      <c r="D77" s="28" t="s">
        <v>227</v>
      </c>
      <c r="E77" s="30" t="s">
        <v>326</v>
      </c>
      <c r="F77" s="30" t="s">
        <v>134</v>
      </c>
      <c r="G77" s="28" t="s">
        <v>693</v>
      </c>
      <c r="H77" s="38" t="s">
        <v>711</v>
      </c>
      <c r="I77" s="147" t="s">
        <v>2091</v>
      </c>
      <c r="J77" s="158">
        <v>77</v>
      </c>
      <c r="K77" s="28" t="s">
        <v>1189</v>
      </c>
      <c r="L77" s="158" t="s">
        <v>1189</v>
      </c>
      <c r="M77" s="28"/>
      <c r="N77" s="158" t="s">
        <v>1189</v>
      </c>
      <c r="O77" s="28"/>
      <c r="P77" s="28" t="s">
        <v>1189</v>
      </c>
      <c r="Q77" s="158" t="s">
        <v>1189</v>
      </c>
      <c r="S77" s="158" t="s">
        <v>3906</v>
      </c>
      <c r="T77" s="158" t="s">
        <v>1641</v>
      </c>
      <c r="U77" s="158" t="s">
        <v>1152</v>
      </c>
      <c r="V77" s="158" t="s">
        <v>1151</v>
      </c>
      <c r="W77" s="158" t="s">
        <v>1274</v>
      </c>
      <c r="Y77" s="158" t="s">
        <v>1455</v>
      </c>
      <c r="Z77" s="158" t="s">
        <v>1720</v>
      </c>
      <c r="AA77" s="38">
        <v>0</v>
      </c>
      <c r="AE77" s="158" t="s">
        <v>2156</v>
      </c>
      <c r="AG77" s="158" t="s">
        <v>2866</v>
      </c>
      <c r="AI77" s="158" t="s">
        <v>3737</v>
      </c>
    </row>
    <row r="78" spans="1:35" ht="15" customHeight="1" x14ac:dyDescent="0.25">
      <c r="A78" s="158">
        <v>77</v>
      </c>
      <c r="B78" s="158" t="s">
        <v>414</v>
      </c>
      <c r="C78" s="158" t="s">
        <v>962</v>
      </c>
      <c r="D78" s="28" t="s">
        <v>229</v>
      </c>
      <c r="E78" s="30" t="s">
        <v>327</v>
      </c>
      <c r="F78" s="30" t="s">
        <v>134</v>
      </c>
      <c r="G78" s="28" t="s">
        <v>1080</v>
      </c>
      <c r="H78" s="38" t="s">
        <v>700</v>
      </c>
      <c r="I78" s="147" t="s">
        <v>2091</v>
      </c>
      <c r="J78" s="158">
        <v>78</v>
      </c>
      <c r="K78" s="28"/>
      <c r="L78" s="158" t="s">
        <v>1189</v>
      </c>
      <c r="S78" s="158" t="s">
        <v>3907</v>
      </c>
      <c r="T78" s="158" t="s">
        <v>1458</v>
      </c>
      <c r="U78" s="158" t="s">
        <v>1175</v>
      </c>
      <c r="V78" s="158" t="s">
        <v>1151</v>
      </c>
      <c r="W78" s="158" t="s">
        <v>1274</v>
      </c>
      <c r="Y78" s="158" t="s">
        <v>1455</v>
      </c>
      <c r="Z78" s="158" t="s">
        <v>1721</v>
      </c>
      <c r="AA78" s="38">
        <v>0</v>
      </c>
      <c r="AB78" s="158" t="s">
        <v>1189</v>
      </c>
      <c r="AE78" s="158" t="s">
        <v>2156</v>
      </c>
      <c r="AG78" s="158" t="s">
        <v>2866</v>
      </c>
      <c r="AI78" s="158" t="s">
        <v>3737</v>
      </c>
    </row>
    <row r="79" spans="1:35" ht="15" customHeight="1" x14ac:dyDescent="0.25">
      <c r="A79" s="158">
        <v>78</v>
      </c>
      <c r="B79" s="158" t="s">
        <v>414</v>
      </c>
      <c r="C79" s="158" t="s">
        <v>963</v>
      </c>
      <c r="D79" s="28" t="s">
        <v>230</v>
      </c>
      <c r="E79" s="30" t="s">
        <v>328</v>
      </c>
      <c r="F79" s="30" t="s">
        <v>134</v>
      </c>
      <c r="G79" s="28" t="s">
        <v>1081</v>
      </c>
      <c r="H79" s="38" t="s">
        <v>700</v>
      </c>
      <c r="I79" s="147" t="s">
        <v>2091</v>
      </c>
      <c r="J79" s="158">
        <v>79</v>
      </c>
      <c r="K79" s="28"/>
      <c r="L79" s="158" t="s">
        <v>1189</v>
      </c>
      <c r="S79" s="158" t="s">
        <v>3908</v>
      </c>
      <c r="T79" s="158" t="s">
        <v>1458</v>
      </c>
      <c r="U79" s="158" t="s">
        <v>1175</v>
      </c>
      <c r="V79" s="158" t="s">
        <v>1151</v>
      </c>
      <c r="W79" s="158" t="s">
        <v>1274</v>
      </c>
      <c r="Y79" s="158" t="s">
        <v>1455</v>
      </c>
      <c r="Z79" s="158" t="s">
        <v>1722</v>
      </c>
      <c r="AA79" s="38">
        <v>2</v>
      </c>
      <c r="AB79" s="158" t="s">
        <v>1189</v>
      </c>
      <c r="AE79" s="158" t="s">
        <v>2156</v>
      </c>
      <c r="AG79" s="158" t="s">
        <v>2866</v>
      </c>
      <c r="AI79" s="158" t="s">
        <v>3737</v>
      </c>
    </row>
    <row r="80" spans="1:35" ht="15" customHeight="1" x14ac:dyDescent="0.25">
      <c r="A80" s="158">
        <v>79</v>
      </c>
      <c r="B80" s="158" t="s">
        <v>414</v>
      </c>
      <c r="C80" s="158" t="s">
        <v>964</v>
      </c>
      <c r="D80" s="28" t="s">
        <v>231</v>
      </c>
      <c r="E80" s="30" t="s">
        <v>329</v>
      </c>
      <c r="F80" s="30" t="s">
        <v>134</v>
      </c>
      <c r="G80" s="28" t="s">
        <v>1082</v>
      </c>
      <c r="H80" s="38" t="s">
        <v>709</v>
      </c>
      <c r="I80" s="147" t="s">
        <v>2091</v>
      </c>
      <c r="J80" s="158">
        <v>80</v>
      </c>
      <c r="M80" s="28"/>
      <c r="N80" s="158" t="s">
        <v>1189</v>
      </c>
      <c r="S80" s="158" t="s">
        <v>3909</v>
      </c>
      <c r="T80" s="158" t="s">
        <v>1468</v>
      </c>
      <c r="U80" s="158" t="s">
        <v>1158</v>
      </c>
      <c r="V80" s="158" t="s">
        <v>1151</v>
      </c>
      <c r="W80" s="158" t="s">
        <v>1274</v>
      </c>
      <c r="Y80" s="158" t="s">
        <v>1455</v>
      </c>
      <c r="Z80" s="158" t="s">
        <v>1723</v>
      </c>
      <c r="AA80" s="38">
        <v>0</v>
      </c>
      <c r="AB80" s="158" t="s">
        <v>1189</v>
      </c>
      <c r="AE80" s="158" t="s">
        <v>2156</v>
      </c>
      <c r="AG80" s="158" t="s">
        <v>2866</v>
      </c>
      <c r="AI80" s="158" t="s">
        <v>3737</v>
      </c>
    </row>
    <row r="81" spans="1:35" ht="15" customHeight="1" x14ac:dyDescent="0.25">
      <c r="A81" s="158">
        <v>80</v>
      </c>
      <c r="B81" s="158" t="s">
        <v>414</v>
      </c>
      <c r="C81" s="158" t="s">
        <v>965</v>
      </c>
      <c r="D81" s="28" t="s">
        <v>232</v>
      </c>
      <c r="E81" s="30" t="s">
        <v>330</v>
      </c>
      <c r="F81" s="30" t="s">
        <v>134</v>
      </c>
      <c r="G81" s="28" t="s">
        <v>1083</v>
      </c>
      <c r="H81" s="38" t="s">
        <v>709</v>
      </c>
      <c r="I81" s="147" t="s">
        <v>2091</v>
      </c>
      <c r="J81" s="158">
        <v>81</v>
      </c>
      <c r="M81" s="28"/>
      <c r="N81" s="158" t="s">
        <v>1189</v>
      </c>
      <c r="S81" s="158" t="s">
        <v>3909</v>
      </c>
      <c r="T81" s="158" t="s">
        <v>1468</v>
      </c>
      <c r="U81" s="158" t="s">
        <v>1158</v>
      </c>
      <c r="V81" s="158" t="s">
        <v>1151</v>
      </c>
      <c r="W81" s="158" t="s">
        <v>1274</v>
      </c>
      <c r="Y81" s="158" t="s">
        <v>1455</v>
      </c>
      <c r="Z81" s="158" t="s">
        <v>1724</v>
      </c>
      <c r="AA81" s="38">
        <v>0</v>
      </c>
      <c r="AB81" s="158" t="s">
        <v>1189</v>
      </c>
      <c r="AE81" s="158" t="s">
        <v>2156</v>
      </c>
      <c r="AG81" s="158" t="s">
        <v>2866</v>
      </c>
      <c r="AI81" s="158" t="s">
        <v>3737</v>
      </c>
    </row>
    <row r="82" spans="1:35" ht="15" customHeight="1" x14ac:dyDescent="0.25">
      <c r="A82" s="158">
        <v>81</v>
      </c>
      <c r="B82" s="158" t="s">
        <v>414</v>
      </c>
      <c r="C82" s="158" t="s">
        <v>966</v>
      </c>
      <c r="D82" s="28" t="s">
        <v>233</v>
      </c>
      <c r="E82" s="30" t="s">
        <v>331</v>
      </c>
      <c r="F82" s="30" t="s">
        <v>134</v>
      </c>
      <c r="G82" s="38" t="s">
        <v>2804</v>
      </c>
      <c r="H82" s="38" t="s">
        <v>709</v>
      </c>
      <c r="I82" s="147" t="s">
        <v>2091</v>
      </c>
      <c r="J82" s="158">
        <v>82</v>
      </c>
      <c r="K82" s="28"/>
      <c r="L82" s="158" t="s">
        <v>1189</v>
      </c>
      <c r="S82" s="158" t="s">
        <v>3910</v>
      </c>
      <c r="T82" s="158" t="s">
        <v>1458</v>
      </c>
      <c r="U82" s="158" t="s">
        <v>1175</v>
      </c>
      <c r="V82" s="158" t="s">
        <v>1151</v>
      </c>
      <c r="W82" s="158" t="s">
        <v>1274</v>
      </c>
      <c r="Y82" s="158" t="s">
        <v>1455</v>
      </c>
      <c r="Z82" s="158" t="s">
        <v>1725</v>
      </c>
      <c r="AA82" s="38">
        <v>0</v>
      </c>
      <c r="AE82" s="158" t="s">
        <v>2156</v>
      </c>
      <c r="AG82" s="158" t="s">
        <v>2866</v>
      </c>
      <c r="AI82" s="158" t="s">
        <v>3737</v>
      </c>
    </row>
    <row r="83" spans="1:35" ht="15" customHeight="1" x14ac:dyDescent="0.25">
      <c r="A83" s="158">
        <v>82</v>
      </c>
      <c r="B83" s="158" t="s">
        <v>414</v>
      </c>
      <c r="C83" s="158" t="s">
        <v>967</v>
      </c>
      <c r="D83" s="28" t="s">
        <v>234</v>
      </c>
      <c r="E83" s="30" t="s">
        <v>332</v>
      </c>
      <c r="F83" s="30" t="s">
        <v>134</v>
      </c>
      <c r="G83" s="38" t="s">
        <v>2805</v>
      </c>
      <c r="H83" s="38" t="s">
        <v>709</v>
      </c>
      <c r="I83" s="147" t="s">
        <v>2091</v>
      </c>
      <c r="J83" s="158">
        <v>83</v>
      </c>
      <c r="K83" s="28"/>
      <c r="L83" s="158" t="s">
        <v>1189</v>
      </c>
      <c r="S83" s="158" t="s">
        <v>3911</v>
      </c>
      <c r="T83" s="158" t="s">
        <v>1458</v>
      </c>
      <c r="U83" s="158" t="s">
        <v>1175</v>
      </c>
      <c r="V83" s="158" t="s">
        <v>1151</v>
      </c>
      <c r="W83" s="158" t="s">
        <v>1274</v>
      </c>
      <c r="Y83" s="158" t="s">
        <v>1455</v>
      </c>
      <c r="Z83" s="158" t="s">
        <v>1726</v>
      </c>
      <c r="AA83" s="38">
        <v>0</v>
      </c>
      <c r="AE83" s="158" t="s">
        <v>2156</v>
      </c>
      <c r="AG83" s="158" t="s">
        <v>2866</v>
      </c>
      <c r="AI83" s="158" t="s">
        <v>3737</v>
      </c>
    </row>
    <row r="84" spans="1:35" ht="15" customHeight="1" x14ac:dyDescent="0.25">
      <c r="A84" s="158">
        <v>83</v>
      </c>
      <c r="B84" s="158" t="s">
        <v>414</v>
      </c>
      <c r="C84" s="158" t="s">
        <v>968</v>
      </c>
      <c r="D84" s="28" t="s">
        <v>235</v>
      </c>
      <c r="E84" s="30" t="s">
        <v>333</v>
      </c>
      <c r="F84" s="30" t="s">
        <v>134</v>
      </c>
      <c r="G84" s="28" t="s">
        <v>1085</v>
      </c>
      <c r="H84" s="38" t="s">
        <v>700</v>
      </c>
      <c r="I84" s="147" t="s">
        <v>2091</v>
      </c>
      <c r="J84" s="158">
        <v>84</v>
      </c>
      <c r="K84" s="28"/>
      <c r="L84" s="158" t="s">
        <v>1189</v>
      </c>
      <c r="S84" s="158" t="s">
        <v>3912</v>
      </c>
      <c r="T84" s="158" t="s">
        <v>1458</v>
      </c>
      <c r="U84" s="158" t="s">
        <v>1175</v>
      </c>
      <c r="V84" s="158" t="s">
        <v>1151</v>
      </c>
      <c r="W84" s="158" t="s">
        <v>1274</v>
      </c>
      <c r="Y84" s="158" t="s">
        <v>1455</v>
      </c>
      <c r="Z84" s="158" t="s">
        <v>1727</v>
      </c>
      <c r="AA84" s="38">
        <v>0</v>
      </c>
      <c r="AE84" s="158" t="s">
        <v>2156</v>
      </c>
      <c r="AG84" s="158" t="s">
        <v>2866</v>
      </c>
      <c r="AI84" s="158" t="s">
        <v>3737</v>
      </c>
    </row>
    <row r="85" spans="1:35" ht="15" customHeight="1" x14ac:dyDescent="0.25">
      <c r="A85" s="158">
        <v>84</v>
      </c>
      <c r="B85" s="158" t="s">
        <v>414</v>
      </c>
      <c r="C85" s="158" t="s">
        <v>969</v>
      </c>
      <c r="D85" s="28" t="s">
        <v>236</v>
      </c>
      <c r="E85" s="30" t="s">
        <v>334</v>
      </c>
      <c r="F85" s="30" t="s">
        <v>134</v>
      </c>
      <c r="G85" s="28" t="s">
        <v>1084</v>
      </c>
      <c r="H85" s="38" t="s">
        <v>700</v>
      </c>
      <c r="I85" s="147" t="s">
        <v>2091</v>
      </c>
      <c r="J85" s="158">
        <v>85</v>
      </c>
      <c r="K85" s="28"/>
      <c r="L85" s="158" t="s">
        <v>1189</v>
      </c>
      <c r="S85" s="158" t="s">
        <v>3913</v>
      </c>
      <c r="T85" s="158" t="s">
        <v>1458</v>
      </c>
      <c r="U85" s="158" t="s">
        <v>1175</v>
      </c>
      <c r="V85" s="158" t="s">
        <v>1151</v>
      </c>
      <c r="W85" s="38" t="s">
        <v>1274</v>
      </c>
      <c r="Y85" s="158" t="s">
        <v>1455</v>
      </c>
      <c r="Z85" s="158" t="s">
        <v>1728</v>
      </c>
      <c r="AA85" s="38">
        <v>0</v>
      </c>
      <c r="AE85" s="158" t="s">
        <v>2156</v>
      </c>
      <c r="AG85" s="158" t="s">
        <v>2866</v>
      </c>
      <c r="AI85" s="158" t="s">
        <v>3737</v>
      </c>
    </row>
    <row r="86" spans="1:35" ht="15" customHeight="1" x14ac:dyDescent="0.25">
      <c r="A86" s="158">
        <v>85</v>
      </c>
      <c r="B86" s="158" t="s">
        <v>414</v>
      </c>
      <c r="C86" s="158" t="s">
        <v>970</v>
      </c>
      <c r="D86" s="28" t="s">
        <v>237</v>
      </c>
      <c r="E86" s="30" t="s">
        <v>335</v>
      </c>
      <c r="F86" s="30" t="s">
        <v>134</v>
      </c>
      <c r="G86" s="28" t="s">
        <v>1086</v>
      </c>
      <c r="H86" s="38" t="s">
        <v>700</v>
      </c>
      <c r="I86" s="147" t="s">
        <v>2091</v>
      </c>
      <c r="J86" s="158">
        <v>86</v>
      </c>
      <c r="K86" s="28"/>
      <c r="L86" s="158" t="s">
        <v>1189</v>
      </c>
      <c r="S86" s="158" t="s">
        <v>3914</v>
      </c>
      <c r="T86" s="158" t="s">
        <v>1458</v>
      </c>
      <c r="U86" s="158" t="s">
        <v>1175</v>
      </c>
      <c r="V86" s="158" t="s">
        <v>1151</v>
      </c>
      <c r="W86" s="38" t="s">
        <v>1274</v>
      </c>
      <c r="Y86" s="158" t="s">
        <v>1455</v>
      </c>
      <c r="Z86" s="158" t="s">
        <v>1729</v>
      </c>
      <c r="AA86" s="38">
        <v>0</v>
      </c>
      <c r="AB86" s="158" t="s">
        <v>1189</v>
      </c>
      <c r="AE86" s="158" t="s">
        <v>2156</v>
      </c>
      <c r="AG86" s="158" t="s">
        <v>2866</v>
      </c>
      <c r="AI86" s="158" t="s">
        <v>3737</v>
      </c>
    </row>
    <row r="87" spans="1:35" ht="15" customHeight="1" x14ac:dyDescent="0.25">
      <c r="A87" s="158">
        <v>86</v>
      </c>
      <c r="B87" s="158" t="s">
        <v>414</v>
      </c>
      <c r="C87" s="38" t="s">
        <v>1173</v>
      </c>
      <c r="D87" s="158" t="s">
        <v>1171</v>
      </c>
      <c r="E87" s="158" t="s">
        <v>1396</v>
      </c>
      <c r="F87" s="158" t="s">
        <v>136</v>
      </c>
      <c r="G87" s="28" t="s">
        <v>1108</v>
      </c>
      <c r="H87" s="38" t="s">
        <v>710</v>
      </c>
      <c r="I87" s="147" t="s">
        <v>2713</v>
      </c>
      <c r="J87" s="158">
        <v>0</v>
      </c>
      <c r="K87" s="28" t="s">
        <v>1189</v>
      </c>
      <c r="L87" s="28" t="s">
        <v>1189</v>
      </c>
      <c r="M87" s="28" t="s">
        <v>1189</v>
      </c>
      <c r="N87" s="28" t="s">
        <v>1189</v>
      </c>
      <c r="O87" s="28" t="s">
        <v>1189</v>
      </c>
      <c r="P87" s="28" t="s">
        <v>1189</v>
      </c>
      <c r="Q87" s="38" t="s">
        <v>1189</v>
      </c>
      <c r="S87" s="158" t="s">
        <v>3915</v>
      </c>
      <c r="T87" s="158" t="s">
        <v>1642</v>
      </c>
      <c r="U87" s="158" t="s">
        <v>1152</v>
      </c>
      <c r="V87" s="158" t="s">
        <v>1151</v>
      </c>
      <c r="W87" s="38" t="s">
        <v>1274</v>
      </c>
      <c r="Y87" s="158" t="s">
        <v>2883</v>
      </c>
      <c r="Z87" s="158" t="s">
        <v>2140</v>
      </c>
      <c r="AB87" s="38"/>
      <c r="AE87" s="158" t="s">
        <v>2157</v>
      </c>
      <c r="AG87" s="158" t="s">
        <v>2866</v>
      </c>
      <c r="AI87" s="158" t="s">
        <v>3738</v>
      </c>
    </row>
    <row r="88" spans="1:35" ht="15" customHeight="1" x14ac:dyDescent="0.25">
      <c r="A88" s="158">
        <v>87</v>
      </c>
      <c r="B88" s="158" t="s">
        <v>414</v>
      </c>
      <c r="C88" s="38" t="s">
        <v>1174</v>
      </c>
      <c r="D88" s="38" t="s">
        <v>1172</v>
      </c>
      <c r="E88" s="38" t="s">
        <v>1396</v>
      </c>
      <c r="F88" s="158" t="s">
        <v>136</v>
      </c>
      <c r="G88" s="28" t="s">
        <v>1109</v>
      </c>
      <c r="H88" s="38" t="s">
        <v>702</v>
      </c>
      <c r="I88" s="147" t="s">
        <v>2884</v>
      </c>
      <c r="J88" s="158">
        <v>0</v>
      </c>
      <c r="K88" s="38" t="s">
        <v>1189</v>
      </c>
      <c r="L88" s="38"/>
      <c r="M88" s="38"/>
      <c r="N88" s="38"/>
      <c r="O88" s="38"/>
      <c r="P88" s="28"/>
      <c r="Q88" s="38" t="s">
        <v>1189</v>
      </c>
      <c r="S88" s="158" t="s">
        <v>3916</v>
      </c>
      <c r="T88" s="158" t="s">
        <v>1643</v>
      </c>
      <c r="U88" s="158" t="s">
        <v>1159</v>
      </c>
      <c r="V88" s="158" t="s">
        <v>1151</v>
      </c>
      <c r="W88" s="38" t="s">
        <v>1274</v>
      </c>
      <c r="Y88" s="158" t="s">
        <v>2883</v>
      </c>
      <c r="Z88" s="158" t="s">
        <v>2141</v>
      </c>
      <c r="AB88" s="38"/>
      <c r="AE88" s="158" t="s">
        <v>2157</v>
      </c>
      <c r="AG88" s="158" t="s">
        <v>2866</v>
      </c>
      <c r="AI88" s="158" t="s">
        <v>3739</v>
      </c>
    </row>
    <row r="89" spans="1:35" ht="15" customHeight="1" x14ac:dyDescent="0.25">
      <c r="A89" s="158">
        <v>88</v>
      </c>
      <c r="B89" s="158" t="s">
        <v>414</v>
      </c>
      <c r="C89" s="34" t="s">
        <v>102</v>
      </c>
      <c r="D89" s="28" t="s">
        <v>150</v>
      </c>
      <c r="E89" s="28" t="s">
        <v>1388</v>
      </c>
      <c r="F89" s="158" t="s">
        <v>135</v>
      </c>
      <c r="G89" s="38" t="s">
        <v>694</v>
      </c>
      <c r="H89" s="38" t="s">
        <v>712</v>
      </c>
      <c r="I89" s="147" t="s">
        <v>1487</v>
      </c>
      <c r="J89" s="158">
        <v>0</v>
      </c>
      <c r="K89" s="28" t="s">
        <v>1189</v>
      </c>
      <c r="L89" s="158" t="s">
        <v>1189</v>
      </c>
      <c r="P89" s="28"/>
      <c r="Q89" s="158" t="s">
        <v>1189</v>
      </c>
      <c r="S89" s="158" t="s">
        <v>3917</v>
      </c>
      <c r="T89" s="158" t="s">
        <v>2423</v>
      </c>
      <c r="U89" s="158" t="s">
        <v>1157</v>
      </c>
      <c r="V89" s="158" t="s">
        <v>1151</v>
      </c>
      <c r="W89" s="38" t="s">
        <v>1274</v>
      </c>
      <c r="Y89" s="158" t="s">
        <v>1483</v>
      </c>
      <c r="Z89" s="158" t="s">
        <v>1776</v>
      </c>
      <c r="AB89" s="34"/>
      <c r="AE89" s="158" t="s">
        <v>2158</v>
      </c>
      <c r="AG89" s="158" t="s">
        <v>2866</v>
      </c>
      <c r="AI89" s="158" t="s">
        <v>3740</v>
      </c>
    </row>
    <row r="90" spans="1:35" ht="15" customHeight="1" x14ac:dyDescent="0.25">
      <c r="A90" s="158">
        <v>89</v>
      </c>
      <c r="B90" s="158" t="s">
        <v>414</v>
      </c>
      <c r="C90" s="34" t="s">
        <v>971</v>
      </c>
      <c r="D90" s="28" t="s">
        <v>151</v>
      </c>
      <c r="E90" s="28" t="s">
        <v>1389</v>
      </c>
      <c r="F90" s="158" t="s">
        <v>135</v>
      </c>
      <c r="G90" s="28" t="s">
        <v>1113</v>
      </c>
      <c r="H90" s="38" t="s">
        <v>719</v>
      </c>
      <c r="I90" s="147" t="s">
        <v>1488</v>
      </c>
      <c r="J90" s="158">
        <v>0</v>
      </c>
      <c r="K90" s="158" t="s">
        <v>1189</v>
      </c>
      <c r="L90" s="28"/>
      <c r="M90" s="158" t="s">
        <v>1189</v>
      </c>
      <c r="O90" s="28"/>
      <c r="P90" s="28" t="s">
        <v>1189</v>
      </c>
      <c r="Q90" s="158" t="s">
        <v>1189</v>
      </c>
      <c r="S90" s="158" t="s">
        <v>3918</v>
      </c>
      <c r="T90" s="158" t="s">
        <v>1639</v>
      </c>
      <c r="U90" s="158" t="s">
        <v>1156</v>
      </c>
      <c r="V90" s="158" t="s">
        <v>1151</v>
      </c>
      <c r="W90" s="38" t="s">
        <v>1274</v>
      </c>
      <c r="Y90" s="158" t="s">
        <v>1483</v>
      </c>
      <c r="Z90" s="158" t="s">
        <v>2094</v>
      </c>
      <c r="AB90" s="158" t="s">
        <v>1189</v>
      </c>
      <c r="AE90" s="158" t="s">
        <v>2158</v>
      </c>
      <c r="AG90" s="158" t="s">
        <v>2866</v>
      </c>
      <c r="AI90" s="158" t="s">
        <v>3740</v>
      </c>
    </row>
    <row r="91" spans="1:35" ht="15" customHeight="1" x14ac:dyDescent="0.25">
      <c r="A91" s="158">
        <v>90</v>
      </c>
      <c r="B91" s="158" t="s">
        <v>414</v>
      </c>
      <c r="C91" s="34" t="s">
        <v>972</v>
      </c>
      <c r="D91" s="28" t="s">
        <v>152</v>
      </c>
      <c r="E91" s="28" t="s">
        <v>1389</v>
      </c>
      <c r="F91" s="158" t="s">
        <v>135</v>
      </c>
      <c r="G91" s="28" t="s">
        <v>1114</v>
      </c>
      <c r="H91" s="38" t="s">
        <v>721</v>
      </c>
      <c r="I91" s="41" t="s">
        <v>1489</v>
      </c>
      <c r="J91" s="158">
        <v>0</v>
      </c>
      <c r="K91" s="158" t="s">
        <v>1189</v>
      </c>
      <c r="L91" s="28"/>
      <c r="M91" s="158" t="s">
        <v>1189</v>
      </c>
      <c r="O91" s="28"/>
      <c r="P91" s="28" t="s">
        <v>1189</v>
      </c>
      <c r="Q91" s="158" t="s">
        <v>1189</v>
      </c>
      <c r="S91" s="158" t="s">
        <v>3918</v>
      </c>
      <c r="T91" s="158" t="s">
        <v>1639</v>
      </c>
      <c r="U91" s="158" t="s">
        <v>1156</v>
      </c>
      <c r="V91" s="158" t="s">
        <v>1151</v>
      </c>
      <c r="W91" s="38" t="s">
        <v>1274</v>
      </c>
      <c r="Y91" s="158" t="s">
        <v>1483</v>
      </c>
      <c r="Z91" s="158" t="s">
        <v>1777</v>
      </c>
      <c r="AB91" s="158" t="s">
        <v>1189</v>
      </c>
      <c r="AE91" s="158" t="s">
        <v>2158</v>
      </c>
      <c r="AG91" s="158" t="s">
        <v>2866</v>
      </c>
      <c r="AI91" s="158" t="s">
        <v>3740</v>
      </c>
    </row>
    <row r="92" spans="1:35" ht="15" customHeight="1" x14ac:dyDescent="0.25">
      <c r="A92" s="158">
        <v>91</v>
      </c>
      <c r="B92" s="158" t="s">
        <v>414</v>
      </c>
      <c r="C92" s="34" t="s">
        <v>973</v>
      </c>
      <c r="D92" s="28" t="s">
        <v>153</v>
      </c>
      <c r="E92" s="28" t="s">
        <v>1390</v>
      </c>
      <c r="F92" s="158" t="s">
        <v>135</v>
      </c>
      <c r="G92" s="28" t="s">
        <v>1115</v>
      </c>
      <c r="H92" s="38" t="s">
        <v>720</v>
      </c>
      <c r="I92" s="41" t="s">
        <v>1490</v>
      </c>
      <c r="J92" s="158">
        <v>0</v>
      </c>
      <c r="K92" s="158" t="s">
        <v>1189</v>
      </c>
      <c r="L92" s="28"/>
      <c r="M92" s="158" t="s">
        <v>1189</v>
      </c>
      <c r="O92" s="28"/>
      <c r="P92" s="28" t="s">
        <v>1189</v>
      </c>
      <c r="Q92" s="158" t="s">
        <v>1189</v>
      </c>
      <c r="S92" s="158" t="s">
        <v>3919</v>
      </c>
      <c r="T92" s="158" t="s">
        <v>1639</v>
      </c>
      <c r="U92" s="158" t="s">
        <v>1156</v>
      </c>
      <c r="V92" s="158" t="s">
        <v>1151</v>
      </c>
      <c r="W92" s="38" t="s">
        <v>1274</v>
      </c>
      <c r="Y92" s="158" t="s">
        <v>1483</v>
      </c>
      <c r="Z92" s="158" t="s">
        <v>2095</v>
      </c>
      <c r="AB92" s="158" t="s">
        <v>1189</v>
      </c>
      <c r="AE92" s="158" t="s">
        <v>2158</v>
      </c>
      <c r="AG92" s="158" t="s">
        <v>2866</v>
      </c>
      <c r="AI92" s="158" t="s">
        <v>3740</v>
      </c>
    </row>
    <row r="93" spans="1:35" ht="15" customHeight="1" x14ac:dyDescent="0.25">
      <c r="A93" s="158">
        <v>92</v>
      </c>
      <c r="B93" s="158" t="s">
        <v>414</v>
      </c>
      <c r="C93" s="34" t="s">
        <v>974</v>
      </c>
      <c r="D93" s="28" t="s">
        <v>154</v>
      </c>
      <c r="E93" s="28" t="s">
        <v>1390</v>
      </c>
      <c r="F93" s="158" t="s">
        <v>135</v>
      </c>
      <c r="G93" s="28" t="s">
        <v>1116</v>
      </c>
      <c r="H93" s="38" t="s">
        <v>722</v>
      </c>
      <c r="I93" s="41" t="s">
        <v>1491</v>
      </c>
      <c r="J93" s="158">
        <v>0</v>
      </c>
      <c r="K93" s="158" t="s">
        <v>1189</v>
      </c>
      <c r="L93" s="28"/>
      <c r="M93" s="158" t="s">
        <v>1189</v>
      </c>
      <c r="O93" s="28"/>
      <c r="P93" s="28" t="s">
        <v>1189</v>
      </c>
      <c r="Q93" s="158" t="s">
        <v>1189</v>
      </c>
      <c r="S93" s="158" t="s">
        <v>3919</v>
      </c>
      <c r="T93" s="158" t="s">
        <v>1639</v>
      </c>
      <c r="U93" s="158" t="s">
        <v>1156</v>
      </c>
      <c r="V93" s="158" t="s">
        <v>1151</v>
      </c>
      <c r="W93" s="38" t="s">
        <v>1274</v>
      </c>
      <c r="Y93" s="158" t="s">
        <v>1483</v>
      </c>
      <c r="Z93" s="158" t="s">
        <v>1778</v>
      </c>
      <c r="AB93" s="158" t="s">
        <v>1189</v>
      </c>
      <c r="AE93" s="158" t="s">
        <v>2158</v>
      </c>
      <c r="AG93" s="158" t="s">
        <v>2866</v>
      </c>
      <c r="AI93" s="158" t="s">
        <v>3740</v>
      </c>
    </row>
    <row r="94" spans="1:35" ht="15" customHeight="1" x14ac:dyDescent="0.25">
      <c r="A94" s="158">
        <v>93</v>
      </c>
      <c r="B94" s="158" t="s">
        <v>414</v>
      </c>
      <c r="C94" s="34" t="s">
        <v>103</v>
      </c>
      <c r="D94" s="28" t="s">
        <v>155</v>
      </c>
      <c r="E94" s="28" t="s">
        <v>1391</v>
      </c>
      <c r="F94" s="158" t="s">
        <v>135</v>
      </c>
      <c r="G94" s="28" t="s">
        <v>695</v>
      </c>
      <c r="H94" s="38" t="s">
        <v>715</v>
      </c>
      <c r="I94" s="41" t="s">
        <v>1792</v>
      </c>
      <c r="J94" s="158">
        <v>0</v>
      </c>
      <c r="P94" s="28"/>
      <c r="Q94" s="158" t="s">
        <v>1189</v>
      </c>
      <c r="S94" s="158" t="s">
        <v>3920</v>
      </c>
      <c r="T94" s="158" t="s">
        <v>1462</v>
      </c>
      <c r="U94" s="158" t="s">
        <v>1155</v>
      </c>
      <c r="V94" s="158" t="s">
        <v>1151</v>
      </c>
      <c r="W94" s="38" t="s">
        <v>1274</v>
      </c>
      <c r="Y94" s="158" t="s">
        <v>1483</v>
      </c>
      <c r="Z94" s="158" t="s">
        <v>1779</v>
      </c>
      <c r="AB94" s="34"/>
      <c r="AE94" s="158" t="s">
        <v>2158</v>
      </c>
      <c r="AG94" s="158" t="s">
        <v>2866</v>
      </c>
      <c r="AI94" s="158" t="s">
        <v>3740</v>
      </c>
    </row>
    <row r="95" spans="1:35" ht="15" customHeight="1" x14ac:dyDescent="0.25">
      <c r="A95" s="158">
        <v>94</v>
      </c>
      <c r="B95" s="158" t="s">
        <v>414</v>
      </c>
      <c r="C95" s="35" t="s">
        <v>415</v>
      </c>
      <c r="D95" s="39" t="s">
        <v>457</v>
      </c>
      <c r="E95" s="39" t="s">
        <v>1394</v>
      </c>
      <c r="F95" s="158" t="s">
        <v>135</v>
      </c>
      <c r="G95" s="38" t="s">
        <v>1111</v>
      </c>
      <c r="H95" s="38" t="s">
        <v>716</v>
      </c>
      <c r="I95" s="41" t="s">
        <v>1492</v>
      </c>
      <c r="J95" s="158">
        <v>0</v>
      </c>
      <c r="K95" s="28"/>
      <c r="L95" s="28"/>
      <c r="M95" s="28"/>
      <c r="N95" s="158" t="s">
        <v>1189</v>
      </c>
      <c r="O95" s="28"/>
      <c r="P95" s="28" t="s">
        <v>1189</v>
      </c>
      <c r="Q95" s="158" t="s">
        <v>1189</v>
      </c>
      <c r="S95" s="158" t="s">
        <v>3921</v>
      </c>
      <c r="T95" s="158" t="s">
        <v>2422</v>
      </c>
      <c r="U95" s="158" t="s">
        <v>1157</v>
      </c>
      <c r="V95" s="158" t="s">
        <v>1151</v>
      </c>
      <c r="W95" s="38" t="s">
        <v>1274</v>
      </c>
      <c r="Y95" s="158" t="s">
        <v>1483</v>
      </c>
      <c r="Z95" s="158" t="s">
        <v>1780</v>
      </c>
      <c r="AB95" s="35"/>
      <c r="AE95" s="158" t="s">
        <v>2158</v>
      </c>
      <c r="AG95" s="158" t="s">
        <v>2866</v>
      </c>
      <c r="AI95" s="158" t="s">
        <v>3741</v>
      </c>
    </row>
    <row r="96" spans="1:35" ht="15" customHeight="1" x14ac:dyDescent="0.25">
      <c r="A96" s="158">
        <v>95</v>
      </c>
      <c r="B96" s="158" t="s">
        <v>414</v>
      </c>
      <c r="C96" s="34" t="s">
        <v>104</v>
      </c>
      <c r="D96" s="38" t="s">
        <v>172</v>
      </c>
      <c r="E96" s="39" t="s">
        <v>1392</v>
      </c>
      <c r="F96" s="158" t="s">
        <v>135</v>
      </c>
      <c r="G96" s="28" t="s">
        <v>2169</v>
      </c>
      <c r="H96" s="38" t="s">
        <v>705</v>
      </c>
      <c r="I96" s="41" t="s">
        <v>1493</v>
      </c>
      <c r="J96" s="158">
        <v>0</v>
      </c>
      <c r="O96" s="28"/>
      <c r="P96" s="28" t="s">
        <v>1189</v>
      </c>
      <c r="Q96" s="158" t="s">
        <v>1189</v>
      </c>
      <c r="S96" s="158" t="s">
        <v>3922</v>
      </c>
      <c r="T96" s="158" t="s">
        <v>1463</v>
      </c>
      <c r="U96" s="158" t="s">
        <v>1152</v>
      </c>
      <c r="V96" s="158" t="s">
        <v>1151</v>
      </c>
      <c r="W96" s="38" t="s">
        <v>1274</v>
      </c>
      <c r="Y96" s="158" t="s">
        <v>1483</v>
      </c>
      <c r="Z96" s="158" t="s">
        <v>1781</v>
      </c>
      <c r="AB96" s="34"/>
      <c r="AE96" s="158" t="s">
        <v>2158</v>
      </c>
      <c r="AG96" s="158" t="s">
        <v>2866</v>
      </c>
      <c r="AI96" s="158" t="s">
        <v>3740</v>
      </c>
    </row>
    <row r="97" spans="1:35" ht="15" customHeight="1" x14ac:dyDescent="0.25">
      <c r="A97" s="158">
        <v>96</v>
      </c>
      <c r="B97" s="158" t="s">
        <v>414</v>
      </c>
      <c r="C97" s="35" t="s">
        <v>105</v>
      </c>
      <c r="D97" s="39" t="s">
        <v>173</v>
      </c>
      <c r="E97" s="39" t="s">
        <v>1393</v>
      </c>
      <c r="F97" s="158" t="s">
        <v>135</v>
      </c>
      <c r="G97" s="38" t="s">
        <v>696</v>
      </c>
      <c r="H97" s="38" t="s">
        <v>707</v>
      </c>
      <c r="I97" s="41" t="s">
        <v>1494</v>
      </c>
      <c r="J97" s="158">
        <v>0</v>
      </c>
      <c r="K97" s="28" t="s">
        <v>1189</v>
      </c>
      <c r="L97" s="28" t="s">
        <v>1189</v>
      </c>
      <c r="M97" s="28" t="s">
        <v>1189</v>
      </c>
      <c r="N97" s="158" t="s">
        <v>1189</v>
      </c>
      <c r="O97" s="28"/>
      <c r="P97" s="28" t="s">
        <v>1189</v>
      </c>
      <c r="Q97" s="158" t="s">
        <v>1189</v>
      </c>
      <c r="S97" s="158" t="s">
        <v>3923</v>
      </c>
      <c r="T97" s="158" t="s">
        <v>1638</v>
      </c>
      <c r="U97" s="158" t="s">
        <v>1152</v>
      </c>
      <c r="V97" s="158" t="s">
        <v>1151</v>
      </c>
      <c r="W97" s="38" t="s">
        <v>1274</v>
      </c>
      <c r="Y97" s="158" t="s">
        <v>1483</v>
      </c>
      <c r="Z97" s="158" t="s">
        <v>1782</v>
      </c>
      <c r="AB97" s="35"/>
      <c r="AE97" s="158" t="s">
        <v>2158</v>
      </c>
      <c r="AG97" s="158" t="s">
        <v>2866</v>
      </c>
      <c r="AI97" s="158" t="s">
        <v>3740</v>
      </c>
    </row>
    <row r="98" spans="1:35" ht="15" customHeight="1" x14ac:dyDescent="0.25">
      <c r="A98" s="158">
        <v>97</v>
      </c>
      <c r="B98" s="158" t="s">
        <v>414</v>
      </c>
      <c r="C98" s="35" t="s">
        <v>416</v>
      </c>
      <c r="D98" s="39" t="s">
        <v>456</v>
      </c>
      <c r="E98" s="39" t="s">
        <v>1395</v>
      </c>
      <c r="F98" s="158" t="s">
        <v>135</v>
      </c>
      <c r="G98" s="38" t="s">
        <v>1112</v>
      </c>
      <c r="H98" s="38" t="s">
        <v>717</v>
      </c>
      <c r="I98" s="40" t="s">
        <v>1495</v>
      </c>
      <c r="J98" s="158">
        <v>0</v>
      </c>
      <c r="K98" s="28"/>
      <c r="L98" s="28"/>
      <c r="M98" s="28"/>
      <c r="N98" s="158" t="s">
        <v>1189</v>
      </c>
      <c r="O98" s="28"/>
      <c r="P98" s="28" t="s">
        <v>1189</v>
      </c>
      <c r="Q98" s="158" t="s">
        <v>1189</v>
      </c>
      <c r="S98" s="158" t="s">
        <v>3924</v>
      </c>
      <c r="T98" s="158" t="s">
        <v>2422</v>
      </c>
      <c r="U98" s="158" t="s">
        <v>1157</v>
      </c>
      <c r="V98" s="158" t="s">
        <v>1151</v>
      </c>
      <c r="W98" s="38" t="s">
        <v>1274</v>
      </c>
      <c r="Y98" s="158" t="s">
        <v>1483</v>
      </c>
      <c r="Z98" s="158" t="s">
        <v>1783</v>
      </c>
      <c r="AB98" s="35"/>
      <c r="AE98" s="158" t="s">
        <v>2158</v>
      </c>
      <c r="AG98" s="158" t="s">
        <v>2866</v>
      </c>
      <c r="AI98" s="158" t="s">
        <v>3742</v>
      </c>
    </row>
    <row r="99" spans="1:35" ht="15" customHeight="1" x14ac:dyDescent="0.25">
      <c r="A99" s="158">
        <v>98</v>
      </c>
      <c r="B99" s="158" t="s">
        <v>131</v>
      </c>
      <c r="C99" s="47" t="s">
        <v>1146</v>
      </c>
      <c r="D99" s="158" t="s">
        <v>1147</v>
      </c>
      <c r="E99" s="38" t="s">
        <v>1148</v>
      </c>
      <c r="F99" s="33" t="s">
        <v>349</v>
      </c>
      <c r="G99" s="52" t="s">
        <v>1285</v>
      </c>
      <c r="H99" s="38" t="s">
        <v>1410</v>
      </c>
      <c r="I99" s="41" t="s">
        <v>2077</v>
      </c>
      <c r="J99" s="158">
        <v>0</v>
      </c>
      <c r="K99" s="158" t="s">
        <v>1189</v>
      </c>
      <c r="L99" s="28"/>
      <c r="M99" s="158" t="s">
        <v>1189</v>
      </c>
      <c r="P99" s="28"/>
      <c r="Q99" s="158" t="s">
        <v>1189</v>
      </c>
      <c r="S99" s="158" t="s">
        <v>3925</v>
      </c>
      <c r="T99" s="158" t="s">
        <v>1644</v>
      </c>
      <c r="U99" s="158" t="s">
        <v>1166</v>
      </c>
      <c r="V99" s="158" t="s">
        <v>1151</v>
      </c>
      <c r="W99" s="158" t="s">
        <v>1275</v>
      </c>
      <c r="X99" s="38" t="s">
        <v>2149</v>
      </c>
      <c r="Y99" s="158" t="s">
        <v>1455</v>
      </c>
      <c r="Z99" s="158" t="s">
        <v>2229</v>
      </c>
      <c r="AA99" s="38">
        <v>0</v>
      </c>
      <c r="AB99" s="47"/>
      <c r="AE99" s="158" t="s">
        <v>2159</v>
      </c>
      <c r="AF99" s="158">
        <v>8</v>
      </c>
      <c r="AG99" s="158" t="s">
        <v>2866</v>
      </c>
      <c r="AI99" s="158" t="s">
        <v>3737</v>
      </c>
    </row>
    <row r="100" spans="1:35" ht="15" customHeight="1" x14ac:dyDescent="0.25">
      <c r="A100" s="158">
        <v>99</v>
      </c>
      <c r="B100" s="158" t="s">
        <v>131</v>
      </c>
      <c r="C100" s="47" t="s">
        <v>524</v>
      </c>
      <c r="D100" s="77" t="s">
        <v>763</v>
      </c>
      <c r="E100" s="32" t="s">
        <v>350</v>
      </c>
      <c r="F100" s="33" t="s">
        <v>349</v>
      </c>
      <c r="G100" s="38" t="s">
        <v>2168</v>
      </c>
      <c r="H100" s="38" t="s">
        <v>748</v>
      </c>
      <c r="I100" s="41" t="s">
        <v>2077</v>
      </c>
      <c r="J100" s="158">
        <v>1</v>
      </c>
      <c r="K100" s="158" t="s">
        <v>1189</v>
      </c>
      <c r="N100" s="28"/>
      <c r="O100" s="158" t="s">
        <v>1189</v>
      </c>
      <c r="S100" s="158" t="s">
        <v>3926</v>
      </c>
      <c r="T100" s="158" t="s">
        <v>1645</v>
      </c>
      <c r="U100" s="158" t="s">
        <v>1160</v>
      </c>
      <c r="V100" s="158" t="s">
        <v>1151</v>
      </c>
      <c r="W100" s="38" t="s">
        <v>1275</v>
      </c>
      <c r="X100" s="59" t="s">
        <v>1786</v>
      </c>
      <c r="Y100" s="158" t="s">
        <v>1455</v>
      </c>
      <c r="Z100" s="158" t="s">
        <v>2096</v>
      </c>
      <c r="AA100" s="38">
        <v>1</v>
      </c>
      <c r="AB100" s="47"/>
      <c r="AE100" s="158" t="s">
        <v>2159</v>
      </c>
      <c r="AF100" s="158">
        <v>8</v>
      </c>
      <c r="AG100" s="158" t="s">
        <v>2866</v>
      </c>
      <c r="AI100" s="158" t="s">
        <v>3737</v>
      </c>
    </row>
    <row r="101" spans="1:35" ht="15" customHeight="1" x14ac:dyDescent="0.25">
      <c r="A101" s="158">
        <v>100</v>
      </c>
      <c r="B101" s="158" t="s">
        <v>131</v>
      </c>
      <c r="C101" s="158" t="s">
        <v>30</v>
      </c>
      <c r="D101" s="77" t="s">
        <v>3070</v>
      </c>
      <c r="E101" s="38" t="s">
        <v>1198</v>
      </c>
      <c r="F101" s="33" t="s">
        <v>349</v>
      </c>
      <c r="G101" s="38" t="s">
        <v>601</v>
      </c>
      <c r="H101" s="38" t="s">
        <v>725</v>
      </c>
      <c r="I101" s="38" t="s">
        <v>2077</v>
      </c>
      <c r="J101" s="158">
        <v>2</v>
      </c>
      <c r="L101" s="28"/>
      <c r="M101" s="158" t="s">
        <v>1189</v>
      </c>
      <c r="N101" s="28"/>
      <c r="O101" s="158" t="s">
        <v>1189</v>
      </c>
      <c r="S101" s="158" t="s">
        <v>3927</v>
      </c>
      <c r="T101" s="158" t="s">
        <v>1470</v>
      </c>
      <c r="U101" s="158" t="s">
        <v>1154</v>
      </c>
      <c r="V101" s="158" t="s">
        <v>1151</v>
      </c>
      <c r="W101" s="158" t="s">
        <v>1275</v>
      </c>
      <c r="X101" s="158" t="s">
        <v>3641</v>
      </c>
      <c r="Y101" s="158" t="s">
        <v>1455</v>
      </c>
      <c r="Z101" s="158" t="s">
        <v>2097</v>
      </c>
      <c r="AA101" s="38">
        <v>2</v>
      </c>
      <c r="AE101" s="158" t="s">
        <v>2159</v>
      </c>
      <c r="AF101" s="158">
        <v>8</v>
      </c>
      <c r="AG101" s="158" t="s">
        <v>2866</v>
      </c>
      <c r="AI101" s="158" t="s">
        <v>3737</v>
      </c>
    </row>
    <row r="102" spans="1:35" ht="15" customHeight="1" x14ac:dyDescent="0.25">
      <c r="A102" s="158">
        <v>101</v>
      </c>
      <c r="B102" s="158" t="s">
        <v>131</v>
      </c>
      <c r="C102" s="158" t="s">
        <v>975</v>
      </c>
      <c r="D102" s="77" t="s">
        <v>817</v>
      </c>
      <c r="E102" s="53" t="s">
        <v>351</v>
      </c>
      <c r="F102" s="33" t="s">
        <v>349</v>
      </c>
      <c r="G102" s="38" t="s">
        <v>1129</v>
      </c>
      <c r="H102" s="38" t="s">
        <v>726</v>
      </c>
      <c r="I102" s="41" t="s">
        <v>2077</v>
      </c>
      <c r="J102" s="28">
        <v>3</v>
      </c>
      <c r="K102" s="28" t="s">
        <v>1189</v>
      </c>
      <c r="L102" s="28" t="s">
        <v>1189</v>
      </c>
      <c r="M102" s="158" t="s">
        <v>1189</v>
      </c>
      <c r="S102" s="158" t="s">
        <v>3928</v>
      </c>
      <c r="T102" s="158" t="s">
        <v>1646</v>
      </c>
      <c r="U102" s="158" t="s">
        <v>1161</v>
      </c>
      <c r="V102" s="158" t="s">
        <v>1151</v>
      </c>
      <c r="W102" s="158" t="s">
        <v>1275</v>
      </c>
      <c r="X102" s="158" t="s">
        <v>1497</v>
      </c>
      <c r="Y102" s="158" t="s">
        <v>1455</v>
      </c>
      <c r="Z102" s="158" t="s">
        <v>2098</v>
      </c>
      <c r="AA102" s="38">
        <v>2</v>
      </c>
      <c r="AB102" s="158" t="s">
        <v>1189</v>
      </c>
      <c r="AE102" s="158" t="s">
        <v>2159</v>
      </c>
      <c r="AF102" s="158">
        <v>8</v>
      </c>
      <c r="AG102" s="158" t="s">
        <v>3439</v>
      </c>
      <c r="AI102" s="158" t="s">
        <v>3737</v>
      </c>
    </row>
    <row r="103" spans="1:35" ht="15" customHeight="1" x14ac:dyDescent="0.25">
      <c r="A103" s="158">
        <v>102</v>
      </c>
      <c r="B103" s="158" t="s">
        <v>131</v>
      </c>
      <c r="C103" s="47" t="s">
        <v>976</v>
      </c>
      <c r="D103" s="77" t="s">
        <v>764</v>
      </c>
      <c r="E103" s="32" t="s">
        <v>352</v>
      </c>
      <c r="F103" s="33" t="s">
        <v>349</v>
      </c>
      <c r="G103" s="38" t="s">
        <v>1130</v>
      </c>
      <c r="H103" s="38" t="s">
        <v>726</v>
      </c>
      <c r="I103" s="41" t="s">
        <v>2077</v>
      </c>
      <c r="J103" s="28">
        <v>4</v>
      </c>
      <c r="K103" s="28" t="s">
        <v>1189</v>
      </c>
      <c r="L103" s="28" t="s">
        <v>1189</v>
      </c>
      <c r="M103" s="158" t="s">
        <v>1189</v>
      </c>
      <c r="S103" s="158" t="s">
        <v>3929</v>
      </c>
      <c r="T103" s="158" t="s">
        <v>1646</v>
      </c>
      <c r="U103" s="158" t="s">
        <v>1161</v>
      </c>
      <c r="V103" s="158" t="s">
        <v>1151</v>
      </c>
      <c r="W103" s="158" t="s">
        <v>1275</v>
      </c>
      <c r="X103" s="158" t="s">
        <v>1498</v>
      </c>
      <c r="Y103" s="158" t="s">
        <v>1455</v>
      </c>
      <c r="Z103" s="158" t="s">
        <v>2099</v>
      </c>
      <c r="AA103" s="38">
        <v>2</v>
      </c>
      <c r="AB103" s="47" t="s">
        <v>1189</v>
      </c>
      <c r="AE103" s="158" t="s">
        <v>2159</v>
      </c>
      <c r="AF103" s="158">
        <v>8</v>
      </c>
      <c r="AG103" s="158" t="s">
        <v>3439</v>
      </c>
      <c r="AI103" s="158" t="s">
        <v>3737</v>
      </c>
    </row>
    <row r="104" spans="1:35" ht="15" customHeight="1" x14ac:dyDescent="0.25">
      <c r="A104" s="158">
        <v>103</v>
      </c>
      <c r="B104" s="158" t="s">
        <v>131</v>
      </c>
      <c r="C104" s="158" t="s">
        <v>977</v>
      </c>
      <c r="D104" s="77" t="s">
        <v>818</v>
      </c>
      <c r="E104" s="53" t="s">
        <v>353</v>
      </c>
      <c r="F104" s="33" t="s">
        <v>349</v>
      </c>
      <c r="G104" s="28" t="s">
        <v>1131</v>
      </c>
      <c r="H104" s="38" t="s">
        <v>726</v>
      </c>
      <c r="I104" s="38" t="s">
        <v>2077</v>
      </c>
      <c r="J104" s="28">
        <v>5</v>
      </c>
      <c r="K104" s="28" t="s">
        <v>1189</v>
      </c>
      <c r="L104" s="28" t="s">
        <v>1189</v>
      </c>
      <c r="M104" s="158" t="s">
        <v>1189</v>
      </c>
      <c r="S104" s="158" t="s">
        <v>3930</v>
      </c>
      <c r="T104" s="158" t="s">
        <v>1646</v>
      </c>
      <c r="U104" s="158" t="s">
        <v>1161</v>
      </c>
      <c r="V104" s="158" t="s">
        <v>1151</v>
      </c>
      <c r="W104" s="158" t="s">
        <v>1275</v>
      </c>
      <c r="X104" s="158" t="s">
        <v>1499</v>
      </c>
      <c r="Y104" s="158" t="s">
        <v>1455</v>
      </c>
      <c r="Z104" s="158" t="s">
        <v>2100</v>
      </c>
      <c r="AA104" s="38">
        <v>2</v>
      </c>
      <c r="AB104" s="158" t="s">
        <v>1189</v>
      </c>
      <c r="AE104" s="158" t="s">
        <v>2159</v>
      </c>
      <c r="AF104" s="158">
        <v>8</v>
      </c>
      <c r="AG104" s="158" t="s">
        <v>3439</v>
      </c>
      <c r="AI104" s="158" t="s">
        <v>3737</v>
      </c>
    </row>
    <row r="105" spans="1:35" ht="15" customHeight="1" x14ac:dyDescent="0.25">
      <c r="A105" s="158">
        <v>104</v>
      </c>
      <c r="B105" s="158" t="s">
        <v>131</v>
      </c>
      <c r="C105" s="158" t="s">
        <v>978</v>
      </c>
      <c r="D105" s="77" t="s">
        <v>765</v>
      </c>
      <c r="E105" s="53" t="s">
        <v>354</v>
      </c>
      <c r="F105" s="33" t="s">
        <v>349</v>
      </c>
      <c r="G105" s="28" t="s">
        <v>1132</v>
      </c>
      <c r="H105" s="38" t="s">
        <v>726</v>
      </c>
      <c r="I105" s="41" t="s">
        <v>2077</v>
      </c>
      <c r="J105" s="28">
        <v>6</v>
      </c>
      <c r="K105" s="28" t="s">
        <v>1189</v>
      </c>
      <c r="L105" s="28" t="s">
        <v>1189</v>
      </c>
      <c r="M105" s="158" t="s">
        <v>1189</v>
      </c>
      <c r="S105" s="158" t="s">
        <v>3930</v>
      </c>
      <c r="T105" s="158" t="s">
        <v>1646</v>
      </c>
      <c r="U105" s="158" t="s">
        <v>1161</v>
      </c>
      <c r="V105" s="158" t="s">
        <v>1151</v>
      </c>
      <c r="W105" s="158" t="s">
        <v>1275</v>
      </c>
      <c r="X105" s="158" t="s">
        <v>1500</v>
      </c>
      <c r="Y105" s="158" t="s">
        <v>1455</v>
      </c>
      <c r="Z105" s="158" t="s">
        <v>2101</v>
      </c>
      <c r="AA105" s="38">
        <v>2</v>
      </c>
      <c r="AB105" s="158" t="s">
        <v>1189</v>
      </c>
      <c r="AE105" s="158" t="s">
        <v>2159</v>
      </c>
      <c r="AF105" s="158">
        <v>8</v>
      </c>
      <c r="AG105" s="158" t="s">
        <v>3439</v>
      </c>
      <c r="AI105" s="158" t="s">
        <v>3737</v>
      </c>
    </row>
    <row r="106" spans="1:35" ht="15" customHeight="1" x14ac:dyDescent="0.25">
      <c r="A106" s="158">
        <v>105</v>
      </c>
      <c r="B106" s="158" t="s">
        <v>131</v>
      </c>
      <c r="C106" s="158" t="s">
        <v>979</v>
      </c>
      <c r="D106" s="77" t="s">
        <v>760</v>
      </c>
      <c r="E106" s="53" t="s">
        <v>355</v>
      </c>
      <c r="F106" s="33" t="s">
        <v>349</v>
      </c>
      <c r="G106" s="28" t="s">
        <v>1133</v>
      </c>
      <c r="H106" s="38" t="s">
        <v>726</v>
      </c>
      <c r="I106" s="41" t="s">
        <v>2077</v>
      </c>
      <c r="J106" s="28">
        <v>7</v>
      </c>
      <c r="K106" s="28" t="s">
        <v>1189</v>
      </c>
      <c r="L106" s="28" t="s">
        <v>1189</v>
      </c>
      <c r="M106" s="158" t="s">
        <v>1189</v>
      </c>
      <c r="S106" s="158" t="s">
        <v>3931</v>
      </c>
      <c r="T106" s="158" t="s">
        <v>1646</v>
      </c>
      <c r="U106" s="158" t="s">
        <v>1162</v>
      </c>
      <c r="V106" s="158" t="s">
        <v>1151</v>
      </c>
      <c r="W106" s="158" t="s">
        <v>1275</v>
      </c>
      <c r="X106" s="158" t="s">
        <v>1501</v>
      </c>
      <c r="Y106" s="158" t="s">
        <v>1455</v>
      </c>
      <c r="Z106" s="158" t="s">
        <v>2102</v>
      </c>
      <c r="AA106" s="38">
        <v>2</v>
      </c>
      <c r="AB106" s="158" t="s">
        <v>1189</v>
      </c>
      <c r="AE106" s="158" t="s">
        <v>2159</v>
      </c>
      <c r="AF106" s="158">
        <v>8</v>
      </c>
      <c r="AG106" s="158" t="s">
        <v>3439</v>
      </c>
      <c r="AI106" s="158" t="s">
        <v>3737</v>
      </c>
    </row>
    <row r="107" spans="1:35" ht="15" customHeight="1" x14ac:dyDescent="0.25">
      <c r="A107" s="158">
        <v>106</v>
      </c>
      <c r="B107" s="158" t="s">
        <v>131</v>
      </c>
      <c r="C107" s="47" t="s">
        <v>980</v>
      </c>
      <c r="D107" s="77" t="s">
        <v>761</v>
      </c>
      <c r="E107" s="32" t="s">
        <v>356</v>
      </c>
      <c r="F107" s="33" t="s">
        <v>349</v>
      </c>
      <c r="G107" s="38" t="s">
        <v>1134</v>
      </c>
      <c r="H107" s="38" t="s">
        <v>726</v>
      </c>
      <c r="I107" s="38" t="s">
        <v>2077</v>
      </c>
      <c r="J107" s="28">
        <v>8</v>
      </c>
      <c r="K107" s="28" t="s">
        <v>1189</v>
      </c>
      <c r="L107" s="28" t="s">
        <v>1189</v>
      </c>
      <c r="M107" s="158" t="s">
        <v>1189</v>
      </c>
      <c r="S107" s="158" t="s">
        <v>3932</v>
      </c>
      <c r="T107" s="158" t="s">
        <v>1646</v>
      </c>
      <c r="U107" s="158" t="s">
        <v>1162</v>
      </c>
      <c r="V107" s="158" t="s">
        <v>1151</v>
      </c>
      <c r="W107" s="158" t="s">
        <v>1275</v>
      </c>
      <c r="X107" s="158" t="s">
        <v>1502</v>
      </c>
      <c r="Y107" s="158" t="s">
        <v>1455</v>
      </c>
      <c r="Z107" s="158" t="s">
        <v>2103</v>
      </c>
      <c r="AA107" s="38">
        <v>2</v>
      </c>
      <c r="AB107" s="47" t="s">
        <v>1189</v>
      </c>
      <c r="AE107" s="158" t="s">
        <v>2159</v>
      </c>
      <c r="AF107" s="158">
        <v>8</v>
      </c>
      <c r="AG107" s="158" t="s">
        <v>3439</v>
      </c>
      <c r="AI107" s="158" t="s">
        <v>3737</v>
      </c>
    </row>
    <row r="108" spans="1:35" ht="15" customHeight="1" x14ac:dyDescent="0.25">
      <c r="A108" s="158">
        <v>107</v>
      </c>
      <c r="B108" s="158" t="s">
        <v>131</v>
      </c>
      <c r="C108" s="158" t="s">
        <v>31</v>
      </c>
      <c r="D108" s="77" t="s">
        <v>762</v>
      </c>
      <c r="E108" s="32" t="s">
        <v>357</v>
      </c>
      <c r="F108" s="33" t="s">
        <v>349</v>
      </c>
      <c r="G108" s="38" t="s">
        <v>602</v>
      </c>
      <c r="H108" s="38" t="s">
        <v>754</v>
      </c>
      <c r="I108" s="41" t="s">
        <v>2077</v>
      </c>
      <c r="J108" s="158">
        <v>9</v>
      </c>
      <c r="N108" s="28"/>
      <c r="O108" s="158" t="s">
        <v>1189</v>
      </c>
      <c r="S108" s="158" t="s">
        <v>3933</v>
      </c>
      <c r="T108" s="158" t="s">
        <v>1469</v>
      </c>
      <c r="U108" s="158" t="s">
        <v>1163</v>
      </c>
      <c r="V108" s="158" t="s">
        <v>1151</v>
      </c>
      <c r="W108" s="158" t="s">
        <v>1275</v>
      </c>
      <c r="X108" s="158" t="s">
        <v>1503</v>
      </c>
      <c r="Y108" s="158" t="s">
        <v>1455</v>
      </c>
      <c r="Z108" s="158" t="s">
        <v>2104</v>
      </c>
      <c r="AA108" s="38">
        <v>1</v>
      </c>
      <c r="AE108" s="158" t="s">
        <v>2159</v>
      </c>
      <c r="AF108" s="158">
        <v>8</v>
      </c>
      <c r="AG108" s="158" t="s">
        <v>2866</v>
      </c>
      <c r="AI108" s="158" t="s">
        <v>3737</v>
      </c>
    </row>
    <row r="109" spans="1:35" ht="15" customHeight="1" x14ac:dyDescent="0.25">
      <c r="A109" s="158">
        <v>108</v>
      </c>
      <c r="B109" s="158" t="s">
        <v>131</v>
      </c>
      <c r="C109" s="47" t="s">
        <v>525</v>
      </c>
      <c r="D109" s="77" t="s">
        <v>819</v>
      </c>
      <c r="E109" s="32" t="s">
        <v>358</v>
      </c>
      <c r="F109" s="33" t="s">
        <v>349</v>
      </c>
      <c r="G109" s="38" t="s">
        <v>1048</v>
      </c>
      <c r="H109" s="38" t="s">
        <v>754</v>
      </c>
      <c r="I109" s="41" t="s">
        <v>2077</v>
      </c>
      <c r="J109" s="158">
        <v>10</v>
      </c>
      <c r="N109" s="28"/>
      <c r="O109" s="158" t="s">
        <v>1189</v>
      </c>
      <c r="S109" s="158" t="s">
        <v>3933</v>
      </c>
      <c r="T109" s="158" t="s">
        <v>1469</v>
      </c>
      <c r="U109" s="158" t="s">
        <v>1163</v>
      </c>
      <c r="V109" s="158" t="s">
        <v>1151</v>
      </c>
      <c r="W109" s="158" t="s">
        <v>1275</v>
      </c>
      <c r="X109" s="158" t="s">
        <v>1504</v>
      </c>
      <c r="Y109" s="158" t="s">
        <v>1455</v>
      </c>
      <c r="Z109" s="158" t="s">
        <v>2105</v>
      </c>
      <c r="AA109" s="38">
        <v>2</v>
      </c>
      <c r="AB109" s="47"/>
      <c r="AE109" s="158" t="s">
        <v>2159</v>
      </c>
      <c r="AF109" s="158">
        <v>8</v>
      </c>
      <c r="AG109" s="158" t="s">
        <v>2866</v>
      </c>
      <c r="AI109" s="158" t="s">
        <v>3737</v>
      </c>
    </row>
    <row r="110" spans="1:35" ht="15" customHeight="1" x14ac:dyDescent="0.25">
      <c r="A110" s="158">
        <v>109</v>
      </c>
      <c r="B110" s="158" t="s">
        <v>131</v>
      </c>
      <c r="C110" s="77" t="s">
        <v>766</v>
      </c>
      <c r="D110" s="77" t="s">
        <v>820</v>
      </c>
      <c r="E110" s="77" t="s">
        <v>767</v>
      </c>
      <c r="F110" s="33" t="s">
        <v>349</v>
      </c>
      <c r="G110" s="38" t="s">
        <v>1284</v>
      </c>
      <c r="H110" s="38" t="s">
        <v>867</v>
      </c>
      <c r="I110" s="38" t="s">
        <v>2077</v>
      </c>
      <c r="J110" s="158">
        <v>11</v>
      </c>
      <c r="N110" s="28"/>
      <c r="O110" s="158" t="s">
        <v>1189</v>
      </c>
      <c r="S110" s="158" t="s">
        <v>3934</v>
      </c>
      <c r="T110" s="158" t="s">
        <v>1469</v>
      </c>
      <c r="U110" s="158" t="s">
        <v>1163</v>
      </c>
      <c r="V110" s="158" t="s">
        <v>1151</v>
      </c>
      <c r="W110" s="158" t="s">
        <v>1275</v>
      </c>
      <c r="X110" s="158" t="s">
        <v>1505</v>
      </c>
      <c r="Y110" s="158" t="s">
        <v>1455</v>
      </c>
      <c r="Z110" s="158" t="s">
        <v>2106</v>
      </c>
      <c r="AA110" s="38">
        <v>0</v>
      </c>
      <c r="AB110" s="77"/>
      <c r="AE110" s="158" t="s">
        <v>2159</v>
      </c>
      <c r="AF110" s="158">
        <v>8</v>
      </c>
      <c r="AG110" s="158" t="s">
        <v>2866</v>
      </c>
      <c r="AI110" s="158" t="s">
        <v>3737</v>
      </c>
    </row>
    <row r="111" spans="1:35" ht="15" customHeight="1" x14ac:dyDescent="0.25">
      <c r="A111" s="158">
        <v>110</v>
      </c>
      <c r="B111" s="158" t="s">
        <v>131</v>
      </c>
      <c r="C111" s="158" t="s">
        <v>32</v>
      </c>
      <c r="D111" s="77" t="s">
        <v>248</v>
      </c>
      <c r="E111" s="53" t="s">
        <v>359</v>
      </c>
      <c r="F111" s="33" t="s">
        <v>349</v>
      </c>
      <c r="G111" s="28" t="s">
        <v>1286</v>
      </c>
      <c r="H111" s="38" t="s">
        <v>727</v>
      </c>
      <c r="I111" s="41" t="s">
        <v>2077</v>
      </c>
      <c r="J111" s="158">
        <v>12</v>
      </c>
      <c r="K111" s="28" t="s">
        <v>1189</v>
      </c>
      <c r="L111" s="28" t="s">
        <v>1189</v>
      </c>
      <c r="M111" s="28" t="s">
        <v>1189</v>
      </c>
      <c r="N111" s="28" t="s">
        <v>1189</v>
      </c>
      <c r="O111" s="28" t="s">
        <v>1189</v>
      </c>
      <c r="P111" s="28" t="s">
        <v>1189</v>
      </c>
      <c r="Q111" s="158" t="s">
        <v>1189</v>
      </c>
      <c r="S111" s="158" t="s">
        <v>3935</v>
      </c>
      <c r="T111" s="158" t="s">
        <v>1642</v>
      </c>
      <c r="U111" s="158" t="s">
        <v>1433</v>
      </c>
      <c r="V111" s="158" t="s">
        <v>1151</v>
      </c>
      <c r="W111" s="158" t="s">
        <v>1275</v>
      </c>
      <c r="X111" s="158" t="s">
        <v>1506</v>
      </c>
      <c r="Y111" s="158" t="s">
        <v>1455</v>
      </c>
      <c r="Z111" s="158" t="s">
        <v>2107</v>
      </c>
      <c r="AA111" s="38">
        <v>1</v>
      </c>
      <c r="AE111" s="158" t="s">
        <v>2159</v>
      </c>
      <c r="AF111" s="158">
        <v>8</v>
      </c>
      <c r="AG111" s="158" t="s">
        <v>2866</v>
      </c>
      <c r="AI111" s="158" t="s">
        <v>3737</v>
      </c>
    </row>
    <row r="112" spans="1:35" ht="15" customHeight="1" x14ac:dyDescent="0.25">
      <c r="A112" s="158">
        <v>111</v>
      </c>
      <c r="B112" s="158" t="s">
        <v>131</v>
      </c>
      <c r="C112" s="77" t="s">
        <v>876</v>
      </c>
      <c r="D112" s="77" t="s">
        <v>768</v>
      </c>
      <c r="E112" s="77" t="s">
        <v>769</v>
      </c>
      <c r="F112" s="33" t="s">
        <v>349</v>
      </c>
      <c r="G112" s="77" t="s">
        <v>1287</v>
      </c>
      <c r="H112" s="38" t="s">
        <v>868</v>
      </c>
      <c r="I112" s="41" t="s">
        <v>2077</v>
      </c>
      <c r="J112" s="158">
        <v>13</v>
      </c>
      <c r="P112" s="28"/>
      <c r="Q112" s="158" t="s">
        <v>1189</v>
      </c>
      <c r="S112" s="158" t="s">
        <v>3936</v>
      </c>
      <c r="T112" s="158" t="s">
        <v>1462</v>
      </c>
      <c r="U112" s="158" t="s">
        <v>1155</v>
      </c>
      <c r="V112" s="158" t="s">
        <v>1151</v>
      </c>
      <c r="W112" s="158" t="s">
        <v>1275</v>
      </c>
      <c r="X112" s="158" t="s">
        <v>1507</v>
      </c>
      <c r="Y112" s="158" t="s">
        <v>1455</v>
      </c>
      <c r="Z112" s="158" t="s">
        <v>2108</v>
      </c>
      <c r="AA112" s="38">
        <v>0</v>
      </c>
      <c r="AB112" s="77"/>
      <c r="AE112" s="158" t="s">
        <v>2159</v>
      </c>
      <c r="AF112" s="158">
        <v>8</v>
      </c>
      <c r="AG112" s="158" t="s">
        <v>2866</v>
      </c>
      <c r="AI112" s="158" t="s">
        <v>3737</v>
      </c>
    </row>
    <row r="113" spans="1:35" ht="15" customHeight="1" x14ac:dyDescent="0.25">
      <c r="A113" s="158">
        <v>112</v>
      </c>
      <c r="B113" s="158" t="s">
        <v>131</v>
      </c>
      <c r="C113" s="77" t="s">
        <v>875</v>
      </c>
      <c r="D113" s="77" t="s">
        <v>1456</v>
      </c>
      <c r="E113" s="77" t="s">
        <v>770</v>
      </c>
      <c r="F113" s="33" t="s">
        <v>349</v>
      </c>
      <c r="G113" s="77" t="s">
        <v>1288</v>
      </c>
      <c r="H113" s="38" t="s">
        <v>869</v>
      </c>
      <c r="I113" s="38" t="s">
        <v>2077</v>
      </c>
      <c r="J113" s="158">
        <v>14</v>
      </c>
      <c r="P113" s="28"/>
      <c r="Q113" s="158" t="s">
        <v>1189</v>
      </c>
      <c r="S113" s="158" t="s">
        <v>3937</v>
      </c>
      <c r="T113" s="158" t="s">
        <v>1462</v>
      </c>
      <c r="U113" s="158" t="s">
        <v>1155</v>
      </c>
      <c r="V113" s="158" t="s">
        <v>1151</v>
      </c>
      <c r="W113" s="158" t="s">
        <v>1275</v>
      </c>
      <c r="X113" s="158" t="s">
        <v>1508</v>
      </c>
      <c r="Y113" s="158" t="s">
        <v>1455</v>
      </c>
      <c r="Z113" s="158" t="s">
        <v>2109</v>
      </c>
      <c r="AA113" s="38">
        <v>0</v>
      </c>
      <c r="AB113" s="77"/>
      <c r="AE113" s="158" t="s">
        <v>2159</v>
      </c>
      <c r="AF113" s="158">
        <v>8</v>
      </c>
      <c r="AG113" s="158" t="s">
        <v>2866</v>
      </c>
      <c r="AI113" s="158" t="s">
        <v>3737</v>
      </c>
    </row>
    <row r="114" spans="1:35" ht="15" customHeight="1" x14ac:dyDescent="0.25">
      <c r="A114" s="158">
        <v>115</v>
      </c>
      <c r="B114" s="158" t="s">
        <v>131</v>
      </c>
      <c r="C114" s="158" t="s">
        <v>33</v>
      </c>
      <c r="D114" s="77" t="s">
        <v>771</v>
      </c>
      <c r="E114" s="38" t="s">
        <v>1242</v>
      </c>
      <c r="F114" s="33" t="s">
        <v>349</v>
      </c>
      <c r="G114" s="28" t="s">
        <v>1317</v>
      </c>
      <c r="H114" s="38" t="s">
        <v>737</v>
      </c>
      <c r="I114" s="38" t="s">
        <v>2077</v>
      </c>
      <c r="J114" s="158">
        <v>17</v>
      </c>
      <c r="N114" s="28"/>
      <c r="O114" s="158" t="s">
        <v>1189</v>
      </c>
      <c r="S114" s="158" t="s">
        <v>3938</v>
      </c>
      <c r="T114" s="158" t="s">
        <v>1469</v>
      </c>
      <c r="U114" s="158" t="s">
        <v>1160</v>
      </c>
      <c r="V114" s="158" t="s">
        <v>1151</v>
      </c>
      <c r="W114" s="158" t="s">
        <v>1275</v>
      </c>
      <c r="X114" s="158" t="s">
        <v>1511</v>
      </c>
      <c r="Y114" s="158" t="s">
        <v>1455</v>
      </c>
      <c r="Z114" s="158" t="s">
        <v>2112</v>
      </c>
      <c r="AA114" s="38">
        <v>5</v>
      </c>
      <c r="AB114" s="158" t="s">
        <v>1189</v>
      </c>
      <c r="AE114" s="158" t="s">
        <v>2159</v>
      </c>
      <c r="AF114" s="158">
        <v>8</v>
      </c>
      <c r="AG114" s="158" t="s">
        <v>2866</v>
      </c>
      <c r="AI114" s="158" t="s">
        <v>3737</v>
      </c>
    </row>
    <row r="115" spans="1:35" ht="15" customHeight="1" x14ac:dyDescent="0.25">
      <c r="A115" s="158">
        <v>116</v>
      </c>
      <c r="B115" s="158" t="s">
        <v>131</v>
      </c>
      <c r="C115" s="158" t="s">
        <v>34</v>
      </c>
      <c r="D115" s="77" t="s">
        <v>821</v>
      </c>
      <c r="E115" s="33" t="s">
        <v>360</v>
      </c>
      <c r="F115" s="33" t="s">
        <v>349</v>
      </c>
      <c r="G115" s="38" t="s">
        <v>605</v>
      </c>
      <c r="H115" s="38" t="s">
        <v>731</v>
      </c>
      <c r="I115" s="41" t="s">
        <v>2077</v>
      </c>
      <c r="J115" s="158">
        <v>18</v>
      </c>
      <c r="K115" s="28"/>
      <c r="L115" s="158" t="s">
        <v>1189</v>
      </c>
      <c r="M115" s="28"/>
      <c r="N115" s="158" t="s">
        <v>1189</v>
      </c>
      <c r="S115" s="158" t="s">
        <v>3939</v>
      </c>
      <c r="T115" s="158" t="s">
        <v>1460</v>
      </c>
      <c r="U115" s="158" t="s">
        <v>1344</v>
      </c>
      <c r="V115" s="158" t="s">
        <v>1151</v>
      </c>
      <c r="W115" s="158" t="s">
        <v>1275</v>
      </c>
      <c r="X115" s="158" t="s">
        <v>1512</v>
      </c>
      <c r="Y115" s="158" t="s">
        <v>1455</v>
      </c>
      <c r="Z115" s="158" t="s">
        <v>2113</v>
      </c>
      <c r="AA115" s="38">
        <v>1</v>
      </c>
      <c r="AB115" s="158" t="s">
        <v>1189</v>
      </c>
      <c r="AE115" s="158" t="s">
        <v>2159</v>
      </c>
      <c r="AF115" s="158">
        <v>8</v>
      </c>
      <c r="AG115" s="158" t="s">
        <v>2866</v>
      </c>
      <c r="AI115" s="158" t="s">
        <v>3737</v>
      </c>
    </row>
    <row r="116" spans="1:35" ht="15" customHeight="1" x14ac:dyDescent="0.25">
      <c r="A116" s="158">
        <v>117</v>
      </c>
      <c r="B116" s="158" t="s">
        <v>131</v>
      </c>
      <c r="C116" s="158" t="s">
        <v>35</v>
      </c>
      <c r="D116" s="77" t="s">
        <v>822</v>
      </c>
      <c r="E116" s="53" t="s">
        <v>361</v>
      </c>
      <c r="F116" s="33" t="s">
        <v>349</v>
      </c>
      <c r="G116" s="28" t="s">
        <v>606</v>
      </c>
      <c r="H116" s="38" t="s">
        <v>734</v>
      </c>
      <c r="I116" s="41" t="s">
        <v>2077</v>
      </c>
      <c r="J116" s="158">
        <v>19</v>
      </c>
      <c r="L116" s="28"/>
      <c r="M116" s="158" t="s">
        <v>1189</v>
      </c>
      <c r="S116" s="158" t="s">
        <v>3940</v>
      </c>
      <c r="T116" s="158" t="s">
        <v>1461</v>
      </c>
      <c r="U116" s="158" t="s">
        <v>1154</v>
      </c>
      <c r="V116" s="158" t="s">
        <v>1151</v>
      </c>
      <c r="W116" s="158" t="s">
        <v>1275</v>
      </c>
      <c r="X116" s="158" t="s">
        <v>1513</v>
      </c>
      <c r="Y116" s="158" t="s">
        <v>1455</v>
      </c>
      <c r="Z116" s="158" t="s">
        <v>2114</v>
      </c>
      <c r="AA116" s="38">
        <v>4</v>
      </c>
      <c r="AE116" s="158" t="s">
        <v>2159</v>
      </c>
      <c r="AF116" s="158">
        <v>8</v>
      </c>
      <c r="AG116" s="158" t="s">
        <v>2866</v>
      </c>
      <c r="AI116" s="158" t="s">
        <v>3737</v>
      </c>
    </row>
    <row r="117" spans="1:35" ht="15" customHeight="1" x14ac:dyDescent="0.25">
      <c r="A117" s="158">
        <v>118</v>
      </c>
      <c r="B117" s="158" t="s">
        <v>131</v>
      </c>
      <c r="C117" s="77" t="s">
        <v>877</v>
      </c>
      <c r="D117" s="77" t="s">
        <v>1193</v>
      </c>
      <c r="E117" s="77" t="s">
        <v>772</v>
      </c>
      <c r="F117" s="33" t="s">
        <v>349</v>
      </c>
      <c r="G117" s="77" t="s">
        <v>1289</v>
      </c>
      <c r="H117" s="38" t="s">
        <v>870</v>
      </c>
      <c r="I117" s="38" t="s">
        <v>2077</v>
      </c>
      <c r="J117" s="158">
        <v>20</v>
      </c>
      <c r="P117" s="28"/>
      <c r="Q117" s="158" t="s">
        <v>1189</v>
      </c>
      <c r="S117" s="158" t="s">
        <v>3941</v>
      </c>
      <c r="T117" s="158" t="s">
        <v>1462</v>
      </c>
      <c r="U117" s="158" t="s">
        <v>1155</v>
      </c>
      <c r="V117" s="158" t="s">
        <v>1151</v>
      </c>
      <c r="W117" s="158" t="s">
        <v>1275</v>
      </c>
      <c r="X117" s="158" t="s">
        <v>1514</v>
      </c>
      <c r="Y117" s="158" t="s">
        <v>1455</v>
      </c>
      <c r="Z117" s="158" t="s">
        <v>2115</v>
      </c>
      <c r="AA117" s="38">
        <v>0</v>
      </c>
      <c r="AB117" s="77"/>
      <c r="AE117" s="158" t="s">
        <v>2159</v>
      </c>
      <c r="AF117" s="158">
        <v>8</v>
      </c>
      <c r="AG117" s="158" t="s">
        <v>2866</v>
      </c>
      <c r="AI117" s="158" t="s">
        <v>3737</v>
      </c>
    </row>
    <row r="118" spans="1:35" ht="15" customHeight="1" x14ac:dyDescent="0.25">
      <c r="A118" s="158">
        <v>119</v>
      </c>
      <c r="B118" s="158" t="s">
        <v>131</v>
      </c>
      <c r="C118" s="158" t="s">
        <v>36</v>
      </c>
      <c r="D118" s="29" t="s">
        <v>773</v>
      </c>
      <c r="E118" s="28" t="s">
        <v>1234</v>
      </c>
      <c r="F118" s="33" t="s">
        <v>349</v>
      </c>
      <c r="G118" s="28" t="s">
        <v>607</v>
      </c>
      <c r="H118" s="38" t="s">
        <v>732</v>
      </c>
      <c r="I118" s="41" t="s">
        <v>2077</v>
      </c>
      <c r="J118" s="158">
        <v>21</v>
      </c>
      <c r="N118" s="28"/>
      <c r="O118" s="158" t="s">
        <v>1189</v>
      </c>
      <c r="S118" s="158" t="s">
        <v>3942</v>
      </c>
      <c r="T118" s="158" t="s">
        <v>1469</v>
      </c>
      <c r="U118" s="158" t="s">
        <v>1160</v>
      </c>
      <c r="V118" s="158" t="s">
        <v>1151</v>
      </c>
      <c r="W118" s="158" t="s">
        <v>1275</v>
      </c>
      <c r="X118" s="158" t="s">
        <v>1515</v>
      </c>
      <c r="Y118" s="158" t="s">
        <v>1455</v>
      </c>
      <c r="Z118" s="158" t="s">
        <v>2116</v>
      </c>
      <c r="AA118" s="38">
        <v>5</v>
      </c>
      <c r="AB118" s="158" t="s">
        <v>1189</v>
      </c>
      <c r="AE118" s="158" t="s">
        <v>2159</v>
      </c>
      <c r="AF118" s="158">
        <v>8</v>
      </c>
      <c r="AG118" s="158" t="s">
        <v>2866</v>
      </c>
      <c r="AI118" s="158" t="s">
        <v>3737</v>
      </c>
    </row>
    <row r="119" spans="1:35" ht="15" customHeight="1" x14ac:dyDescent="0.25">
      <c r="A119" s="158">
        <v>120</v>
      </c>
      <c r="B119" s="158" t="s">
        <v>131</v>
      </c>
      <c r="C119" s="158" t="s">
        <v>37</v>
      </c>
      <c r="D119" s="29" t="s">
        <v>774</v>
      </c>
      <c r="E119" s="38" t="s">
        <v>1241</v>
      </c>
      <c r="F119" s="33" t="s">
        <v>349</v>
      </c>
      <c r="G119" s="28" t="s">
        <v>608</v>
      </c>
      <c r="H119" s="38" t="s">
        <v>737</v>
      </c>
      <c r="I119" s="41" t="s">
        <v>2077</v>
      </c>
      <c r="J119" s="158">
        <v>22</v>
      </c>
      <c r="N119" s="28"/>
      <c r="O119" s="158" t="s">
        <v>1189</v>
      </c>
      <c r="S119" s="158" t="s">
        <v>3943</v>
      </c>
      <c r="T119" s="158" t="s">
        <v>1469</v>
      </c>
      <c r="U119" s="158" t="s">
        <v>1160</v>
      </c>
      <c r="V119" s="158" t="s">
        <v>1151</v>
      </c>
      <c r="W119" s="158" t="s">
        <v>1275</v>
      </c>
      <c r="X119" s="158" t="s">
        <v>1516</v>
      </c>
      <c r="Y119" s="158" t="s">
        <v>1455</v>
      </c>
      <c r="Z119" s="158" t="s">
        <v>2117</v>
      </c>
      <c r="AA119" s="38">
        <v>4</v>
      </c>
      <c r="AB119" s="158" t="s">
        <v>1189</v>
      </c>
      <c r="AE119" s="158" t="s">
        <v>2159</v>
      </c>
      <c r="AF119" s="158">
        <v>8</v>
      </c>
      <c r="AG119" s="158" t="s">
        <v>2866</v>
      </c>
      <c r="AI119" s="158" t="s">
        <v>3737</v>
      </c>
    </row>
    <row r="120" spans="1:35" ht="15" customHeight="1" x14ac:dyDescent="0.25">
      <c r="A120" s="158">
        <v>121</v>
      </c>
      <c r="B120" s="158" t="s">
        <v>131</v>
      </c>
      <c r="C120" s="158" t="s">
        <v>38</v>
      </c>
      <c r="D120" s="29" t="s">
        <v>775</v>
      </c>
      <c r="E120" s="38" t="s">
        <v>1236</v>
      </c>
      <c r="F120" s="33" t="s">
        <v>349</v>
      </c>
      <c r="G120" s="28" t="s">
        <v>1123</v>
      </c>
      <c r="H120" s="38" t="s">
        <v>737</v>
      </c>
      <c r="I120" s="38" t="s">
        <v>2077</v>
      </c>
      <c r="J120" s="158">
        <v>23</v>
      </c>
      <c r="N120" s="28"/>
      <c r="O120" s="158" t="s">
        <v>1189</v>
      </c>
      <c r="S120" s="158" t="s">
        <v>3938</v>
      </c>
      <c r="T120" s="158" t="s">
        <v>1469</v>
      </c>
      <c r="U120" s="158" t="s">
        <v>1160</v>
      </c>
      <c r="V120" s="158" t="s">
        <v>1151</v>
      </c>
      <c r="W120" s="158" t="s">
        <v>1275</v>
      </c>
      <c r="X120" s="158" t="s">
        <v>1517</v>
      </c>
      <c r="Y120" s="158" t="s">
        <v>1455</v>
      </c>
      <c r="Z120" s="158" t="s">
        <v>2118</v>
      </c>
      <c r="AA120" s="38">
        <v>1</v>
      </c>
      <c r="AB120" s="158" t="s">
        <v>1189</v>
      </c>
      <c r="AE120" s="158" t="s">
        <v>2159</v>
      </c>
      <c r="AF120" s="158">
        <v>8</v>
      </c>
      <c r="AG120" s="158" t="s">
        <v>2866</v>
      </c>
      <c r="AI120" s="158" t="s">
        <v>3737</v>
      </c>
    </row>
    <row r="121" spans="1:35" ht="15" customHeight="1" x14ac:dyDescent="0.25">
      <c r="A121" s="158">
        <v>122</v>
      </c>
      <c r="B121" s="158" t="s">
        <v>131</v>
      </c>
      <c r="C121" s="158" t="s">
        <v>39</v>
      </c>
      <c r="D121" s="29" t="s">
        <v>776</v>
      </c>
      <c r="E121" s="38" t="s">
        <v>1230</v>
      </c>
      <c r="F121" s="33" t="s">
        <v>349</v>
      </c>
      <c r="G121" s="38" t="s">
        <v>609</v>
      </c>
      <c r="H121" s="38" t="s">
        <v>732</v>
      </c>
      <c r="I121" s="41" t="s">
        <v>2077</v>
      </c>
      <c r="J121" s="158">
        <v>24</v>
      </c>
      <c r="N121" s="28"/>
      <c r="O121" s="158" t="s">
        <v>1189</v>
      </c>
      <c r="S121" s="158" t="s">
        <v>3942</v>
      </c>
      <c r="T121" s="158" t="s">
        <v>1469</v>
      </c>
      <c r="U121" s="158" t="s">
        <v>1160</v>
      </c>
      <c r="V121" s="158" t="s">
        <v>1151</v>
      </c>
      <c r="W121" s="158" t="s">
        <v>1275</v>
      </c>
      <c r="X121" s="158" t="s">
        <v>1518</v>
      </c>
      <c r="Y121" s="158" t="s">
        <v>1455</v>
      </c>
      <c r="Z121" s="158" t="s">
        <v>2119</v>
      </c>
      <c r="AA121" s="38">
        <v>1</v>
      </c>
      <c r="AB121" s="158" t="s">
        <v>1189</v>
      </c>
      <c r="AE121" s="158" t="s">
        <v>2159</v>
      </c>
      <c r="AF121" s="158">
        <v>8</v>
      </c>
      <c r="AG121" s="158" t="s">
        <v>2866</v>
      </c>
      <c r="AI121" s="158" t="s">
        <v>3737</v>
      </c>
    </row>
    <row r="122" spans="1:35" ht="15" customHeight="1" x14ac:dyDescent="0.25">
      <c r="A122" s="158">
        <v>123</v>
      </c>
      <c r="B122" s="158" t="s">
        <v>131</v>
      </c>
      <c r="C122" s="158" t="s">
        <v>40</v>
      </c>
      <c r="D122" s="29" t="s">
        <v>777</v>
      </c>
      <c r="E122" s="38" t="s">
        <v>1238</v>
      </c>
      <c r="F122" s="33" t="s">
        <v>349</v>
      </c>
      <c r="G122" s="28" t="s">
        <v>610</v>
      </c>
      <c r="H122" s="38" t="s">
        <v>737</v>
      </c>
      <c r="I122" s="41" t="s">
        <v>2077</v>
      </c>
      <c r="J122" s="158">
        <v>25</v>
      </c>
      <c r="N122" s="28"/>
      <c r="O122" s="158" t="s">
        <v>1189</v>
      </c>
      <c r="S122" s="158" t="s">
        <v>3943</v>
      </c>
      <c r="T122" s="158" t="s">
        <v>1469</v>
      </c>
      <c r="U122" s="158" t="s">
        <v>1160</v>
      </c>
      <c r="V122" s="158" t="s">
        <v>1151</v>
      </c>
      <c r="W122" s="158" t="s">
        <v>1275</v>
      </c>
      <c r="X122" s="158" t="s">
        <v>1519</v>
      </c>
      <c r="Y122" s="158" t="s">
        <v>1455</v>
      </c>
      <c r="Z122" s="158" t="s">
        <v>2120</v>
      </c>
      <c r="AA122" s="38">
        <v>0</v>
      </c>
      <c r="AB122" s="158" t="s">
        <v>1189</v>
      </c>
      <c r="AE122" s="158" t="s">
        <v>2159</v>
      </c>
      <c r="AF122" s="158">
        <v>8</v>
      </c>
      <c r="AG122" s="158" t="s">
        <v>2866</v>
      </c>
      <c r="AI122" s="158" t="s">
        <v>3737</v>
      </c>
    </row>
    <row r="123" spans="1:35" ht="15" customHeight="1" x14ac:dyDescent="0.25">
      <c r="A123" s="158">
        <v>124</v>
      </c>
      <c r="B123" s="158" t="s">
        <v>131</v>
      </c>
      <c r="C123" s="158" t="s">
        <v>41</v>
      </c>
      <c r="D123" s="29" t="s">
        <v>778</v>
      </c>
      <c r="E123" s="38" t="s">
        <v>1231</v>
      </c>
      <c r="F123" s="33" t="s">
        <v>349</v>
      </c>
      <c r="G123" s="38" t="s">
        <v>611</v>
      </c>
      <c r="H123" s="38" t="s">
        <v>732</v>
      </c>
      <c r="I123" s="38" t="s">
        <v>2077</v>
      </c>
      <c r="J123" s="158">
        <v>26</v>
      </c>
      <c r="N123" s="28"/>
      <c r="O123" s="158" t="s">
        <v>1189</v>
      </c>
      <c r="S123" s="158" t="s">
        <v>3944</v>
      </c>
      <c r="T123" s="158" t="s">
        <v>1469</v>
      </c>
      <c r="U123" s="158" t="s">
        <v>1160</v>
      </c>
      <c r="V123" s="158" t="s">
        <v>1151</v>
      </c>
      <c r="W123" s="158" t="s">
        <v>1275</v>
      </c>
      <c r="X123" s="158" t="s">
        <v>1520</v>
      </c>
      <c r="Y123" s="158" t="s">
        <v>1455</v>
      </c>
      <c r="Z123" s="158" t="s">
        <v>2121</v>
      </c>
      <c r="AA123" s="38">
        <v>1</v>
      </c>
      <c r="AB123" s="158" t="s">
        <v>1189</v>
      </c>
      <c r="AE123" s="158" t="s">
        <v>2159</v>
      </c>
      <c r="AF123" s="158">
        <v>8</v>
      </c>
      <c r="AG123" s="158" t="s">
        <v>2866</v>
      </c>
      <c r="AI123" s="158" t="s">
        <v>3737</v>
      </c>
    </row>
    <row r="124" spans="1:35" ht="15" customHeight="1" x14ac:dyDescent="0.25">
      <c r="A124" s="158">
        <v>125</v>
      </c>
      <c r="B124" s="158" t="s">
        <v>131</v>
      </c>
      <c r="C124" s="158" t="s">
        <v>42</v>
      </c>
      <c r="D124" s="29" t="s">
        <v>2660</v>
      </c>
      <c r="E124" s="38" t="s">
        <v>1244</v>
      </c>
      <c r="F124" s="33" t="s">
        <v>349</v>
      </c>
      <c r="G124" s="38" t="s">
        <v>612</v>
      </c>
      <c r="H124" s="38" t="s">
        <v>740</v>
      </c>
      <c r="I124" s="158" t="s">
        <v>2692</v>
      </c>
      <c r="J124" s="158">
        <v>10</v>
      </c>
      <c r="L124" s="28"/>
      <c r="M124" s="158" t="s">
        <v>1189</v>
      </c>
      <c r="S124" s="158" t="s">
        <v>3945</v>
      </c>
      <c r="T124" s="158" t="s">
        <v>1461</v>
      </c>
      <c r="U124" s="158" t="s">
        <v>1154</v>
      </c>
      <c r="V124" s="158" t="s">
        <v>1151</v>
      </c>
      <c r="W124" s="158" t="s">
        <v>1275</v>
      </c>
      <c r="X124" s="158" t="s">
        <v>2693</v>
      </c>
      <c r="Y124" s="158" t="s">
        <v>1455</v>
      </c>
      <c r="Z124" s="158" t="s">
        <v>2122</v>
      </c>
      <c r="AA124" s="38">
        <v>3</v>
      </c>
      <c r="AE124" s="158" t="s">
        <v>2159</v>
      </c>
      <c r="AF124" s="158">
        <v>8</v>
      </c>
      <c r="AG124" s="158" t="s">
        <v>2866</v>
      </c>
      <c r="AI124" s="158" t="s">
        <v>3737</v>
      </c>
    </row>
    <row r="125" spans="1:35" ht="15" customHeight="1" x14ac:dyDescent="0.25">
      <c r="A125" s="158">
        <v>126</v>
      </c>
      <c r="B125" s="158" t="s">
        <v>131</v>
      </c>
      <c r="C125" s="158" t="s">
        <v>43</v>
      </c>
      <c r="D125" s="29" t="s">
        <v>823</v>
      </c>
      <c r="E125" s="33" t="s">
        <v>362</v>
      </c>
      <c r="F125" s="33" t="s">
        <v>349</v>
      </c>
      <c r="G125" s="38" t="s">
        <v>613</v>
      </c>
      <c r="H125" s="38" t="s">
        <v>742</v>
      </c>
      <c r="I125" s="41" t="s">
        <v>2077</v>
      </c>
      <c r="J125" s="28">
        <v>27</v>
      </c>
      <c r="K125" s="158" t="s">
        <v>1189</v>
      </c>
      <c r="L125" s="28"/>
      <c r="M125" s="158" t="s">
        <v>1189</v>
      </c>
      <c r="P125" s="28"/>
      <c r="Q125" s="158" t="s">
        <v>1189</v>
      </c>
      <c r="S125" s="158" t="s">
        <v>3946</v>
      </c>
      <c r="T125" s="158" t="s">
        <v>1644</v>
      </c>
      <c r="U125" s="158" t="s">
        <v>1161</v>
      </c>
      <c r="V125" s="158" t="s">
        <v>1151</v>
      </c>
      <c r="W125" s="158" t="s">
        <v>1275</v>
      </c>
      <c r="X125" s="158" t="s">
        <v>1521</v>
      </c>
      <c r="Y125" s="158" t="s">
        <v>1455</v>
      </c>
      <c r="Z125" s="158" t="s">
        <v>2123</v>
      </c>
      <c r="AA125" s="38">
        <v>2</v>
      </c>
      <c r="AE125" s="158" t="s">
        <v>2159</v>
      </c>
      <c r="AF125" s="158">
        <v>8</v>
      </c>
      <c r="AG125" s="158" t="s">
        <v>3439</v>
      </c>
      <c r="AI125" s="158" t="s">
        <v>3737</v>
      </c>
    </row>
    <row r="126" spans="1:35" ht="15" customHeight="1" x14ac:dyDescent="0.25">
      <c r="A126" s="158">
        <v>127</v>
      </c>
      <c r="B126" s="158" t="s">
        <v>131</v>
      </c>
      <c r="C126" s="158" t="s">
        <v>884</v>
      </c>
      <c r="D126" s="29" t="s">
        <v>3071</v>
      </c>
      <c r="E126" s="38" t="s">
        <v>1199</v>
      </c>
      <c r="F126" s="33" t="s">
        <v>349</v>
      </c>
      <c r="G126" s="147" t="s">
        <v>3472</v>
      </c>
      <c r="H126" s="38" t="s">
        <v>3415</v>
      </c>
      <c r="I126" s="147" t="s">
        <v>2077</v>
      </c>
      <c r="J126" s="28">
        <v>28</v>
      </c>
      <c r="K126" s="158" t="s">
        <v>1189</v>
      </c>
      <c r="S126" s="158" t="s">
        <v>3947</v>
      </c>
      <c r="T126" s="158" t="s">
        <v>1647</v>
      </c>
      <c r="U126" s="158" t="s">
        <v>1164</v>
      </c>
      <c r="V126" s="158" t="s">
        <v>1151</v>
      </c>
      <c r="W126" s="158" t="s">
        <v>1275</v>
      </c>
      <c r="X126" s="158" t="s">
        <v>3642</v>
      </c>
      <c r="Y126" s="158" t="s">
        <v>1455</v>
      </c>
      <c r="Z126" s="158" t="s">
        <v>2124</v>
      </c>
      <c r="AA126" s="38">
        <v>0</v>
      </c>
      <c r="AB126" s="158" t="s">
        <v>1189</v>
      </c>
      <c r="AE126" s="158" t="s">
        <v>2159</v>
      </c>
      <c r="AF126" s="158">
        <v>8</v>
      </c>
      <c r="AG126" s="158" t="s">
        <v>2866</v>
      </c>
      <c r="AI126" s="158" t="s">
        <v>3737</v>
      </c>
    </row>
    <row r="127" spans="1:35" ht="15" customHeight="1" x14ac:dyDescent="0.25">
      <c r="A127" s="158">
        <v>129</v>
      </c>
      <c r="B127" s="158" t="s">
        <v>131</v>
      </c>
      <c r="C127" s="158" t="s">
        <v>890</v>
      </c>
      <c r="D127" s="29" t="s">
        <v>3075</v>
      </c>
      <c r="E127" s="38" t="s">
        <v>1205</v>
      </c>
      <c r="F127" s="33" t="s">
        <v>349</v>
      </c>
      <c r="G127" s="147" t="s">
        <v>3473</v>
      </c>
      <c r="H127" s="38" t="s">
        <v>3415</v>
      </c>
      <c r="I127" s="41" t="s">
        <v>2077</v>
      </c>
      <c r="J127" s="28">
        <v>30</v>
      </c>
      <c r="O127" s="158" t="s">
        <v>1189</v>
      </c>
      <c r="P127" s="28"/>
      <c r="Q127" s="158" t="s">
        <v>1189</v>
      </c>
      <c r="S127" s="158" t="s">
        <v>3948</v>
      </c>
      <c r="T127" s="158" t="s">
        <v>2419</v>
      </c>
      <c r="U127" s="158" t="s">
        <v>1164</v>
      </c>
      <c r="V127" s="158" t="s">
        <v>1151</v>
      </c>
      <c r="W127" s="158" t="s">
        <v>1275</v>
      </c>
      <c r="X127" s="158" t="s">
        <v>3643</v>
      </c>
      <c r="Y127" s="158" t="s">
        <v>1455</v>
      </c>
      <c r="Z127" s="158" t="s">
        <v>2126</v>
      </c>
      <c r="AA127" s="38">
        <v>0</v>
      </c>
      <c r="AB127" s="158" t="s">
        <v>1189</v>
      </c>
      <c r="AE127" s="158" t="s">
        <v>2159</v>
      </c>
      <c r="AF127" s="158">
        <v>8</v>
      </c>
      <c r="AG127" s="158" t="s">
        <v>2866</v>
      </c>
      <c r="AI127" s="158" t="s">
        <v>3737</v>
      </c>
    </row>
    <row r="128" spans="1:35" ht="15" customHeight="1" x14ac:dyDescent="0.25">
      <c r="A128" s="158">
        <v>130</v>
      </c>
      <c r="B128" s="158" t="s">
        <v>131</v>
      </c>
      <c r="C128" s="47" t="s">
        <v>538</v>
      </c>
      <c r="D128" s="158" t="s">
        <v>3072</v>
      </c>
      <c r="E128" s="47" t="s">
        <v>541</v>
      </c>
      <c r="F128" s="33" t="s">
        <v>349</v>
      </c>
      <c r="G128" s="147" t="s">
        <v>3474</v>
      </c>
      <c r="H128" s="38" t="s">
        <v>3415</v>
      </c>
      <c r="I128" s="38" t="s">
        <v>2077</v>
      </c>
      <c r="J128" s="28">
        <v>31</v>
      </c>
      <c r="K128" s="158" t="s">
        <v>1189</v>
      </c>
      <c r="P128" s="28"/>
      <c r="Q128" s="158" t="s">
        <v>1189</v>
      </c>
      <c r="S128" s="158" t="s">
        <v>3949</v>
      </c>
      <c r="T128" s="158" t="s">
        <v>1643</v>
      </c>
      <c r="U128" s="158" t="s">
        <v>1164</v>
      </c>
      <c r="V128" s="158" t="s">
        <v>1151</v>
      </c>
      <c r="W128" s="158" t="s">
        <v>1275</v>
      </c>
      <c r="X128" s="158" t="s">
        <v>3644</v>
      </c>
      <c r="Y128" s="158" t="s">
        <v>1455</v>
      </c>
      <c r="Z128" s="158" t="s">
        <v>2127</v>
      </c>
      <c r="AA128" s="38">
        <v>0</v>
      </c>
      <c r="AB128" s="158" t="s">
        <v>1189</v>
      </c>
      <c r="AE128" s="158" t="s">
        <v>2159</v>
      </c>
      <c r="AF128" s="158">
        <v>8</v>
      </c>
      <c r="AG128" s="158" t="s">
        <v>2866</v>
      </c>
      <c r="AI128" s="158" t="s">
        <v>3737</v>
      </c>
    </row>
    <row r="129" spans="1:35" ht="15" customHeight="1" x14ac:dyDescent="0.25">
      <c r="A129" s="158">
        <v>131</v>
      </c>
      <c r="B129" s="158" t="s">
        <v>131</v>
      </c>
      <c r="C129" s="158" t="s">
        <v>893</v>
      </c>
      <c r="D129" s="29" t="s">
        <v>3073</v>
      </c>
      <c r="E129" s="38" t="s">
        <v>1208</v>
      </c>
      <c r="F129" s="33" t="s">
        <v>349</v>
      </c>
      <c r="G129" s="147" t="s">
        <v>3475</v>
      </c>
      <c r="H129" s="38" t="s">
        <v>3415</v>
      </c>
      <c r="I129" s="41" t="s">
        <v>2077</v>
      </c>
      <c r="J129" s="28">
        <v>32</v>
      </c>
      <c r="O129" s="158" t="s">
        <v>1189</v>
      </c>
      <c r="P129" s="28"/>
      <c r="Q129" s="158" t="s">
        <v>1189</v>
      </c>
      <c r="S129" s="158" t="s">
        <v>3950</v>
      </c>
      <c r="T129" s="158" t="s">
        <v>2419</v>
      </c>
      <c r="U129" s="158" t="s">
        <v>1164</v>
      </c>
      <c r="V129" s="158" t="s">
        <v>1151</v>
      </c>
      <c r="W129" s="158" t="s">
        <v>1275</v>
      </c>
      <c r="X129" s="158" t="s">
        <v>3645</v>
      </c>
      <c r="Y129" s="158" t="s">
        <v>1455</v>
      </c>
      <c r="Z129" s="158" t="s">
        <v>2128</v>
      </c>
      <c r="AA129" s="38">
        <v>0</v>
      </c>
      <c r="AB129" s="158" t="s">
        <v>1189</v>
      </c>
      <c r="AE129" s="158" t="s">
        <v>2159</v>
      </c>
      <c r="AF129" s="158">
        <v>8</v>
      </c>
      <c r="AG129" s="158" t="s">
        <v>2866</v>
      </c>
      <c r="AI129" s="158" t="s">
        <v>3737</v>
      </c>
    </row>
    <row r="130" spans="1:35" ht="15" customHeight="1" x14ac:dyDescent="0.25">
      <c r="A130" s="158">
        <v>133</v>
      </c>
      <c r="B130" s="158" t="s">
        <v>131</v>
      </c>
      <c r="C130" s="158" t="s">
        <v>902</v>
      </c>
      <c r="D130" s="29" t="s">
        <v>3074</v>
      </c>
      <c r="E130" s="28" t="s">
        <v>1214</v>
      </c>
      <c r="F130" s="33" t="s">
        <v>349</v>
      </c>
      <c r="G130" s="147" t="s">
        <v>3476</v>
      </c>
      <c r="H130" s="38" t="s">
        <v>3415</v>
      </c>
      <c r="I130" s="38" t="s">
        <v>2077</v>
      </c>
      <c r="J130" s="28">
        <v>34</v>
      </c>
      <c r="K130" s="158" t="s">
        <v>1189</v>
      </c>
      <c r="Q130" s="158" t="s">
        <v>1189</v>
      </c>
      <c r="S130" s="158" t="s">
        <v>3951</v>
      </c>
      <c r="T130" s="158" t="s">
        <v>1643</v>
      </c>
      <c r="U130" s="158" t="s">
        <v>1164</v>
      </c>
      <c r="V130" s="158" t="s">
        <v>1151</v>
      </c>
      <c r="W130" s="158" t="s">
        <v>1275</v>
      </c>
      <c r="X130" s="158" t="s">
        <v>3646</v>
      </c>
      <c r="Y130" s="158" t="s">
        <v>1455</v>
      </c>
      <c r="Z130" s="158" t="s">
        <v>2130</v>
      </c>
      <c r="AA130" s="38">
        <v>0</v>
      </c>
      <c r="AB130" s="158" t="s">
        <v>1189</v>
      </c>
      <c r="AE130" s="158" t="s">
        <v>2159</v>
      </c>
      <c r="AF130" s="158">
        <v>8</v>
      </c>
      <c r="AG130" s="158" t="s">
        <v>2866</v>
      </c>
      <c r="AI130" s="158" t="s">
        <v>3737</v>
      </c>
    </row>
    <row r="131" spans="1:35" ht="15" customHeight="1" x14ac:dyDescent="0.25">
      <c r="A131" s="158">
        <v>134</v>
      </c>
      <c r="B131" s="158" t="s">
        <v>131</v>
      </c>
      <c r="C131" s="78" t="s">
        <v>779</v>
      </c>
      <c r="D131" s="67" t="s">
        <v>3076</v>
      </c>
      <c r="E131" s="78" t="s">
        <v>781</v>
      </c>
      <c r="F131" s="29" t="s">
        <v>349</v>
      </c>
      <c r="G131" s="147" t="s">
        <v>3478</v>
      </c>
      <c r="H131" s="38" t="s">
        <v>3415</v>
      </c>
      <c r="I131" s="41" t="s">
        <v>2077</v>
      </c>
      <c r="J131" s="28">
        <v>35</v>
      </c>
      <c r="K131" s="158" t="s">
        <v>1189</v>
      </c>
      <c r="P131" s="28"/>
      <c r="Q131" s="158" t="s">
        <v>1189</v>
      </c>
      <c r="S131" s="158" t="s">
        <v>3952</v>
      </c>
      <c r="T131" s="158" t="s">
        <v>1643</v>
      </c>
      <c r="U131" s="158" t="s">
        <v>1177</v>
      </c>
      <c r="V131" s="158" t="s">
        <v>1151</v>
      </c>
      <c r="W131" s="158" t="s">
        <v>1275</v>
      </c>
      <c r="X131" s="158" t="s">
        <v>3647</v>
      </c>
      <c r="Y131" s="158" t="s">
        <v>1455</v>
      </c>
      <c r="Z131" s="158" t="s">
        <v>2131</v>
      </c>
      <c r="AA131" s="38">
        <v>0</v>
      </c>
      <c r="AB131" s="78" t="s">
        <v>1189</v>
      </c>
      <c r="AE131" s="158" t="s">
        <v>2159</v>
      </c>
      <c r="AF131" s="158">
        <v>8</v>
      </c>
      <c r="AG131" s="158" t="s">
        <v>2866</v>
      </c>
      <c r="AI131" s="158" t="s">
        <v>3737</v>
      </c>
    </row>
    <row r="132" spans="1:35" ht="15" customHeight="1" x14ac:dyDescent="0.25">
      <c r="A132" s="158">
        <v>135</v>
      </c>
      <c r="B132" s="158" t="s">
        <v>131</v>
      </c>
      <c r="C132" s="78" t="s">
        <v>780</v>
      </c>
      <c r="D132" s="67" t="s">
        <v>3077</v>
      </c>
      <c r="E132" s="78" t="s">
        <v>782</v>
      </c>
      <c r="F132" s="29" t="s">
        <v>349</v>
      </c>
      <c r="G132" s="147" t="s">
        <v>3479</v>
      </c>
      <c r="H132" s="38" t="s">
        <v>3415</v>
      </c>
      <c r="I132" s="41" t="s">
        <v>2077</v>
      </c>
      <c r="J132" s="28">
        <v>36</v>
      </c>
      <c r="K132" s="158" t="s">
        <v>1189</v>
      </c>
      <c r="P132" s="28"/>
      <c r="Q132" s="158" t="s">
        <v>1189</v>
      </c>
      <c r="S132" s="158" t="s">
        <v>3953</v>
      </c>
      <c r="T132" s="158" t="s">
        <v>1643</v>
      </c>
      <c r="U132" s="158" t="s">
        <v>1177</v>
      </c>
      <c r="V132" s="158" t="s">
        <v>1151</v>
      </c>
      <c r="W132" s="158" t="s">
        <v>1275</v>
      </c>
      <c r="X132" s="158" t="s">
        <v>3648</v>
      </c>
      <c r="Y132" s="158" t="s">
        <v>1455</v>
      </c>
      <c r="Z132" s="158" t="s">
        <v>2132</v>
      </c>
      <c r="AA132" s="38">
        <v>0</v>
      </c>
      <c r="AB132" s="78" t="s">
        <v>1189</v>
      </c>
      <c r="AE132" s="158" t="s">
        <v>2159</v>
      </c>
      <c r="AF132" s="158">
        <v>8</v>
      </c>
      <c r="AG132" s="158" t="s">
        <v>2866</v>
      </c>
      <c r="AI132" s="158" t="s">
        <v>3737</v>
      </c>
    </row>
    <row r="133" spans="1:35" ht="15" customHeight="1" x14ac:dyDescent="0.25">
      <c r="A133" s="158">
        <v>136</v>
      </c>
      <c r="B133" s="158" t="s">
        <v>131</v>
      </c>
      <c r="C133" s="158" t="s">
        <v>908</v>
      </c>
      <c r="D133" s="29" t="s">
        <v>3078</v>
      </c>
      <c r="E133" s="53" t="s">
        <v>363</v>
      </c>
      <c r="F133" s="29" t="s">
        <v>349</v>
      </c>
      <c r="G133" s="147" t="s">
        <v>3480</v>
      </c>
      <c r="H133" s="38" t="s">
        <v>3415</v>
      </c>
      <c r="I133" s="38" t="s">
        <v>2077</v>
      </c>
      <c r="J133" s="28">
        <v>37</v>
      </c>
      <c r="K133" s="158" t="s">
        <v>1189</v>
      </c>
      <c r="P133" s="28"/>
      <c r="Q133" s="158" t="s">
        <v>1189</v>
      </c>
      <c r="S133" s="158" t="s">
        <v>3954</v>
      </c>
      <c r="T133" s="158" t="s">
        <v>1643</v>
      </c>
      <c r="U133" s="158" t="s">
        <v>1177</v>
      </c>
      <c r="V133" s="158" t="s">
        <v>1151</v>
      </c>
      <c r="W133" s="158" t="s">
        <v>1275</v>
      </c>
      <c r="X133" s="158" t="s">
        <v>3649</v>
      </c>
      <c r="Y133" s="158" t="s">
        <v>1455</v>
      </c>
      <c r="Z133" s="158" t="s">
        <v>2133</v>
      </c>
      <c r="AA133" s="38">
        <v>0</v>
      </c>
      <c r="AB133" s="78" t="s">
        <v>1189</v>
      </c>
      <c r="AE133" s="158" t="s">
        <v>2159</v>
      </c>
      <c r="AF133" s="158">
        <v>8</v>
      </c>
      <c r="AG133" s="158" t="s">
        <v>2866</v>
      </c>
      <c r="AI133" s="158" t="s">
        <v>3737</v>
      </c>
    </row>
    <row r="134" spans="1:35" ht="15" customHeight="1" x14ac:dyDescent="0.25">
      <c r="A134" s="158">
        <v>137</v>
      </c>
      <c r="B134" s="158" t="s">
        <v>131</v>
      </c>
      <c r="C134" s="78" t="s">
        <v>783</v>
      </c>
      <c r="D134" s="78" t="s">
        <v>3079</v>
      </c>
      <c r="E134" s="78" t="s">
        <v>785</v>
      </c>
      <c r="F134" s="29" t="s">
        <v>349</v>
      </c>
      <c r="G134" s="147" t="s">
        <v>3481</v>
      </c>
      <c r="H134" s="38" t="s">
        <v>3415</v>
      </c>
      <c r="I134" s="41" t="s">
        <v>2077</v>
      </c>
      <c r="J134" s="28">
        <v>38</v>
      </c>
      <c r="K134" s="158" t="s">
        <v>1189</v>
      </c>
      <c r="P134" s="28"/>
      <c r="Q134" s="158" t="s">
        <v>1189</v>
      </c>
      <c r="S134" s="158" t="s">
        <v>3955</v>
      </c>
      <c r="T134" s="158" t="s">
        <v>1643</v>
      </c>
      <c r="U134" s="158" t="s">
        <v>1177</v>
      </c>
      <c r="V134" s="158" t="s">
        <v>1151</v>
      </c>
      <c r="W134" s="158" t="s">
        <v>1275</v>
      </c>
      <c r="X134" s="158" t="s">
        <v>3650</v>
      </c>
      <c r="Y134" s="158" t="s">
        <v>1455</v>
      </c>
      <c r="Z134" s="158" t="s">
        <v>2134</v>
      </c>
      <c r="AA134" s="38">
        <v>0</v>
      </c>
      <c r="AB134" s="78" t="s">
        <v>1189</v>
      </c>
      <c r="AE134" s="158" t="s">
        <v>2159</v>
      </c>
      <c r="AF134" s="158">
        <v>8</v>
      </c>
      <c r="AG134" s="158" t="s">
        <v>2866</v>
      </c>
      <c r="AI134" s="158" t="s">
        <v>3737</v>
      </c>
    </row>
    <row r="135" spans="1:35" ht="15" customHeight="1" x14ac:dyDescent="0.25">
      <c r="A135" s="158">
        <v>138</v>
      </c>
      <c r="B135" s="158" t="s">
        <v>131</v>
      </c>
      <c r="C135" s="78" t="s">
        <v>784</v>
      </c>
      <c r="D135" s="78" t="s">
        <v>3080</v>
      </c>
      <c r="E135" s="78" t="s">
        <v>786</v>
      </c>
      <c r="F135" s="29" t="s">
        <v>349</v>
      </c>
      <c r="G135" s="147" t="s">
        <v>3482</v>
      </c>
      <c r="H135" s="38" t="s">
        <v>3415</v>
      </c>
      <c r="I135" s="41" t="s">
        <v>2077</v>
      </c>
      <c r="J135" s="28">
        <v>39</v>
      </c>
      <c r="K135" s="158" t="s">
        <v>1189</v>
      </c>
      <c r="P135" s="28"/>
      <c r="Q135" s="158" t="s">
        <v>1189</v>
      </c>
      <c r="S135" s="158" t="s">
        <v>3955</v>
      </c>
      <c r="T135" s="158" t="s">
        <v>1643</v>
      </c>
      <c r="U135" s="158" t="s">
        <v>1177</v>
      </c>
      <c r="V135" s="158" t="s">
        <v>1151</v>
      </c>
      <c r="W135" s="158" t="s">
        <v>1275</v>
      </c>
      <c r="X135" s="158" t="s">
        <v>3651</v>
      </c>
      <c r="Y135" s="158" t="s">
        <v>1455</v>
      </c>
      <c r="Z135" s="158" t="s">
        <v>2135</v>
      </c>
      <c r="AA135" s="38">
        <v>0</v>
      </c>
      <c r="AB135" s="78" t="s">
        <v>1189</v>
      </c>
      <c r="AE135" s="158" t="s">
        <v>2159</v>
      </c>
      <c r="AF135" s="158">
        <v>8</v>
      </c>
      <c r="AG135" s="158" t="s">
        <v>2866</v>
      </c>
      <c r="AI135" s="158" t="s">
        <v>3737</v>
      </c>
    </row>
    <row r="136" spans="1:35" ht="15" customHeight="1" x14ac:dyDescent="0.25">
      <c r="A136" s="158">
        <v>139</v>
      </c>
      <c r="B136" s="158" t="s">
        <v>131</v>
      </c>
      <c r="C136" s="158" t="s">
        <v>544</v>
      </c>
      <c r="D136" s="158" t="s">
        <v>3081</v>
      </c>
      <c r="E136" s="158" t="s">
        <v>364</v>
      </c>
      <c r="F136" s="29" t="s">
        <v>349</v>
      </c>
      <c r="G136" s="147" t="s">
        <v>3483</v>
      </c>
      <c r="H136" s="38" t="s">
        <v>3415</v>
      </c>
      <c r="I136" s="38" t="s">
        <v>2077</v>
      </c>
      <c r="J136" s="28">
        <v>40</v>
      </c>
      <c r="K136" s="158" t="s">
        <v>1189</v>
      </c>
      <c r="Q136" s="158" t="s">
        <v>1189</v>
      </c>
      <c r="S136" s="158" t="s">
        <v>3956</v>
      </c>
      <c r="T136" s="158" t="s">
        <v>1643</v>
      </c>
      <c r="U136" s="158" t="s">
        <v>1164</v>
      </c>
      <c r="V136" s="158" t="s">
        <v>1151</v>
      </c>
      <c r="W136" s="158" t="s">
        <v>1275</v>
      </c>
      <c r="X136" s="158" t="s">
        <v>3652</v>
      </c>
      <c r="Y136" s="158" t="s">
        <v>1455</v>
      </c>
      <c r="Z136" s="158" t="s">
        <v>2136</v>
      </c>
      <c r="AA136" s="38">
        <v>0</v>
      </c>
      <c r="AB136" s="158" t="s">
        <v>1189</v>
      </c>
      <c r="AE136" s="158" t="s">
        <v>2159</v>
      </c>
      <c r="AF136" s="158">
        <v>8</v>
      </c>
      <c r="AG136" s="158" t="s">
        <v>2866</v>
      </c>
      <c r="AI136" s="158" t="s">
        <v>3737</v>
      </c>
    </row>
    <row r="137" spans="1:35" ht="15" customHeight="1" x14ac:dyDescent="0.25">
      <c r="A137" s="158">
        <v>140</v>
      </c>
      <c r="B137" s="158" t="s">
        <v>131</v>
      </c>
      <c r="C137" s="158" t="s">
        <v>905</v>
      </c>
      <c r="D137" s="29" t="s">
        <v>3082</v>
      </c>
      <c r="E137" s="53" t="s">
        <v>365</v>
      </c>
      <c r="F137" s="29" t="s">
        <v>349</v>
      </c>
      <c r="G137" s="147" t="s">
        <v>3484</v>
      </c>
      <c r="H137" s="38" t="s">
        <v>3415</v>
      </c>
      <c r="I137" s="41" t="s">
        <v>2077</v>
      </c>
      <c r="J137" s="28">
        <v>41</v>
      </c>
      <c r="O137" s="158" t="s">
        <v>1189</v>
      </c>
      <c r="P137" s="28"/>
      <c r="Q137" s="158" t="s">
        <v>1189</v>
      </c>
      <c r="S137" s="158" t="s">
        <v>3957</v>
      </c>
      <c r="T137" s="158" t="s">
        <v>2419</v>
      </c>
      <c r="U137" s="158" t="s">
        <v>1164</v>
      </c>
      <c r="V137" s="158" t="s">
        <v>1151</v>
      </c>
      <c r="W137" s="158" t="s">
        <v>1275</v>
      </c>
      <c r="X137" s="147" t="s">
        <v>3653</v>
      </c>
      <c r="Y137" s="158" t="s">
        <v>1455</v>
      </c>
      <c r="Z137" s="158" t="s">
        <v>2137</v>
      </c>
      <c r="AA137" s="38">
        <v>0</v>
      </c>
      <c r="AB137" s="158" t="s">
        <v>1189</v>
      </c>
      <c r="AE137" s="158" t="s">
        <v>2159</v>
      </c>
      <c r="AF137" s="158">
        <v>8</v>
      </c>
      <c r="AG137" s="158" t="s">
        <v>2866</v>
      </c>
      <c r="AI137" s="158" t="s">
        <v>3737</v>
      </c>
    </row>
    <row r="138" spans="1:35" ht="15" customHeight="1" x14ac:dyDescent="0.25">
      <c r="A138" s="158">
        <v>141</v>
      </c>
      <c r="B138" s="158" t="s">
        <v>131</v>
      </c>
      <c r="C138" s="158" t="s">
        <v>896</v>
      </c>
      <c r="D138" s="29" t="s">
        <v>3083</v>
      </c>
      <c r="E138" s="28" t="s">
        <v>1211</v>
      </c>
      <c r="F138" s="29" t="s">
        <v>349</v>
      </c>
      <c r="G138" s="147" t="s">
        <v>3485</v>
      </c>
      <c r="H138" s="38" t="s">
        <v>3415</v>
      </c>
      <c r="I138" s="41" t="s">
        <v>2077</v>
      </c>
      <c r="J138" s="28">
        <v>42</v>
      </c>
      <c r="O138" s="158" t="s">
        <v>1189</v>
      </c>
      <c r="P138" s="28"/>
      <c r="Q138" s="158" t="s">
        <v>1189</v>
      </c>
      <c r="S138" s="158" t="s">
        <v>3958</v>
      </c>
      <c r="T138" s="158" t="s">
        <v>2419</v>
      </c>
      <c r="U138" s="158" t="s">
        <v>1164</v>
      </c>
      <c r="V138" s="158" t="s">
        <v>1151</v>
      </c>
      <c r="W138" s="158" t="s">
        <v>1275</v>
      </c>
      <c r="X138" s="147" t="s">
        <v>3654</v>
      </c>
      <c r="Y138" s="158" t="s">
        <v>1455</v>
      </c>
      <c r="Z138" s="158" t="s">
        <v>2138</v>
      </c>
      <c r="AA138" s="38">
        <v>0</v>
      </c>
      <c r="AB138" s="158" t="s">
        <v>1189</v>
      </c>
      <c r="AE138" s="158" t="s">
        <v>2159</v>
      </c>
      <c r="AF138" s="158">
        <v>8</v>
      </c>
      <c r="AG138" s="158" t="s">
        <v>2866</v>
      </c>
      <c r="AI138" s="158" t="s">
        <v>3737</v>
      </c>
    </row>
    <row r="139" spans="1:35" ht="15" customHeight="1" x14ac:dyDescent="0.25">
      <c r="A139" s="158">
        <v>142</v>
      </c>
      <c r="B139" s="158" t="s">
        <v>131</v>
      </c>
      <c r="C139" s="158" t="s">
        <v>911</v>
      </c>
      <c r="D139" s="29" t="s">
        <v>3084</v>
      </c>
      <c r="E139" s="28" t="s">
        <v>1221</v>
      </c>
      <c r="F139" s="29" t="s">
        <v>349</v>
      </c>
      <c r="G139" s="147" t="s">
        <v>3486</v>
      </c>
      <c r="H139" s="38" t="s">
        <v>3415</v>
      </c>
      <c r="I139" s="38" t="s">
        <v>2077</v>
      </c>
      <c r="J139" s="28">
        <v>43</v>
      </c>
      <c r="K139" s="158" t="s">
        <v>1189</v>
      </c>
      <c r="P139" s="28"/>
      <c r="Q139" s="158" t="s">
        <v>1189</v>
      </c>
      <c r="S139" s="158" t="s">
        <v>3959</v>
      </c>
      <c r="T139" s="158" t="s">
        <v>1643</v>
      </c>
      <c r="U139" s="158" t="s">
        <v>1164</v>
      </c>
      <c r="V139" s="158" t="s">
        <v>1151</v>
      </c>
      <c r="W139" s="158" t="s">
        <v>1275</v>
      </c>
      <c r="X139" s="147" t="s">
        <v>3655</v>
      </c>
      <c r="Y139" s="158" t="s">
        <v>1455</v>
      </c>
      <c r="Z139" s="158" t="s">
        <v>2139</v>
      </c>
      <c r="AA139" s="38">
        <v>0</v>
      </c>
      <c r="AB139" s="158" t="s">
        <v>1189</v>
      </c>
      <c r="AE139" s="158" t="s">
        <v>2159</v>
      </c>
      <c r="AF139" s="158">
        <v>8</v>
      </c>
      <c r="AG139" s="158" t="s">
        <v>2866</v>
      </c>
      <c r="AI139" s="158" t="s">
        <v>3737</v>
      </c>
    </row>
    <row r="140" spans="1:35" ht="15" customHeight="1" x14ac:dyDescent="0.25">
      <c r="A140" s="158">
        <v>143</v>
      </c>
      <c r="B140" s="158" t="s">
        <v>131</v>
      </c>
      <c r="C140" s="158" t="s">
        <v>914</v>
      </c>
      <c r="D140" s="29" t="s">
        <v>3085</v>
      </c>
      <c r="E140" s="28" t="s">
        <v>1224</v>
      </c>
      <c r="F140" s="29" t="s">
        <v>349</v>
      </c>
      <c r="G140" s="147" t="s">
        <v>3487</v>
      </c>
      <c r="H140" s="38" t="s">
        <v>3415</v>
      </c>
      <c r="I140" s="41" t="s">
        <v>2077</v>
      </c>
      <c r="J140" s="28">
        <v>44</v>
      </c>
      <c r="O140" s="158" t="s">
        <v>1189</v>
      </c>
      <c r="P140" s="28"/>
      <c r="Q140" s="158" t="s">
        <v>1189</v>
      </c>
      <c r="S140" s="158" t="s">
        <v>3960</v>
      </c>
      <c r="T140" s="158" t="s">
        <v>2419</v>
      </c>
      <c r="U140" s="158" t="s">
        <v>1164</v>
      </c>
      <c r="V140" s="158" t="s">
        <v>1151</v>
      </c>
      <c r="W140" s="158" t="s">
        <v>1275</v>
      </c>
      <c r="X140" s="147" t="s">
        <v>3656</v>
      </c>
      <c r="Y140" s="158" t="s">
        <v>1455</v>
      </c>
      <c r="Z140" s="158" t="s">
        <v>1831</v>
      </c>
      <c r="AA140" s="38">
        <v>0</v>
      </c>
      <c r="AB140" s="158" t="s">
        <v>1189</v>
      </c>
      <c r="AE140" s="158" t="s">
        <v>2159</v>
      </c>
      <c r="AF140" s="158">
        <v>8</v>
      </c>
      <c r="AG140" s="158" t="s">
        <v>2866</v>
      </c>
      <c r="AI140" s="158" t="s">
        <v>3737</v>
      </c>
    </row>
    <row r="141" spans="1:35" ht="15" customHeight="1" x14ac:dyDescent="0.25">
      <c r="A141" s="158">
        <v>144</v>
      </c>
      <c r="B141" s="158" t="s">
        <v>131</v>
      </c>
      <c r="C141" s="158" t="s">
        <v>882</v>
      </c>
      <c r="D141" s="29" t="s">
        <v>3086</v>
      </c>
      <c r="E141" s="28" t="s">
        <v>1200</v>
      </c>
      <c r="F141" s="29" t="s">
        <v>349</v>
      </c>
      <c r="G141" s="147" t="s">
        <v>3472</v>
      </c>
      <c r="H141" s="38" t="s">
        <v>3415</v>
      </c>
      <c r="I141" s="41" t="s">
        <v>2077</v>
      </c>
      <c r="J141" s="28">
        <v>45</v>
      </c>
      <c r="K141" s="158" t="s">
        <v>1189</v>
      </c>
      <c r="Q141" s="158" t="s">
        <v>1189</v>
      </c>
      <c r="S141" s="158" t="s">
        <v>3961</v>
      </c>
      <c r="T141" s="158" t="s">
        <v>1643</v>
      </c>
      <c r="U141" s="158" t="s">
        <v>1164</v>
      </c>
      <c r="V141" s="158" t="s">
        <v>1151</v>
      </c>
      <c r="W141" s="158" t="s">
        <v>1275</v>
      </c>
      <c r="X141" s="147" t="s">
        <v>3657</v>
      </c>
      <c r="Y141" s="158" t="s">
        <v>1455</v>
      </c>
      <c r="Z141" s="158" t="s">
        <v>1832</v>
      </c>
      <c r="AA141" s="38">
        <v>1</v>
      </c>
      <c r="AB141" s="158" t="s">
        <v>1189</v>
      </c>
      <c r="AE141" s="158" t="s">
        <v>2159</v>
      </c>
      <c r="AF141" s="158">
        <v>8</v>
      </c>
      <c r="AG141" s="158" t="s">
        <v>2866</v>
      </c>
      <c r="AI141" s="158" t="s">
        <v>3737</v>
      </c>
    </row>
    <row r="142" spans="1:35" ht="15" customHeight="1" x14ac:dyDescent="0.25">
      <c r="A142" s="158">
        <v>146</v>
      </c>
      <c r="B142" s="158" t="s">
        <v>131</v>
      </c>
      <c r="C142" s="158" t="s">
        <v>888</v>
      </c>
      <c r="D142" s="29" t="s">
        <v>3087</v>
      </c>
      <c r="E142" s="28" t="s">
        <v>1206</v>
      </c>
      <c r="F142" s="29" t="s">
        <v>349</v>
      </c>
      <c r="G142" s="147" t="s">
        <v>3473</v>
      </c>
      <c r="H142" s="38" t="s">
        <v>3415</v>
      </c>
      <c r="I142" s="41" t="s">
        <v>2077</v>
      </c>
      <c r="J142" s="28">
        <v>47</v>
      </c>
      <c r="O142" s="158" t="s">
        <v>1189</v>
      </c>
      <c r="P142" s="28"/>
      <c r="Q142" s="158" t="s">
        <v>1189</v>
      </c>
      <c r="S142" s="158" t="s">
        <v>3962</v>
      </c>
      <c r="T142" s="158" t="s">
        <v>2419</v>
      </c>
      <c r="U142" s="158" t="s">
        <v>1164</v>
      </c>
      <c r="V142" s="158" t="s">
        <v>1151</v>
      </c>
      <c r="W142" s="158" t="s">
        <v>1275</v>
      </c>
      <c r="X142" s="147" t="s">
        <v>3658</v>
      </c>
      <c r="Y142" s="158" t="s">
        <v>1455</v>
      </c>
      <c r="Z142" s="158" t="s">
        <v>1834</v>
      </c>
      <c r="AA142" s="38">
        <v>1</v>
      </c>
      <c r="AB142" s="158" t="s">
        <v>1189</v>
      </c>
      <c r="AE142" s="158" t="s">
        <v>2159</v>
      </c>
      <c r="AF142" s="158">
        <v>8</v>
      </c>
      <c r="AG142" s="158" t="s">
        <v>2866</v>
      </c>
      <c r="AI142" s="158" t="s">
        <v>3737</v>
      </c>
    </row>
    <row r="143" spans="1:35" ht="15" customHeight="1" x14ac:dyDescent="0.25">
      <c r="A143" s="158">
        <v>147</v>
      </c>
      <c r="B143" s="158" t="s">
        <v>131</v>
      </c>
      <c r="C143" s="158" t="s">
        <v>539</v>
      </c>
      <c r="D143" s="158" t="s">
        <v>3088</v>
      </c>
      <c r="E143" s="158" t="s">
        <v>542</v>
      </c>
      <c r="F143" s="29" t="s">
        <v>349</v>
      </c>
      <c r="G143" s="147" t="s">
        <v>3474</v>
      </c>
      <c r="H143" s="38" t="s">
        <v>3415</v>
      </c>
      <c r="I143" s="41" t="s">
        <v>2077</v>
      </c>
      <c r="J143" s="28">
        <v>48</v>
      </c>
      <c r="K143" s="158" t="s">
        <v>1189</v>
      </c>
      <c r="P143" s="28"/>
      <c r="Q143" s="158" t="s">
        <v>1189</v>
      </c>
      <c r="S143" s="158" t="s">
        <v>3949</v>
      </c>
      <c r="T143" s="158" t="s">
        <v>1643</v>
      </c>
      <c r="U143" s="158" t="s">
        <v>1164</v>
      </c>
      <c r="V143" s="158" t="s">
        <v>1151</v>
      </c>
      <c r="W143" s="158" t="s">
        <v>1275</v>
      </c>
      <c r="X143" s="158" t="s">
        <v>3659</v>
      </c>
      <c r="Y143" s="158" t="s">
        <v>1455</v>
      </c>
      <c r="Z143" s="158" t="s">
        <v>1835</v>
      </c>
      <c r="AA143" s="38">
        <v>1</v>
      </c>
      <c r="AB143" s="158" t="s">
        <v>1189</v>
      </c>
      <c r="AE143" s="158" t="s">
        <v>2159</v>
      </c>
      <c r="AF143" s="158">
        <v>8</v>
      </c>
      <c r="AG143" s="158" t="s">
        <v>2866</v>
      </c>
      <c r="AI143" s="158" t="s">
        <v>3737</v>
      </c>
    </row>
    <row r="144" spans="1:35" ht="15" customHeight="1" x14ac:dyDescent="0.25">
      <c r="A144" s="158">
        <v>148</v>
      </c>
      <c r="B144" s="158" t="s">
        <v>131</v>
      </c>
      <c r="C144" s="158" t="s">
        <v>891</v>
      </c>
      <c r="D144" s="29" t="s">
        <v>3089</v>
      </c>
      <c r="E144" s="28" t="s">
        <v>1209</v>
      </c>
      <c r="F144" s="29" t="s">
        <v>349</v>
      </c>
      <c r="G144" s="147" t="s">
        <v>3475</v>
      </c>
      <c r="H144" s="38" t="s">
        <v>3415</v>
      </c>
      <c r="I144" s="38" t="s">
        <v>2077</v>
      </c>
      <c r="J144" s="28">
        <v>49</v>
      </c>
      <c r="O144" s="158" t="s">
        <v>1189</v>
      </c>
      <c r="P144" s="28"/>
      <c r="Q144" s="158" t="s">
        <v>1189</v>
      </c>
      <c r="S144" s="158" t="s">
        <v>3950</v>
      </c>
      <c r="T144" s="158" t="s">
        <v>2419</v>
      </c>
      <c r="U144" s="158" t="s">
        <v>1164</v>
      </c>
      <c r="V144" s="158" t="s">
        <v>1151</v>
      </c>
      <c r="W144" s="158" t="s">
        <v>1275</v>
      </c>
      <c r="X144" s="158" t="s">
        <v>3660</v>
      </c>
      <c r="Y144" s="158" t="s">
        <v>1455</v>
      </c>
      <c r="Z144" s="158" t="s">
        <v>1836</v>
      </c>
      <c r="AA144" s="38">
        <v>1</v>
      </c>
      <c r="AB144" s="158" t="s">
        <v>1189</v>
      </c>
      <c r="AE144" s="158" t="s">
        <v>2159</v>
      </c>
      <c r="AF144" s="158">
        <v>8</v>
      </c>
      <c r="AG144" s="158" t="s">
        <v>2866</v>
      </c>
      <c r="AI144" s="158" t="s">
        <v>3737</v>
      </c>
    </row>
    <row r="145" spans="1:35" ht="15" customHeight="1" x14ac:dyDescent="0.25">
      <c r="A145" s="158">
        <v>150</v>
      </c>
      <c r="B145" s="158" t="s">
        <v>131</v>
      </c>
      <c r="C145" s="158" t="s">
        <v>900</v>
      </c>
      <c r="D145" s="29" t="s">
        <v>3090</v>
      </c>
      <c r="E145" s="28" t="s">
        <v>1215</v>
      </c>
      <c r="F145" s="29" t="s">
        <v>349</v>
      </c>
      <c r="G145" s="147" t="s">
        <v>3476</v>
      </c>
      <c r="H145" s="38" t="s">
        <v>3415</v>
      </c>
      <c r="I145" s="41" t="s">
        <v>2077</v>
      </c>
      <c r="J145" s="28">
        <v>51</v>
      </c>
      <c r="K145" s="158" t="s">
        <v>1189</v>
      </c>
      <c r="Q145" s="158" t="s">
        <v>1189</v>
      </c>
      <c r="S145" s="158" t="s">
        <v>3963</v>
      </c>
      <c r="T145" s="158" t="s">
        <v>1643</v>
      </c>
      <c r="U145" s="158" t="s">
        <v>1164</v>
      </c>
      <c r="V145" s="158" t="s">
        <v>1151</v>
      </c>
      <c r="W145" s="158" t="s">
        <v>1275</v>
      </c>
      <c r="X145" s="158" t="s">
        <v>3661</v>
      </c>
      <c r="Y145" s="158" t="s">
        <v>1455</v>
      </c>
      <c r="Z145" s="158" t="s">
        <v>1838</v>
      </c>
      <c r="AA145" s="38">
        <v>1</v>
      </c>
      <c r="AB145" s="158" t="s">
        <v>1189</v>
      </c>
      <c r="AE145" s="158" t="s">
        <v>2159</v>
      </c>
      <c r="AF145" s="158">
        <v>8</v>
      </c>
      <c r="AG145" s="158" t="s">
        <v>2866</v>
      </c>
      <c r="AI145" s="158" t="s">
        <v>3737</v>
      </c>
    </row>
    <row r="146" spans="1:35" ht="15" customHeight="1" x14ac:dyDescent="0.25">
      <c r="A146" s="158">
        <v>151</v>
      </c>
      <c r="B146" s="158" t="s">
        <v>131</v>
      </c>
      <c r="C146" s="78" t="s">
        <v>787</v>
      </c>
      <c r="D146" s="78" t="s">
        <v>3091</v>
      </c>
      <c r="E146" s="78" t="s">
        <v>791</v>
      </c>
      <c r="F146" s="29" t="s">
        <v>349</v>
      </c>
      <c r="G146" s="147" t="s">
        <v>3478</v>
      </c>
      <c r="H146" s="38" t="s">
        <v>3415</v>
      </c>
      <c r="I146" s="38" t="s">
        <v>2077</v>
      </c>
      <c r="J146" s="28">
        <v>52</v>
      </c>
      <c r="K146" s="158" t="s">
        <v>1189</v>
      </c>
      <c r="P146" s="28"/>
      <c r="Q146" s="158" t="s">
        <v>1189</v>
      </c>
      <c r="S146" s="158" t="s">
        <v>3964</v>
      </c>
      <c r="T146" s="158" t="s">
        <v>1643</v>
      </c>
      <c r="U146" s="158" t="s">
        <v>1177</v>
      </c>
      <c r="V146" s="158" t="s">
        <v>1151</v>
      </c>
      <c r="W146" s="158" t="s">
        <v>1275</v>
      </c>
      <c r="X146" s="158" t="s">
        <v>3662</v>
      </c>
      <c r="Y146" s="158" t="s">
        <v>1455</v>
      </c>
      <c r="Z146" s="158" t="s">
        <v>1839</v>
      </c>
      <c r="AA146" s="38">
        <v>1</v>
      </c>
      <c r="AB146" s="78" t="s">
        <v>1189</v>
      </c>
      <c r="AE146" s="158" t="s">
        <v>2159</v>
      </c>
      <c r="AF146" s="158">
        <v>8</v>
      </c>
      <c r="AG146" s="158" t="s">
        <v>2866</v>
      </c>
      <c r="AI146" s="158" t="s">
        <v>3737</v>
      </c>
    </row>
    <row r="147" spans="1:35" ht="15" customHeight="1" x14ac:dyDescent="0.25">
      <c r="A147" s="158">
        <v>152</v>
      </c>
      <c r="B147" s="158" t="s">
        <v>131</v>
      </c>
      <c r="C147" s="78" t="s">
        <v>788</v>
      </c>
      <c r="D147" s="78" t="s">
        <v>3092</v>
      </c>
      <c r="E147" s="78" t="s">
        <v>792</v>
      </c>
      <c r="F147" s="29" t="s">
        <v>349</v>
      </c>
      <c r="G147" s="147" t="s">
        <v>3479</v>
      </c>
      <c r="H147" s="38" t="s">
        <v>3415</v>
      </c>
      <c r="I147" s="41" t="s">
        <v>2077</v>
      </c>
      <c r="J147" s="28">
        <v>53</v>
      </c>
      <c r="K147" s="158" t="s">
        <v>1189</v>
      </c>
      <c r="P147" s="28"/>
      <c r="Q147" s="158" t="s">
        <v>1189</v>
      </c>
      <c r="S147" s="158" t="s">
        <v>3953</v>
      </c>
      <c r="T147" s="158" t="s">
        <v>1643</v>
      </c>
      <c r="U147" s="158" t="s">
        <v>1177</v>
      </c>
      <c r="V147" s="158" t="s">
        <v>1151</v>
      </c>
      <c r="W147" s="158" t="s">
        <v>1275</v>
      </c>
      <c r="X147" s="158" t="s">
        <v>3663</v>
      </c>
      <c r="Y147" s="158" t="s">
        <v>1455</v>
      </c>
      <c r="Z147" s="158" t="s">
        <v>1840</v>
      </c>
      <c r="AA147" s="38">
        <v>1</v>
      </c>
      <c r="AB147" s="78" t="s">
        <v>1189</v>
      </c>
      <c r="AE147" s="158" t="s">
        <v>2159</v>
      </c>
      <c r="AF147" s="158">
        <v>8</v>
      </c>
      <c r="AG147" s="158" t="s">
        <v>2866</v>
      </c>
      <c r="AI147" s="158" t="s">
        <v>3737</v>
      </c>
    </row>
    <row r="148" spans="1:35" ht="15" customHeight="1" x14ac:dyDescent="0.25">
      <c r="A148" s="158">
        <v>153</v>
      </c>
      <c r="B148" s="158" t="s">
        <v>131</v>
      </c>
      <c r="C148" s="158" t="s">
        <v>906</v>
      </c>
      <c r="D148" s="29" t="s">
        <v>3093</v>
      </c>
      <c r="E148" s="28" t="s">
        <v>1219</v>
      </c>
      <c r="F148" s="29" t="s">
        <v>349</v>
      </c>
      <c r="G148" s="147" t="s">
        <v>3480</v>
      </c>
      <c r="H148" s="38" t="s">
        <v>3415</v>
      </c>
      <c r="I148" s="41" t="s">
        <v>2077</v>
      </c>
      <c r="J148" s="28">
        <v>54</v>
      </c>
      <c r="K148" s="158" t="s">
        <v>1189</v>
      </c>
      <c r="P148" s="28"/>
      <c r="Q148" s="158" t="s">
        <v>1189</v>
      </c>
      <c r="S148" s="158" t="s">
        <v>3954</v>
      </c>
      <c r="T148" s="158" t="s">
        <v>1643</v>
      </c>
      <c r="U148" s="158" t="s">
        <v>1177</v>
      </c>
      <c r="V148" s="158" t="s">
        <v>1151</v>
      </c>
      <c r="W148" s="158" t="s">
        <v>1275</v>
      </c>
      <c r="X148" s="158" t="s">
        <v>3664</v>
      </c>
      <c r="Y148" s="158" t="s">
        <v>1455</v>
      </c>
      <c r="Z148" s="158" t="s">
        <v>1841</v>
      </c>
      <c r="AA148" s="38">
        <v>1</v>
      </c>
      <c r="AB148" s="78" t="s">
        <v>1189</v>
      </c>
      <c r="AE148" s="158" t="s">
        <v>2159</v>
      </c>
      <c r="AF148" s="158">
        <v>8</v>
      </c>
      <c r="AG148" s="158" t="s">
        <v>2866</v>
      </c>
      <c r="AI148" s="158" t="s">
        <v>3737</v>
      </c>
    </row>
    <row r="149" spans="1:35" ht="15" customHeight="1" x14ac:dyDescent="0.25">
      <c r="A149" s="158">
        <v>154</v>
      </c>
      <c r="B149" s="158" t="s">
        <v>131</v>
      </c>
      <c r="C149" s="78" t="s">
        <v>789</v>
      </c>
      <c r="D149" s="78" t="s">
        <v>3094</v>
      </c>
      <c r="E149" s="78" t="s">
        <v>793</v>
      </c>
      <c r="F149" s="29" t="s">
        <v>349</v>
      </c>
      <c r="G149" s="147" t="s">
        <v>3481</v>
      </c>
      <c r="H149" s="38" t="s">
        <v>3415</v>
      </c>
      <c r="I149" s="38" t="s">
        <v>2077</v>
      </c>
      <c r="J149" s="28">
        <v>55</v>
      </c>
      <c r="K149" s="158" t="s">
        <v>1189</v>
      </c>
      <c r="P149" s="28"/>
      <c r="Q149" s="158" t="s">
        <v>1189</v>
      </c>
      <c r="S149" s="158" t="s">
        <v>3955</v>
      </c>
      <c r="T149" s="158" t="s">
        <v>1643</v>
      </c>
      <c r="U149" s="158" t="s">
        <v>1177</v>
      </c>
      <c r="V149" s="158" t="s">
        <v>1151</v>
      </c>
      <c r="W149" s="158" t="s">
        <v>1275</v>
      </c>
      <c r="X149" s="158" t="s">
        <v>3665</v>
      </c>
      <c r="Y149" s="158" t="s">
        <v>1455</v>
      </c>
      <c r="Z149" s="158" t="s">
        <v>1842</v>
      </c>
      <c r="AA149" s="38">
        <v>2</v>
      </c>
      <c r="AB149" s="78" t="s">
        <v>1189</v>
      </c>
      <c r="AE149" s="158" t="s">
        <v>2159</v>
      </c>
      <c r="AF149" s="158">
        <v>8</v>
      </c>
      <c r="AG149" s="158" t="s">
        <v>2866</v>
      </c>
      <c r="AI149" s="158" t="s">
        <v>3737</v>
      </c>
    </row>
    <row r="150" spans="1:35" ht="15" customHeight="1" x14ac:dyDescent="0.25">
      <c r="A150" s="158">
        <v>155</v>
      </c>
      <c r="B150" s="158" t="s">
        <v>131</v>
      </c>
      <c r="C150" s="78" t="s">
        <v>790</v>
      </c>
      <c r="D150" s="78" t="s">
        <v>3095</v>
      </c>
      <c r="E150" s="78" t="s">
        <v>794</v>
      </c>
      <c r="F150" s="29" t="s">
        <v>349</v>
      </c>
      <c r="G150" s="147" t="s">
        <v>3482</v>
      </c>
      <c r="H150" s="38" t="s">
        <v>3415</v>
      </c>
      <c r="I150" s="41" t="s">
        <v>2077</v>
      </c>
      <c r="J150" s="28">
        <v>56</v>
      </c>
      <c r="K150" s="158" t="s">
        <v>1189</v>
      </c>
      <c r="P150" s="28"/>
      <c r="Q150" s="158" t="s">
        <v>1189</v>
      </c>
      <c r="S150" s="158" t="s">
        <v>3955</v>
      </c>
      <c r="T150" s="158" t="s">
        <v>1643</v>
      </c>
      <c r="U150" s="158" t="s">
        <v>1177</v>
      </c>
      <c r="V150" s="158" t="s">
        <v>1151</v>
      </c>
      <c r="W150" s="158" t="s">
        <v>1275</v>
      </c>
      <c r="X150" s="158" t="s">
        <v>3666</v>
      </c>
      <c r="Y150" s="158" t="s">
        <v>1455</v>
      </c>
      <c r="Z150" s="158" t="s">
        <v>1843</v>
      </c>
      <c r="AA150" s="38">
        <v>1</v>
      </c>
      <c r="AB150" s="78" t="s">
        <v>1189</v>
      </c>
      <c r="AE150" s="158" t="s">
        <v>2159</v>
      </c>
      <c r="AF150" s="158">
        <v>8</v>
      </c>
      <c r="AG150" s="158" t="s">
        <v>2866</v>
      </c>
      <c r="AI150" s="158" t="s">
        <v>3737</v>
      </c>
    </row>
    <row r="151" spans="1:35" ht="15" customHeight="1" x14ac:dyDescent="0.25">
      <c r="A151" s="158">
        <v>156</v>
      </c>
      <c r="B151" s="158" t="s">
        <v>131</v>
      </c>
      <c r="C151" s="47" t="s">
        <v>545</v>
      </c>
      <c r="D151" s="47" t="s">
        <v>3096</v>
      </c>
      <c r="E151" s="47" t="s">
        <v>546</v>
      </c>
      <c r="F151" s="33" t="s">
        <v>349</v>
      </c>
      <c r="G151" s="147" t="s">
        <v>3483</v>
      </c>
      <c r="H151" s="38" t="s">
        <v>3415</v>
      </c>
      <c r="I151" s="41" t="s">
        <v>2077</v>
      </c>
      <c r="J151" s="28">
        <v>57</v>
      </c>
      <c r="K151" s="158" t="s">
        <v>1189</v>
      </c>
      <c r="Q151" s="158" t="s">
        <v>1189</v>
      </c>
      <c r="S151" s="158" t="s">
        <v>3956</v>
      </c>
      <c r="T151" s="158" t="s">
        <v>1643</v>
      </c>
      <c r="U151" s="158" t="s">
        <v>1164</v>
      </c>
      <c r="V151" s="158" t="s">
        <v>1151</v>
      </c>
      <c r="W151" s="158" t="s">
        <v>1275</v>
      </c>
      <c r="X151" s="158" t="s">
        <v>3667</v>
      </c>
      <c r="Y151" s="158" t="s">
        <v>1455</v>
      </c>
      <c r="Z151" s="158" t="s">
        <v>1844</v>
      </c>
      <c r="AA151" s="38">
        <v>1</v>
      </c>
      <c r="AB151" s="158" t="s">
        <v>1189</v>
      </c>
      <c r="AE151" s="158" t="s">
        <v>2159</v>
      </c>
      <c r="AF151" s="158">
        <v>8</v>
      </c>
      <c r="AG151" s="158" t="s">
        <v>2866</v>
      </c>
      <c r="AI151" s="158" t="s">
        <v>3737</v>
      </c>
    </row>
    <row r="152" spans="1:35" ht="15" customHeight="1" x14ac:dyDescent="0.25">
      <c r="A152" s="158">
        <v>157</v>
      </c>
      <c r="B152" s="158" t="s">
        <v>131</v>
      </c>
      <c r="C152" s="158" t="s">
        <v>903</v>
      </c>
      <c r="D152" s="29" t="s">
        <v>3097</v>
      </c>
      <c r="E152" s="38" t="s">
        <v>1217</v>
      </c>
      <c r="F152" s="33" t="s">
        <v>349</v>
      </c>
      <c r="G152" s="147" t="s">
        <v>3484</v>
      </c>
      <c r="H152" s="38" t="s">
        <v>3415</v>
      </c>
      <c r="I152" s="38" t="s">
        <v>2077</v>
      </c>
      <c r="J152" s="28">
        <v>58</v>
      </c>
      <c r="O152" s="158" t="s">
        <v>1189</v>
      </c>
      <c r="P152" s="28"/>
      <c r="Q152" s="158" t="s">
        <v>1189</v>
      </c>
      <c r="S152" s="158" t="s">
        <v>3957</v>
      </c>
      <c r="T152" s="158" t="s">
        <v>2419</v>
      </c>
      <c r="U152" s="158" t="s">
        <v>1164</v>
      </c>
      <c r="V152" s="158" t="s">
        <v>1151</v>
      </c>
      <c r="W152" s="158" t="s">
        <v>1275</v>
      </c>
      <c r="X152" s="158" t="s">
        <v>3668</v>
      </c>
      <c r="Y152" s="158" t="s">
        <v>1455</v>
      </c>
      <c r="Z152" s="158" t="s">
        <v>1845</v>
      </c>
      <c r="AA152" s="38">
        <v>1</v>
      </c>
      <c r="AB152" s="158" t="s">
        <v>1189</v>
      </c>
      <c r="AE152" s="158" t="s">
        <v>2159</v>
      </c>
      <c r="AF152" s="158">
        <v>8</v>
      </c>
      <c r="AG152" s="158" t="s">
        <v>2866</v>
      </c>
      <c r="AI152" s="158" t="s">
        <v>3737</v>
      </c>
    </row>
    <row r="153" spans="1:35" ht="15" customHeight="1" x14ac:dyDescent="0.25">
      <c r="A153" s="158">
        <v>158</v>
      </c>
      <c r="B153" s="158" t="s">
        <v>131</v>
      </c>
      <c r="C153" s="158" t="s">
        <v>894</v>
      </c>
      <c r="D153" s="29" t="s">
        <v>3098</v>
      </c>
      <c r="E153" s="38" t="s">
        <v>1212</v>
      </c>
      <c r="F153" s="33" t="s">
        <v>349</v>
      </c>
      <c r="G153" s="147" t="s">
        <v>3485</v>
      </c>
      <c r="H153" s="38" t="s">
        <v>3415</v>
      </c>
      <c r="I153" s="41" t="s">
        <v>2077</v>
      </c>
      <c r="J153" s="28">
        <v>59</v>
      </c>
      <c r="O153" s="158" t="s">
        <v>1189</v>
      </c>
      <c r="P153" s="28"/>
      <c r="Q153" s="158" t="s">
        <v>1189</v>
      </c>
      <c r="S153" s="158" t="s">
        <v>3958</v>
      </c>
      <c r="T153" s="158" t="s">
        <v>2419</v>
      </c>
      <c r="U153" s="158" t="s">
        <v>1164</v>
      </c>
      <c r="V153" s="158" t="s">
        <v>1151</v>
      </c>
      <c r="W153" s="158" t="s">
        <v>1275</v>
      </c>
      <c r="X153" s="158" t="s">
        <v>3669</v>
      </c>
      <c r="Y153" s="158" t="s">
        <v>1455</v>
      </c>
      <c r="Z153" s="158" t="s">
        <v>1846</v>
      </c>
      <c r="AA153" s="38">
        <v>1</v>
      </c>
      <c r="AB153" s="158" t="s">
        <v>1189</v>
      </c>
      <c r="AE153" s="158" t="s">
        <v>2159</v>
      </c>
      <c r="AF153" s="158">
        <v>8</v>
      </c>
      <c r="AG153" s="158" t="s">
        <v>2866</v>
      </c>
      <c r="AI153" s="158" t="s">
        <v>3737</v>
      </c>
    </row>
    <row r="154" spans="1:35" ht="15" customHeight="1" x14ac:dyDescent="0.25">
      <c r="A154" s="158">
        <v>159</v>
      </c>
      <c r="B154" s="158" t="s">
        <v>131</v>
      </c>
      <c r="C154" s="158" t="s">
        <v>909</v>
      </c>
      <c r="D154" s="29" t="s">
        <v>3099</v>
      </c>
      <c r="E154" s="38" t="s">
        <v>1222</v>
      </c>
      <c r="F154" s="33" t="s">
        <v>349</v>
      </c>
      <c r="G154" s="147" t="s">
        <v>3486</v>
      </c>
      <c r="H154" s="38" t="s">
        <v>3415</v>
      </c>
      <c r="I154" s="41" t="s">
        <v>2077</v>
      </c>
      <c r="J154" s="28">
        <v>60</v>
      </c>
      <c r="K154" s="158" t="s">
        <v>1189</v>
      </c>
      <c r="P154" s="28"/>
      <c r="Q154" s="158" t="s">
        <v>1189</v>
      </c>
      <c r="S154" s="158" t="s">
        <v>3959</v>
      </c>
      <c r="T154" s="158" t="s">
        <v>1643</v>
      </c>
      <c r="U154" s="158" t="s">
        <v>1164</v>
      </c>
      <c r="V154" s="158" t="s">
        <v>1151</v>
      </c>
      <c r="W154" s="158" t="s">
        <v>1275</v>
      </c>
      <c r="X154" s="158" t="s">
        <v>3670</v>
      </c>
      <c r="Y154" s="158" t="s">
        <v>1455</v>
      </c>
      <c r="Z154" s="158" t="s">
        <v>1847</v>
      </c>
      <c r="AA154" s="38">
        <v>1</v>
      </c>
      <c r="AB154" s="158" t="s">
        <v>1189</v>
      </c>
      <c r="AE154" s="158" t="s">
        <v>2159</v>
      </c>
      <c r="AF154" s="158">
        <v>8</v>
      </c>
      <c r="AG154" s="158" t="s">
        <v>2866</v>
      </c>
      <c r="AI154" s="158" t="s">
        <v>3737</v>
      </c>
    </row>
    <row r="155" spans="1:35" ht="15" customHeight="1" x14ac:dyDescent="0.25">
      <c r="A155" s="158">
        <v>160</v>
      </c>
      <c r="B155" s="158" t="s">
        <v>131</v>
      </c>
      <c r="C155" s="158" t="s">
        <v>912</v>
      </c>
      <c r="D155" s="29" t="s">
        <v>3100</v>
      </c>
      <c r="E155" s="38" t="s">
        <v>1225</v>
      </c>
      <c r="F155" s="33" t="s">
        <v>349</v>
      </c>
      <c r="G155" s="147" t="s">
        <v>3487</v>
      </c>
      <c r="H155" s="38" t="s">
        <v>3415</v>
      </c>
      <c r="I155" s="38" t="s">
        <v>2077</v>
      </c>
      <c r="J155" s="28">
        <v>61</v>
      </c>
      <c r="O155" s="158" t="s">
        <v>1189</v>
      </c>
      <c r="P155" s="28"/>
      <c r="Q155" s="158" t="s">
        <v>1189</v>
      </c>
      <c r="S155" s="158" t="s">
        <v>3960</v>
      </c>
      <c r="T155" s="158" t="s">
        <v>2419</v>
      </c>
      <c r="U155" s="158" t="s">
        <v>1164</v>
      </c>
      <c r="V155" s="158" t="s">
        <v>1151</v>
      </c>
      <c r="W155" s="158" t="s">
        <v>1275</v>
      </c>
      <c r="X155" s="158" t="s">
        <v>3671</v>
      </c>
      <c r="Y155" s="158" t="s">
        <v>1455</v>
      </c>
      <c r="Z155" s="158" t="s">
        <v>1848</v>
      </c>
      <c r="AA155" s="38">
        <v>1</v>
      </c>
      <c r="AB155" s="158" t="s">
        <v>1189</v>
      </c>
      <c r="AE155" s="158" t="s">
        <v>2159</v>
      </c>
      <c r="AF155" s="158">
        <v>8</v>
      </c>
      <c r="AG155" s="158" t="s">
        <v>2866</v>
      </c>
      <c r="AI155" s="158" t="s">
        <v>3737</v>
      </c>
    </row>
    <row r="156" spans="1:35" ht="15" customHeight="1" x14ac:dyDescent="0.25">
      <c r="A156" s="158">
        <v>161</v>
      </c>
      <c r="B156" s="158" t="s">
        <v>131</v>
      </c>
      <c r="C156" s="77" t="s">
        <v>915</v>
      </c>
      <c r="D156" s="77" t="s">
        <v>1194</v>
      </c>
      <c r="E156" s="77" t="s">
        <v>795</v>
      </c>
      <c r="F156" s="33" t="s">
        <v>349</v>
      </c>
      <c r="G156" s="77" t="s">
        <v>1292</v>
      </c>
      <c r="H156" s="38" t="s">
        <v>871</v>
      </c>
      <c r="I156" s="41" t="s">
        <v>2077</v>
      </c>
      <c r="J156" s="28">
        <v>62</v>
      </c>
      <c r="P156" s="28"/>
      <c r="Q156" s="158" t="s">
        <v>1189</v>
      </c>
      <c r="S156" s="158" t="s">
        <v>3965</v>
      </c>
      <c r="T156" s="158" t="s">
        <v>1462</v>
      </c>
      <c r="U156" s="158" t="s">
        <v>1155</v>
      </c>
      <c r="V156" s="158" t="s">
        <v>1151</v>
      </c>
      <c r="W156" s="158" t="s">
        <v>1275</v>
      </c>
      <c r="X156" s="158" t="s">
        <v>1556</v>
      </c>
      <c r="Y156" s="158" t="s">
        <v>1455</v>
      </c>
      <c r="Z156" s="158" t="s">
        <v>1849</v>
      </c>
      <c r="AA156" s="38">
        <v>0</v>
      </c>
      <c r="AB156" s="77"/>
      <c r="AE156" s="158" t="s">
        <v>2159</v>
      </c>
      <c r="AF156" s="158">
        <v>8</v>
      </c>
      <c r="AG156" s="158" t="s">
        <v>2866</v>
      </c>
      <c r="AI156" s="158" t="s">
        <v>3737</v>
      </c>
    </row>
    <row r="157" spans="1:35" ht="15" customHeight="1" x14ac:dyDescent="0.25">
      <c r="A157" s="158">
        <v>162</v>
      </c>
      <c r="B157" s="158" t="s">
        <v>131</v>
      </c>
      <c r="C157" s="158" t="s">
        <v>44</v>
      </c>
      <c r="D157" s="77" t="s">
        <v>804</v>
      </c>
      <c r="E157" s="33" t="s">
        <v>366</v>
      </c>
      <c r="F157" s="33" t="s">
        <v>349</v>
      </c>
      <c r="G157" s="38" t="s">
        <v>637</v>
      </c>
      <c r="H157" s="38" t="s">
        <v>730</v>
      </c>
      <c r="I157" s="41" t="s">
        <v>2077</v>
      </c>
      <c r="J157" s="28">
        <v>63</v>
      </c>
      <c r="K157" s="28"/>
      <c r="L157" s="158" t="s">
        <v>1189</v>
      </c>
      <c r="M157" s="28"/>
      <c r="N157" s="158" t="s">
        <v>1189</v>
      </c>
      <c r="S157" s="158" t="s">
        <v>3966</v>
      </c>
      <c r="T157" s="158" t="s">
        <v>1460</v>
      </c>
      <c r="U157" s="158" t="s">
        <v>1344</v>
      </c>
      <c r="V157" s="158" t="s">
        <v>1151</v>
      </c>
      <c r="W157" s="158" t="s">
        <v>1275</v>
      </c>
      <c r="X157" s="158" t="s">
        <v>1557</v>
      </c>
      <c r="Y157" s="158" t="s">
        <v>1455</v>
      </c>
      <c r="Z157" s="158" t="s">
        <v>1850</v>
      </c>
      <c r="AA157" s="38">
        <v>2</v>
      </c>
      <c r="AB157" s="158" t="s">
        <v>1189</v>
      </c>
      <c r="AE157" s="158" t="s">
        <v>2159</v>
      </c>
      <c r="AF157" s="158">
        <v>8</v>
      </c>
      <c r="AG157" s="158" t="s">
        <v>2866</v>
      </c>
      <c r="AI157" s="158" t="s">
        <v>3737</v>
      </c>
    </row>
    <row r="158" spans="1:35" ht="15" customHeight="1" x14ac:dyDescent="0.25">
      <c r="A158" s="158">
        <v>163</v>
      </c>
      <c r="B158" s="158" t="s">
        <v>131</v>
      </c>
      <c r="C158" s="158" t="s">
        <v>883</v>
      </c>
      <c r="D158" s="29" t="s">
        <v>3101</v>
      </c>
      <c r="E158" s="38" t="s">
        <v>1201</v>
      </c>
      <c r="F158" s="33" t="s">
        <v>349</v>
      </c>
      <c r="G158" s="147" t="s">
        <v>3472</v>
      </c>
      <c r="H158" s="38" t="s">
        <v>3415</v>
      </c>
      <c r="I158" s="38" t="s">
        <v>2077</v>
      </c>
      <c r="J158" s="28">
        <v>64</v>
      </c>
      <c r="K158" s="158" t="s">
        <v>1189</v>
      </c>
      <c r="S158" s="158" t="s">
        <v>3967</v>
      </c>
      <c r="T158" s="158" t="s">
        <v>1647</v>
      </c>
      <c r="U158" s="158" t="s">
        <v>1164</v>
      </c>
      <c r="V158" s="158" t="s">
        <v>1151</v>
      </c>
      <c r="W158" s="158" t="s">
        <v>1275</v>
      </c>
      <c r="X158" s="158" t="s">
        <v>3672</v>
      </c>
      <c r="Y158" s="158" t="s">
        <v>1455</v>
      </c>
      <c r="Z158" s="158" t="s">
        <v>1851</v>
      </c>
      <c r="AA158" s="38">
        <v>2</v>
      </c>
      <c r="AB158" s="158" t="s">
        <v>1189</v>
      </c>
      <c r="AE158" s="158" t="s">
        <v>2159</v>
      </c>
      <c r="AF158" s="158">
        <v>8</v>
      </c>
      <c r="AG158" s="158" t="s">
        <v>2866</v>
      </c>
      <c r="AI158" s="158" t="s">
        <v>3737</v>
      </c>
    </row>
    <row r="159" spans="1:35" ht="15" customHeight="1" x14ac:dyDescent="0.25">
      <c r="A159" s="158">
        <v>165</v>
      </c>
      <c r="B159" s="158" t="s">
        <v>131</v>
      </c>
      <c r="C159" s="158" t="s">
        <v>889</v>
      </c>
      <c r="D159" s="29" t="s">
        <v>3102</v>
      </c>
      <c r="E159" s="38" t="s">
        <v>1207</v>
      </c>
      <c r="F159" s="33" t="s">
        <v>349</v>
      </c>
      <c r="G159" s="147" t="s">
        <v>3473</v>
      </c>
      <c r="H159" s="38" t="s">
        <v>3415</v>
      </c>
      <c r="I159" s="41" t="s">
        <v>2077</v>
      </c>
      <c r="J159" s="28">
        <v>66</v>
      </c>
      <c r="O159" s="158" t="s">
        <v>1189</v>
      </c>
      <c r="P159" s="28"/>
      <c r="Q159" s="158" t="s">
        <v>1189</v>
      </c>
      <c r="S159" s="158" t="s">
        <v>3968</v>
      </c>
      <c r="T159" s="158" t="s">
        <v>2419</v>
      </c>
      <c r="U159" s="158" t="s">
        <v>1164</v>
      </c>
      <c r="V159" s="158" t="s">
        <v>1151</v>
      </c>
      <c r="W159" s="158" t="s">
        <v>1275</v>
      </c>
      <c r="X159" s="158" t="s">
        <v>3673</v>
      </c>
      <c r="Y159" s="158" t="s">
        <v>1455</v>
      </c>
      <c r="Z159" s="158" t="s">
        <v>1853</v>
      </c>
      <c r="AA159" s="38">
        <v>2</v>
      </c>
      <c r="AB159" s="158" t="s">
        <v>1189</v>
      </c>
      <c r="AE159" s="158" t="s">
        <v>2159</v>
      </c>
      <c r="AF159" s="158">
        <v>8</v>
      </c>
      <c r="AG159" s="158" t="s">
        <v>2866</v>
      </c>
      <c r="AI159" s="158" t="s">
        <v>3737</v>
      </c>
    </row>
    <row r="160" spans="1:35" ht="15" customHeight="1" x14ac:dyDescent="0.25">
      <c r="A160" s="158">
        <v>166</v>
      </c>
      <c r="B160" s="158" t="s">
        <v>131</v>
      </c>
      <c r="C160" s="158" t="s">
        <v>540</v>
      </c>
      <c r="D160" s="158" t="s">
        <v>3103</v>
      </c>
      <c r="E160" s="158" t="s">
        <v>543</v>
      </c>
      <c r="F160" s="33" t="s">
        <v>349</v>
      </c>
      <c r="G160" s="147" t="s">
        <v>3474</v>
      </c>
      <c r="H160" s="38" t="s">
        <v>3415</v>
      </c>
      <c r="I160" s="38" t="s">
        <v>2077</v>
      </c>
      <c r="J160" s="28">
        <v>67</v>
      </c>
      <c r="K160" s="158" t="s">
        <v>1189</v>
      </c>
      <c r="P160" s="28"/>
      <c r="Q160" s="158" t="s">
        <v>1189</v>
      </c>
      <c r="S160" s="158" t="s">
        <v>3969</v>
      </c>
      <c r="T160" s="158" t="s">
        <v>1643</v>
      </c>
      <c r="U160" s="158" t="s">
        <v>1164</v>
      </c>
      <c r="V160" s="158" t="s">
        <v>1151</v>
      </c>
      <c r="W160" s="158" t="s">
        <v>1275</v>
      </c>
      <c r="X160" s="158" t="s">
        <v>3674</v>
      </c>
      <c r="Y160" s="158" t="s">
        <v>1455</v>
      </c>
      <c r="Z160" s="158" t="s">
        <v>1854</v>
      </c>
      <c r="AA160" s="38">
        <v>2</v>
      </c>
      <c r="AB160" s="158" t="s">
        <v>1189</v>
      </c>
      <c r="AE160" s="158" t="s">
        <v>2159</v>
      </c>
      <c r="AF160" s="158">
        <v>8</v>
      </c>
      <c r="AG160" s="158" t="s">
        <v>2866</v>
      </c>
      <c r="AI160" s="158" t="s">
        <v>3737</v>
      </c>
    </row>
    <row r="161" spans="1:35" ht="15" customHeight="1" x14ac:dyDescent="0.25">
      <c r="A161" s="158">
        <v>167</v>
      </c>
      <c r="B161" s="158" t="s">
        <v>131</v>
      </c>
      <c r="C161" s="158" t="s">
        <v>892</v>
      </c>
      <c r="D161" s="29" t="s">
        <v>3104</v>
      </c>
      <c r="E161" s="38" t="s">
        <v>1210</v>
      </c>
      <c r="F161" s="33" t="s">
        <v>349</v>
      </c>
      <c r="G161" s="147" t="s">
        <v>3475</v>
      </c>
      <c r="H161" s="38" t="s">
        <v>3415</v>
      </c>
      <c r="I161" s="41" t="s">
        <v>2077</v>
      </c>
      <c r="J161" s="28">
        <v>68</v>
      </c>
      <c r="O161" s="158" t="s">
        <v>1189</v>
      </c>
      <c r="P161" s="28"/>
      <c r="Q161" s="158" t="s">
        <v>1189</v>
      </c>
      <c r="S161" s="158" t="s">
        <v>3970</v>
      </c>
      <c r="T161" s="158" t="s">
        <v>2419</v>
      </c>
      <c r="U161" s="158" t="s">
        <v>1164</v>
      </c>
      <c r="V161" s="158" t="s">
        <v>1151</v>
      </c>
      <c r="W161" s="158" t="s">
        <v>1275</v>
      </c>
      <c r="X161" s="158" t="s">
        <v>3675</v>
      </c>
      <c r="Y161" s="158" t="s">
        <v>1455</v>
      </c>
      <c r="Z161" s="158" t="s">
        <v>1855</v>
      </c>
      <c r="AA161" s="38">
        <v>2</v>
      </c>
      <c r="AB161" s="158" t="s">
        <v>1189</v>
      </c>
      <c r="AE161" s="158" t="s">
        <v>2159</v>
      </c>
      <c r="AF161" s="158">
        <v>8</v>
      </c>
      <c r="AG161" s="158" t="s">
        <v>2866</v>
      </c>
      <c r="AI161" s="158" t="s">
        <v>3737</v>
      </c>
    </row>
    <row r="162" spans="1:35" ht="15" customHeight="1" x14ac:dyDescent="0.25">
      <c r="A162" s="158">
        <v>169</v>
      </c>
      <c r="B162" s="158" t="s">
        <v>131</v>
      </c>
      <c r="C162" s="158" t="s">
        <v>901</v>
      </c>
      <c r="D162" s="29" t="s">
        <v>3105</v>
      </c>
      <c r="E162" s="28" t="s">
        <v>1216</v>
      </c>
      <c r="F162" s="29" t="s">
        <v>349</v>
      </c>
      <c r="G162" s="147" t="s">
        <v>3476</v>
      </c>
      <c r="H162" s="38" t="s">
        <v>3415</v>
      </c>
      <c r="I162" s="38" t="s">
        <v>2077</v>
      </c>
      <c r="J162" s="28">
        <v>70</v>
      </c>
      <c r="K162" s="158" t="s">
        <v>1189</v>
      </c>
      <c r="Q162" s="158" t="s">
        <v>1189</v>
      </c>
      <c r="S162" s="158" t="s">
        <v>3971</v>
      </c>
      <c r="T162" s="158" t="s">
        <v>1643</v>
      </c>
      <c r="U162" s="158" t="s">
        <v>1164</v>
      </c>
      <c r="V162" s="158" t="s">
        <v>1151</v>
      </c>
      <c r="W162" s="158" t="s">
        <v>1275</v>
      </c>
      <c r="X162" s="158" t="s">
        <v>3676</v>
      </c>
      <c r="Y162" s="158" t="s">
        <v>1455</v>
      </c>
      <c r="Z162" s="158" t="s">
        <v>1857</v>
      </c>
      <c r="AA162" s="38">
        <v>2</v>
      </c>
      <c r="AB162" s="158" t="s">
        <v>1189</v>
      </c>
      <c r="AE162" s="158" t="s">
        <v>2159</v>
      </c>
      <c r="AF162" s="158">
        <v>8</v>
      </c>
      <c r="AG162" s="158" t="s">
        <v>2866</v>
      </c>
      <c r="AI162" s="158" t="s">
        <v>3737</v>
      </c>
    </row>
    <row r="163" spans="1:35" ht="15" customHeight="1" x14ac:dyDescent="0.25">
      <c r="A163" s="158">
        <v>170</v>
      </c>
      <c r="B163" s="158" t="s">
        <v>131</v>
      </c>
      <c r="C163" s="78" t="s">
        <v>796</v>
      </c>
      <c r="D163" s="78" t="s">
        <v>3106</v>
      </c>
      <c r="E163" s="78" t="s">
        <v>798</v>
      </c>
      <c r="F163" s="29" t="s">
        <v>349</v>
      </c>
      <c r="G163" s="147" t="s">
        <v>3478</v>
      </c>
      <c r="H163" s="38" t="s">
        <v>3415</v>
      </c>
      <c r="I163" s="41" t="s">
        <v>2077</v>
      </c>
      <c r="J163" s="28">
        <v>71</v>
      </c>
      <c r="K163" s="158" t="s">
        <v>1189</v>
      </c>
      <c r="P163" s="28"/>
      <c r="Q163" s="158" t="s">
        <v>1189</v>
      </c>
      <c r="S163" s="158" t="s">
        <v>3952</v>
      </c>
      <c r="T163" s="158" t="s">
        <v>1643</v>
      </c>
      <c r="U163" s="158" t="s">
        <v>1177</v>
      </c>
      <c r="V163" s="158" t="s">
        <v>1151</v>
      </c>
      <c r="W163" s="158" t="s">
        <v>1275</v>
      </c>
      <c r="X163" s="158" t="s">
        <v>3677</v>
      </c>
      <c r="Y163" s="158" t="s">
        <v>1455</v>
      </c>
      <c r="Z163" s="158" t="s">
        <v>1858</v>
      </c>
      <c r="AA163" s="38">
        <v>2</v>
      </c>
      <c r="AB163" s="78" t="s">
        <v>1189</v>
      </c>
      <c r="AE163" s="158" t="s">
        <v>2159</v>
      </c>
      <c r="AF163" s="158">
        <v>8</v>
      </c>
      <c r="AG163" s="158" t="s">
        <v>2866</v>
      </c>
      <c r="AI163" s="158" t="s">
        <v>3737</v>
      </c>
    </row>
    <row r="164" spans="1:35" ht="15" customHeight="1" x14ac:dyDescent="0.25">
      <c r="A164" s="158">
        <v>171</v>
      </c>
      <c r="B164" s="158" t="s">
        <v>131</v>
      </c>
      <c r="C164" s="78" t="s">
        <v>797</v>
      </c>
      <c r="D164" s="78" t="s">
        <v>3107</v>
      </c>
      <c r="E164" s="78" t="s">
        <v>799</v>
      </c>
      <c r="F164" s="29" t="s">
        <v>349</v>
      </c>
      <c r="G164" s="147" t="s">
        <v>3479</v>
      </c>
      <c r="H164" s="38" t="s">
        <v>3415</v>
      </c>
      <c r="I164" s="41" t="s">
        <v>2077</v>
      </c>
      <c r="J164" s="28">
        <v>72</v>
      </c>
      <c r="K164" s="158" t="s">
        <v>1189</v>
      </c>
      <c r="P164" s="28"/>
      <c r="Q164" s="158" t="s">
        <v>1189</v>
      </c>
      <c r="S164" s="158" t="s">
        <v>3972</v>
      </c>
      <c r="T164" s="158" t="s">
        <v>1643</v>
      </c>
      <c r="U164" s="158" t="s">
        <v>1177</v>
      </c>
      <c r="V164" s="158" t="s">
        <v>1151</v>
      </c>
      <c r="W164" s="158" t="s">
        <v>1275</v>
      </c>
      <c r="X164" s="158" t="s">
        <v>3678</v>
      </c>
      <c r="Y164" s="158" t="s">
        <v>1455</v>
      </c>
      <c r="Z164" s="158" t="s">
        <v>1859</v>
      </c>
      <c r="AA164" s="38">
        <v>2</v>
      </c>
      <c r="AB164" s="78" t="s">
        <v>1189</v>
      </c>
      <c r="AE164" s="158" t="s">
        <v>2159</v>
      </c>
      <c r="AF164" s="158">
        <v>8</v>
      </c>
      <c r="AG164" s="158" t="s">
        <v>2866</v>
      </c>
      <c r="AI164" s="158" t="s">
        <v>3737</v>
      </c>
    </row>
    <row r="165" spans="1:35" ht="15" customHeight="1" x14ac:dyDescent="0.25">
      <c r="A165" s="158">
        <v>172</v>
      </c>
      <c r="B165" s="158" t="s">
        <v>131</v>
      </c>
      <c r="C165" s="158" t="s">
        <v>907</v>
      </c>
      <c r="D165" s="29" t="s">
        <v>3108</v>
      </c>
      <c r="E165" s="28" t="s">
        <v>1220</v>
      </c>
      <c r="F165" s="29" t="s">
        <v>349</v>
      </c>
      <c r="G165" s="147" t="s">
        <v>3480</v>
      </c>
      <c r="H165" s="38" t="s">
        <v>3415</v>
      </c>
      <c r="I165" s="147" t="s">
        <v>2077</v>
      </c>
      <c r="J165" s="28">
        <v>73</v>
      </c>
      <c r="K165" s="158" t="s">
        <v>1189</v>
      </c>
      <c r="P165" s="28"/>
      <c r="Q165" s="158" t="s">
        <v>1189</v>
      </c>
      <c r="S165" s="158" t="s">
        <v>3973</v>
      </c>
      <c r="T165" s="158" t="s">
        <v>1643</v>
      </c>
      <c r="U165" s="158" t="s">
        <v>1177</v>
      </c>
      <c r="V165" s="158" t="s">
        <v>1151</v>
      </c>
      <c r="W165" s="158" t="s">
        <v>1275</v>
      </c>
      <c r="X165" s="147" t="s">
        <v>3679</v>
      </c>
      <c r="Y165" s="158" t="s">
        <v>1455</v>
      </c>
      <c r="Z165" s="158" t="s">
        <v>1860</v>
      </c>
      <c r="AA165" s="38">
        <v>2</v>
      </c>
      <c r="AB165" s="78" t="s">
        <v>1189</v>
      </c>
      <c r="AE165" s="158" t="s">
        <v>2159</v>
      </c>
      <c r="AF165" s="158">
        <v>8</v>
      </c>
      <c r="AG165" s="158" t="s">
        <v>2866</v>
      </c>
      <c r="AI165" s="158" t="s">
        <v>3737</v>
      </c>
    </row>
    <row r="166" spans="1:35" ht="15" customHeight="1" x14ac:dyDescent="0.25">
      <c r="A166" s="158">
        <v>173</v>
      </c>
      <c r="B166" s="158" t="s">
        <v>131</v>
      </c>
      <c r="C166" s="78" t="s">
        <v>802</v>
      </c>
      <c r="D166" s="78" t="s">
        <v>3109</v>
      </c>
      <c r="E166" s="78" t="s">
        <v>800</v>
      </c>
      <c r="F166" s="29" t="s">
        <v>349</v>
      </c>
      <c r="G166" s="147" t="s">
        <v>3481</v>
      </c>
      <c r="H166" s="38" t="s">
        <v>3415</v>
      </c>
      <c r="I166" s="41" t="s">
        <v>2077</v>
      </c>
      <c r="J166" s="28">
        <v>74</v>
      </c>
      <c r="K166" s="158" t="s">
        <v>1189</v>
      </c>
      <c r="P166" s="28"/>
      <c r="Q166" s="158" t="s">
        <v>1189</v>
      </c>
      <c r="S166" s="158" t="s">
        <v>3974</v>
      </c>
      <c r="T166" s="158" t="s">
        <v>1643</v>
      </c>
      <c r="U166" s="158" t="s">
        <v>1177</v>
      </c>
      <c r="V166" s="158" t="s">
        <v>1151</v>
      </c>
      <c r="W166" s="158" t="s">
        <v>1275</v>
      </c>
      <c r="X166" s="158" t="s">
        <v>3680</v>
      </c>
      <c r="Y166" s="158" t="s">
        <v>1455</v>
      </c>
      <c r="Z166" s="158" t="s">
        <v>1861</v>
      </c>
      <c r="AA166" s="38">
        <v>2</v>
      </c>
      <c r="AB166" s="78" t="s">
        <v>1189</v>
      </c>
      <c r="AE166" s="158" t="s">
        <v>2159</v>
      </c>
      <c r="AF166" s="158">
        <v>8</v>
      </c>
      <c r="AG166" s="158" t="s">
        <v>2866</v>
      </c>
      <c r="AI166" s="158" t="s">
        <v>3737</v>
      </c>
    </row>
    <row r="167" spans="1:35" ht="15" customHeight="1" x14ac:dyDescent="0.25">
      <c r="A167" s="158">
        <v>174</v>
      </c>
      <c r="B167" s="158" t="s">
        <v>131</v>
      </c>
      <c r="C167" s="78" t="s">
        <v>803</v>
      </c>
      <c r="D167" s="78" t="s">
        <v>3110</v>
      </c>
      <c r="E167" s="78" t="s">
        <v>801</v>
      </c>
      <c r="F167" s="29" t="s">
        <v>349</v>
      </c>
      <c r="G167" s="147" t="s">
        <v>3482</v>
      </c>
      <c r="H167" s="38" t="s">
        <v>3415</v>
      </c>
      <c r="I167" s="41" t="s">
        <v>2077</v>
      </c>
      <c r="J167" s="28">
        <v>75</v>
      </c>
      <c r="K167" s="158" t="s">
        <v>1189</v>
      </c>
      <c r="P167" s="28"/>
      <c r="Q167" s="158" t="s">
        <v>1189</v>
      </c>
      <c r="S167" s="158" t="s">
        <v>3974</v>
      </c>
      <c r="T167" s="158" t="s">
        <v>1643</v>
      </c>
      <c r="U167" s="158" t="s">
        <v>1177</v>
      </c>
      <c r="V167" s="158" t="s">
        <v>1151</v>
      </c>
      <c r="W167" s="158" t="s">
        <v>1275</v>
      </c>
      <c r="X167" s="158" t="s">
        <v>3681</v>
      </c>
      <c r="Y167" s="158" t="s">
        <v>1455</v>
      </c>
      <c r="Z167" s="158" t="s">
        <v>1862</v>
      </c>
      <c r="AA167" s="38">
        <v>2</v>
      </c>
      <c r="AB167" s="78" t="s">
        <v>1189</v>
      </c>
      <c r="AE167" s="158" t="s">
        <v>2159</v>
      </c>
      <c r="AF167" s="158">
        <v>8</v>
      </c>
      <c r="AG167" s="158" t="s">
        <v>2866</v>
      </c>
      <c r="AI167" s="158" t="s">
        <v>3737</v>
      </c>
    </row>
    <row r="168" spans="1:35" ht="15" customHeight="1" x14ac:dyDescent="0.25">
      <c r="A168" s="158">
        <v>175</v>
      </c>
      <c r="B168" s="158" t="s">
        <v>131</v>
      </c>
      <c r="C168" s="158" t="s">
        <v>547</v>
      </c>
      <c r="D168" s="158" t="s">
        <v>3111</v>
      </c>
      <c r="E168" s="158" t="s">
        <v>548</v>
      </c>
      <c r="F168" s="29" t="s">
        <v>349</v>
      </c>
      <c r="G168" s="147" t="s">
        <v>3483</v>
      </c>
      <c r="H168" s="38" t="s">
        <v>3415</v>
      </c>
      <c r="I168" s="38" t="s">
        <v>2077</v>
      </c>
      <c r="J168" s="28">
        <v>76</v>
      </c>
      <c r="K168" s="158" t="s">
        <v>1189</v>
      </c>
      <c r="S168" s="158" t="s">
        <v>3975</v>
      </c>
      <c r="T168" s="158" t="s">
        <v>1647</v>
      </c>
      <c r="U168" s="158" t="s">
        <v>1164</v>
      </c>
      <c r="V168" s="158" t="s">
        <v>1151</v>
      </c>
      <c r="W168" s="158" t="s">
        <v>1275</v>
      </c>
      <c r="X168" s="158" t="s">
        <v>3682</v>
      </c>
      <c r="Y168" s="158" t="s">
        <v>1455</v>
      </c>
      <c r="Z168" s="158" t="s">
        <v>1863</v>
      </c>
      <c r="AA168" s="38">
        <v>2</v>
      </c>
      <c r="AB168" s="158" t="s">
        <v>1189</v>
      </c>
      <c r="AE168" s="158" t="s">
        <v>2159</v>
      </c>
      <c r="AF168" s="158">
        <v>8</v>
      </c>
      <c r="AG168" s="158" t="s">
        <v>2866</v>
      </c>
      <c r="AI168" s="158" t="s">
        <v>3737</v>
      </c>
    </row>
    <row r="169" spans="1:35" ht="15" customHeight="1" x14ac:dyDescent="0.25">
      <c r="A169" s="158">
        <v>176</v>
      </c>
      <c r="B169" s="158" t="s">
        <v>131</v>
      </c>
      <c r="C169" s="158" t="s">
        <v>904</v>
      </c>
      <c r="D169" s="29" t="s">
        <v>3112</v>
      </c>
      <c r="E169" s="28" t="s">
        <v>1218</v>
      </c>
      <c r="F169" s="33" t="s">
        <v>349</v>
      </c>
      <c r="G169" s="147" t="s">
        <v>3484</v>
      </c>
      <c r="H169" s="38" t="s">
        <v>3415</v>
      </c>
      <c r="I169" s="41" t="s">
        <v>2077</v>
      </c>
      <c r="J169" s="28">
        <v>77</v>
      </c>
      <c r="O169" s="158" t="s">
        <v>1189</v>
      </c>
      <c r="P169" s="28"/>
      <c r="Q169" s="158" t="s">
        <v>1189</v>
      </c>
      <c r="S169" s="158" t="s">
        <v>3976</v>
      </c>
      <c r="T169" s="158" t="s">
        <v>2419</v>
      </c>
      <c r="U169" s="158" t="s">
        <v>1164</v>
      </c>
      <c r="V169" s="158" t="s">
        <v>1151</v>
      </c>
      <c r="W169" s="158" t="s">
        <v>1275</v>
      </c>
      <c r="X169" s="158" t="s">
        <v>3683</v>
      </c>
      <c r="Y169" s="158" t="s">
        <v>1455</v>
      </c>
      <c r="Z169" s="158" t="s">
        <v>1864</v>
      </c>
      <c r="AA169" s="38">
        <v>2</v>
      </c>
      <c r="AB169" s="158" t="s">
        <v>1189</v>
      </c>
      <c r="AE169" s="158" t="s">
        <v>2159</v>
      </c>
      <c r="AF169" s="158">
        <v>8</v>
      </c>
      <c r="AG169" s="158" t="s">
        <v>2866</v>
      </c>
      <c r="AI169" s="158" t="s">
        <v>3737</v>
      </c>
    </row>
    <row r="170" spans="1:35" ht="15" customHeight="1" x14ac:dyDescent="0.25">
      <c r="A170" s="158">
        <v>177</v>
      </c>
      <c r="B170" s="158" t="s">
        <v>131</v>
      </c>
      <c r="C170" s="158" t="s">
        <v>895</v>
      </c>
      <c r="D170" s="29" t="s">
        <v>3113</v>
      </c>
      <c r="E170" s="38" t="s">
        <v>1213</v>
      </c>
      <c r="F170" s="33" t="s">
        <v>349</v>
      </c>
      <c r="G170" s="147" t="s">
        <v>3485</v>
      </c>
      <c r="H170" s="38" t="s">
        <v>3415</v>
      </c>
      <c r="I170" s="41" t="s">
        <v>2077</v>
      </c>
      <c r="J170" s="28">
        <v>78</v>
      </c>
      <c r="O170" s="158" t="s">
        <v>1189</v>
      </c>
      <c r="P170" s="28"/>
      <c r="Q170" s="158" t="s">
        <v>1189</v>
      </c>
      <c r="S170" s="158" t="s">
        <v>3977</v>
      </c>
      <c r="T170" s="158" t="s">
        <v>2419</v>
      </c>
      <c r="U170" s="158" t="s">
        <v>1164</v>
      </c>
      <c r="V170" s="158" t="s">
        <v>1151</v>
      </c>
      <c r="W170" s="158" t="s">
        <v>1275</v>
      </c>
      <c r="X170" s="158" t="s">
        <v>3684</v>
      </c>
      <c r="Y170" s="158" t="s">
        <v>1455</v>
      </c>
      <c r="Z170" s="158" t="s">
        <v>1865</v>
      </c>
      <c r="AA170" s="38">
        <v>2</v>
      </c>
      <c r="AB170" s="158" t="s">
        <v>1189</v>
      </c>
      <c r="AE170" s="158" t="s">
        <v>2159</v>
      </c>
      <c r="AF170" s="158">
        <v>8</v>
      </c>
      <c r="AG170" s="158" t="s">
        <v>2866</v>
      </c>
      <c r="AI170" s="158" t="s">
        <v>3737</v>
      </c>
    </row>
    <row r="171" spans="1:35" ht="15" customHeight="1" x14ac:dyDescent="0.25">
      <c r="A171" s="158">
        <v>178</v>
      </c>
      <c r="B171" s="158" t="s">
        <v>131</v>
      </c>
      <c r="C171" s="158" t="s">
        <v>910</v>
      </c>
      <c r="D171" s="29" t="s">
        <v>3114</v>
      </c>
      <c r="E171" s="38" t="s">
        <v>1223</v>
      </c>
      <c r="F171" s="33" t="s">
        <v>349</v>
      </c>
      <c r="G171" s="147" t="s">
        <v>3486</v>
      </c>
      <c r="H171" s="38" t="s">
        <v>3415</v>
      </c>
      <c r="I171" s="38" t="s">
        <v>2077</v>
      </c>
      <c r="J171" s="28">
        <v>79</v>
      </c>
      <c r="K171" s="158" t="s">
        <v>1189</v>
      </c>
      <c r="P171" s="28"/>
      <c r="Q171" s="158" t="s">
        <v>1189</v>
      </c>
      <c r="S171" s="158" t="s">
        <v>3978</v>
      </c>
      <c r="T171" s="158" t="s">
        <v>1643</v>
      </c>
      <c r="U171" s="158" t="s">
        <v>1164</v>
      </c>
      <c r="V171" s="158" t="s">
        <v>1151</v>
      </c>
      <c r="W171" s="158" t="s">
        <v>1275</v>
      </c>
      <c r="X171" s="158" t="s">
        <v>3685</v>
      </c>
      <c r="Y171" s="158" t="s">
        <v>1455</v>
      </c>
      <c r="Z171" s="158" t="s">
        <v>1866</v>
      </c>
      <c r="AA171" s="38">
        <v>2</v>
      </c>
      <c r="AB171" s="158" t="s">
        <v>1189</v>
      </c>
      <c r="AE171" s="158" t="s">
        <v>2159</v>
      </c>
      <c r="AF171" s="158">
        <v>8</v>
      </c>
      <c r="AG171" s="158" t="s">
        <v>2866</v>
      </c>
      <c r="AI171" s="158" t="s">
        <v>3737</v>
      </c>
    </row>
    <row r="172" spans="1:35" ht="15" customHeight="1" x14ac:dyDescent="0.25">
      <c r="A172" s="158">
        <v>179</v>
      </c>
      <c r="B172" s="158" t="s">
        <v>131</v>
      </c>
      <c r="C172" s="158" t="s">
        <v>913</v>
      </c>
      <c r="D172" s="29" t="s">
        <v>3115</v>
      </c>
      <c r="E172" s="38" t="s">
        <v>1226</v>
      </c>
      <c r="F172" s="33" t="s">
        <v>349</v>
      </c>
      <c r="G172" s="147" t="s">
        <v>3487</v>
      </c>
      <c r="H172" s="38" t="s">
        <v>3415</v>
      </c>
      <c r="I172" s="41" t="s">
        <v>2077</v>
      </c>
      <c r="J172" s="28">
        <v>80</v>
      </c>
      <c r="O172" s="158" t="s">
        <v>1189</v>
      </c>
      <c r="P172" s="28"/>
      <c r="Q172" s="158" t="s">
        <v>1189</v>
      </c>
      <c r="S172" s="158" t="s">
        <v>3979</v>
      </c>
      <c r="T172" s="158" t="s">
        <v>2419</v>
      </c>
      <c r="U172" s="158" t="s">
        <v>1164</v>
      </c>
      <c r="V172" s="158" t="s">
        <v>1151</v>
      </c>
      <c r="W172" s="158" t="s">
        <v>1275</v>
      </c>
      <c r="X172" s="158" t="s">
        <v>3686</v>
      </c>
      <c r="Y172" s="158" t="s">
        <v>1455</v>
      </c>
      <c r="Z172" s="158" t="s">
        <v>1867</v>
      </c>
      <c r="AA172" s="38">
        <v>2</v>
      </c>
      <c r="AB172" s="158" t="s">
        <v>1189</v>
      </c>
      <c r="AE172" s="158" t="s">
        <v>2159</v>
      </c>
      <c r="AF172" s="158">
        <v>8</v>
      </c>
      <c r="AG172" s="158" t="s">
        <v>2866</v>
      </c>
      <c r="AI172" s="158" t="s">
        <v>3737</v>
      </c>
    </row>
    <row r="173" spans="1:35" ht="15" customHeight="1" x14ac:dyDescent="0.25">
      <c r="A173" s="158">
        <v>180</v>
      </c>
      <c r="B173" s="158" t="s">
        <v>131</v>
      </c>
      <c r="C173" s="47" t="s">
        <v>2720</v>
      </c>
      <c r="D173" s="77" t="s">
        <v>2726</v>
      </c>
      <c r="E173" s="32" t="s">
        <v>367</v>
      </c>
      <c r="F173" s="33" t="s">
        <v>349</v>
      </c>
      <c r="G173" s="38" t="s">
        <v>1049</v>
      </c>
      <c r="H173" s="38" t="s">
        <v>744</v>
      </c>
      <c r="I173" s="41" t="s">
        <v>2077</v>
      </c>
      <c r="J173" s="28">
        <v>81</v>
      </c>
      <c r="K173" s="158" t="s">
        <v>1189</v>
      </c>
      <c r="L173" s="28"/>
      <c r="M173" s="158" t="s">
        <v>1189</v>
      </c>
      <c r="P173" s="28"/>
      <c r="Q173" s="158" t="s">
        <v>1189</v>
      </c>
      <c r="S173" s="158" t="s">
        <v>3980</v>
      </c>
      <c r="T173" s="158" t="s">
        <v>1644</v>
      </c>
      <c r="U173" s="158" t="s">
        <v>1177</v>
      </c>
      <c r="V173" s="158" t="s">
        <v>1151</v>
      </c>
      <c r="W173" s="158" t="s">
        <v>1275</v>
      </c>
      <c r="X173" s="158" t="s">
        <v>1575</v>
      </c>
      <c r="Y173" s="158" t="s">
        <v>1455</v>
      </c>
      <c r="Z173" s="158" t="s">
        <v>1868</v>
      </c>
      <c r="AA173" s="38">
        <v>0</v>
      </c>
      <c r="AB173" s="78" t="s">
        <v>1189</v>
      </c>
      <c r="AE173" s="158" t="s">
        <v>2159</v>
      </c>
      <c r="AF173" s="158">
        <v>8</v>
      </c>
      <c r="AG173" s="158" t="s">
        <v>2866</v>
      </c>
      <c r="AI173" s="158" t="s">
        <v>3737</v>
      </c>
    </row>
    <row r="174" spans="1:35" ht="15" customHeight="1" x14ac:dyDescent="0.25">
      <c r="A174" s="158">
        <v>181</v>
      </c>
      <c r="B174" s="158" t="s">
        <v>131</v>
      </c>
      <c r="C174" s="47" t="s">
        <v>2721</v>
      </c>
      <c r="D174" s="77" t="s">
        <v>2727</v>
      </c>
      <c r="E174" s="32" t="s">
        <v>368</v>
      </c>
      <c r="F174" s="33" t="s">
        <v>349</v>
      </c>
      <c r="G174" s="38" t="s">
        <v>1050</v>
      </c>
      <c r="H174" s="38" t="s">
        <v>744</v>
      </c>
      <c r="I174" s="38" t="s">
        <v>2077</v>
      </c>
      <c r="J174" s="28">
        <v>82</v>
      </c>
      <c r="K174" s="158" t="s">
        <v>1189</v>
      </c>
      <c r="L174" s="28"/>
      <c r="M174" s="158" t="s">
        <v>1189</v>
      </c>
      <c r="P174" s="28"/>
      <c r="Q174" s="158" t="s">
        <v>1189</v>
      </c>
      <c r="S174" s="158" t="s">
        <v>3981</v>
      </c>
      <c r="T174" s="158" t="s">
        <v>1644</v>
      </c>
      <c r="U174" s="158" t="s">
        <v>1177</v>
      </c>
      <c r="V174" s="158" t="s">
        <v>1151</v>
      </c>
      <c r="W174" s="158" t="s">
        <v>1275</v>
      </c>
      <c r="X174" s="158" t="s">
        <v>1576</v>
      </c>
      <c r="Y174" s="158" t="s">
        <v>1455</v>
      </c>
      <c r="Z174" s="158" t="s">
        <v>1869</v>
      </c>
      <c r="AA174" s="38">
        <v>0</v>
      </c>
      <c r="AB174" s="78" t="s">
        <v>1189</v>
      </c>
      <c r="AE174" s="158" t="s">
        <v>2159</v>
      </c>
      <c r="AF174" s="158">
        <v>8</v>
      </c>
      <c r="AG174" s="158" t="s">
        <v>2866</v>
      </c>
      <c r="AI174" s="158" t="s">
        <v>3737</v>
      </c>
    </row>
    <row r="175" spans="1:35" ht="15" customHeight="1" x14ac:dyDescent="0.25">
      <c r="A175" s="158">
        <v>182</v>
      </c>
      <c r="B175" s="158" t="s">
        <v>131</v>
      </c>
      <c r="C175" s="47" t="s">
        <v>2722</v>
      </c>
      <c r="D175" s="77" t="s">
        <v>2728</v>
      </c>
      <c r="E175" s="32" t="s">
        <v>370</v>
      </c>
      <c r="F175" s="33" t="s">
        <v>349</v>
      </c>
      <c r="G175" s="38" t="s">
        <v>1051</v>
      </c>
      <c r="H175" s="38" t="s">
        <v>744</v>
      </c>
      <c r="I175" s="41" t="s">
        <v>2077</v>
      </c>
      <c r="J175" s="28">
        <v>83</v>
      </c>
      <c r="K175" s="158" t="s">
        <v>1189</v>
      </c>
      <c r="P175" s="28"/>
      <c r="Q175" s="158" t="s">
        <v>1189</v>
      </c>
      <c r="S175" s="158" t="s">
        <v>3982</v>
      </c>
      <c r="T175" s="158" t="s">
        <v>1643</v>
      </c>
      <c r="U175" s="158" t="s">
        <v>1177</v>
      </c>
      <c r="V175" s="158" t="s">
        <v>1151</v>
      </c>
      <c r="W175" s="158" t="s">
        <v>1275</v>
      </c>
      <c r="X175" s="158" t="s">
        <v>1577</v>
      </c>
      <c r="Y175" s="158" t="s">
        <v>1455</v>
      </c>
      <c r="Z175" s="158" t="s">
        <v>1870</v>
      </c>
      <c r="AA175" s="38">
        <v>0</v>
      </c>
      <c r="AB175" s="78" t="s">
        <v>1189</v>
      </c>
      <c r="AE175" s="158" t="s">
        <v>2159</v>
      </c>
      <c r="AF175" s="158">
        <v>8</v>
      </c>
      <c r="AG175" s="158" t="s">
        <v>2866</v>
      </c>
      <c r="AI175" s="158" t="s">
        <v>3737</v>
      </c>
    </row>
    <row r="176" spans="1:35" ht="15" customHeight="1" x14ac:dyDescent="0.25">
      <c r="A176" s="158">
        <v>183</v>
      </c>
      <c r="B176" s="158" t="s">
        <v>131</v>
      </c>
      <c r="C176" s="47" t="s">
        <v>2723</v>
      </c>
      <c r="D176" s="77" t="s">
        <v>2729</v>
      </c>
      <c r="E176" s="32" t="s">
        <v>371</v>
      </c>
      <c r="F176" s="33" t="s">
        <v>349</v>
      </c>
      <c r="G176" s="38" t="s">
        <v>1052</v>
      </c>
      <c r="H176" s="38" t="s">
        <v>744</v>
      </c>
      <c r="I176" s="41" t="s">
        <v>2077</v>
      </c>
      <c r="J176" s="28">
        <v>84</v>
      </c>
      <c r="K176" s="158" t="s">
        <v>1189</v>
      </c>
      <c r="P176" s="28"/>
      <c r="Q176" s="158" t="s">
        <v>1189</v>
      </c>
      <c r="S176" s="158" t="s">
        <v>3983</v>
      </c>
      <c r="T176" s="158" t="s">
        <v>1643</v>
      </c>
      <c r="U176" s="158" t="s">
        <v>1177</v>
      </c>
      <c r="V176" s="158" t="s">
        <v>1151</v>
      </c>
      <c r="W176" s="158" t="s">
        <v>1275</v>
      </c>
      <c r="X176" s="158" t="s">
        <v>1578</v>
      </c>
      <c r="Y176" s="158" t="s">
        <v>1455</v>
      </c>
      <c r="Z176" s="158" t="s">
        <v>1871</v>
      </c>
      <c r="AA176" s="38">
        <v>0</v>
      </c>
      <c r="AB176" s="78" t="s">
        <v>1189</v>
      </c>
      <c r="AE176" s="158" t="s">
        <v>2159</v>
      </c>
      <c r="AF176" s="158">
        <v>8</v>
      </c>
      <c r="AG176" s="158" t="s">
        <v>2866</v>
      </c>
      <c r="AI176" s="158" t="s">
        <v>3737</v>
      </c>
    </row>
    <row r="177" spans="1:35" ht="15" customHeight="1" x14ac:dyDescent="0.25">
      <c r="A177" s="158">
        <v>184</v>
      </c>
      <c r="B177" s="158" t="s">
        <v>131</v>
      </c>
      <c r="C177" s="47" t="s">
        <v>2724</v>
      </c>
      <c r="D177" s="77" t="s">
        <v>2730</v>
      </c>
      <c r="E177" s="32" t="s">
        <v>372</v>
      </c>
      <c r="F177" s="33" t="s">
        <v>349</v>
      </c>
      <c r="G177" s="38" t="s">
        <v>1294</v>
      </c>
      <c r="H177" s="38" t="s">
        <v>744</v>
      </c>
      <c r="I177" s="38" t="s">
        <v>2077</v>
      </c>
      <c r="J177" s="28">
        <v>85</v>
      </c>
      <c r="K177" s="158" t="s">
        <v>1189</v>
      </c>
      <c r="M177" s="158" t="s">
        <v>1189</v>
      </c>
      <c r="P177" s="28"/>
      <c r="Q177" s="158" t="s">
        <v>1189</v>
      </c>
      <c r="S177" s="158" t="s">
        <v>3984</v>
      </c>
      <c r="T177" s="158" t="s">
        <v>1644</v>
      </c>
      <c r="U177" s="158" t="s">
        <v>1177</v>
      </c>
      <c r="V177" s="158" t="s">
        <v>1151</v>
      </c>
      <c r="W177" s="158" t="s">
        <v>1275</v>
      </c>
      <c r="X177" s="158" t="s">
        <v>1579</v>
      </c>
      <c r="Y177" s="158" t="s">
        <v>1455</v>
      </c>
      <c r="Z177" s="158" t="s">
        <v>1872</v>
      </c>
      <c r="AA177" s="38">
        <v>0</v>
      </c>
      <c r="AB177" s="78" t="s">
        <v>1189</v>
      </c>
      <c r="AE177" s="158" t="s">
        <v>2159</v>
      </c>
      <c r="AF177" s="158">
        <v>8</v>
      </c>
      <c r="AG177" s="158" t="s">
        <v>2866</v>
      </c>
      <c r="AI177" s="158" t="s">
        <v>3737</v>
      </c>
    </row>
    <row r="178" spans="1:35" ht="15" customHeight="1" x14ac:dyDescent="0.25">
      <c r="A178" s="158">
        <v>185</v>
      </c>
      <c r="B178" s="158" t="s">
        <v>131</v>
      </c>
      <c r="C178" s="47" t="s">
        <v>2725</v>
      </c>
      <c r="D178" s="77" t="s">
        <v>2731</v>
      </c>
      <c r="E178" s="32" t="s">
        <v>373</v>
      </c>
      <c r="F178" s="33" t="s">
        <v>349</v>
      </c>
      <c r="G178" s="38" t="s">
        <v>1295</v>
      </c>
      <c r="H178" s="38" t="s">
        <v>744</v>
      </c>
      <c r="I178" s="41" t="s">
        <v>2077</v>
      </c>
      <c r="J178" s="28">
        <v>86</v>
      </c>
      <c r="K178" s="158" t="s">
        <v>1189</v>
      </c>
      <c r="M178" s="158" t="s">
        <v>1189</v>
      </c>
      <c r="P178" s="28"/>
      <c r="Q178" s="158" t="s">
        <v>1189</v>
      </c>
      <c r="S178" s="158" t="s">
        <v>3985</v>
      </c>
      <c r="T178" s="158" t="s">
        <v>1644</v>
      </c>
      <c r="U178" s="158" t="s">
        <v>1177</v>
      </c>
      <c r="V178" s="158" t="s">
        <v>1151</v>
      </c>
      <c r="W178" s="158" t="s">
        <v>1275</v>
      </c>
      <c r="X178" s="158" t="s">
        <v>1580</v>
      </c>
      <c r="Y178" s="158" t="s">
        <v>1455</v>
      </c>
      <c r="Z178" s="158" t="s">
        <v>1873</v>
      </c>
      <c r="AA178" s="38">
        <v>0</v>
      </c>
      <c r="AB178" s="78" t="s">
        <v>1189</v>
      </c>
      <c r="AE178" s="158" t="s">
        <v>2159</v>
      </c>
      <c r="AF178" s="158">
        <v>8</v>
      </c>
      <c r="AG178" s="158" t="s">
        <v>2866</v>
      </c>
      <c r="AI178" s="158" t="s">
        <v>3737</v>
      </c>
    </row>
    <row r="179" spans="1:35" ht="15" customHeight="1" x14ac:dyDescent="0.25">
      <c r="A179" s="158">
        <v>186</v>
      </c>
      <c r="B179" s="158" t="s">
        <v>131</v>
      </c>
      <c r="C179" s="158" t="s">
        <v>45</v>
      </c>
      <c r="D179" s="77" t="s">
        <v>805</v>
      </c>
      <c r="E179" s="38" t="s">
        <v>1232</v>
      </c>
      <c r="F179" s="33" t="s">
        <v>349</v>
      </c>
      <c r="G179" s="38" t="s">
        <v>649</v>
      </c>
      <c r="H179" s="38" t="s">
        <v>732</v>
      </c>
      <c r="I179" s="41" t="s">
        <v>2077</v>
      </c>
      <c r="J179" s="28">
        <v>87</v>
      </c>
      <c r="N179" s="28"/>
      <c r="O179" s="158" t="s">
        <v>1189</v>
      </c>
      <c r="S179" s="158" t="s">
        <v>3942</v>
      </c>
      <c r="T179" s="158" t="s">
        <v>1469</v>
      </c>
      <c r="U179" s="158" t="s">
        <v>1160</v>
      </c>
      <c r="V179" s="158" t="s">
        <v>1151</v>
      </c>
      <c r="W179" s="158" t="s">
        <v>1275</v>
      </c>
      <c r="X179" s="158" t="s">
        <v>1787</v>
      </c>
      <c r="Y179" s="158" t="s">
        <v>1455</v>
      </c>
      <c r="Z179" s="158" t="s">
        <v>1874</v>
      </c>
      <c r="AA179" s="38">
        <v>0</v>
      </c>
      <c r="AB179" s="158" t="s">
        <v>1189</v>
      </c>
      <c r="AE179" s="158" t="s">
        <v>2159</v>
      </c>
      <c r="AF179" s="158">
        <v>8</v>
      </c>
      <c r="AG179" s="158" t="s">
        <v>2866</v>
      </c>
      <c r="AI179" s="158" t="s">
        <v>3737</v>
      </c>
    </row>
    <row r="180" spans="1:35" ht="15" customHeight="1" x14ac:dyDescent="0.25">
      <c r="A180" s="158">
        <v>187</v>
      </c>
      <c r="B180" s="158" t="s">
        <v>131</v>
      </c>
      <c r="C180" s="158" t="s">
        <v>46</v>
      </c>
      <c r="D180" s="77" t="s">
        <v>806</v>
      </c>
      <c r="E180" s="38" t="s">
        <v>1240</v>
      </c>
      <c r="F180" s="33" t="s">
        <v>349</v>
      </c>
      <c r="G180" s="28" t="s">
        <v>650</v>
      </c>
      <c r="H180" s="38" t="s">
        <v>737</v>
      </c>
      <c r="I180" s="38" t="s">
        <v>2077</v>
      </c>
      <c r="J180" s="28">
        <v>88</v>
      </c>
      <c r="N180" s="28"/>
      <c r="O180" s="158" t="s">
        <v>1189</v>
      </c>
      <c r="S180" s="158" t="s">
        <v>3943</v>
      </c>
      <c r="T180" s="158" t="s">
        <v>1469</v>
      </c>
      <c r="U180" s="158" t="s">
        <v>1160</v>
      </c>
      <c r="V180" s="158" t="s">
        <v>1151</v>
      </c>
      <c r="W180" s="158" t="s">
        <v>1275</v>
      </c>
      <c r="X180" s="158" t="s">
        <v>1788</v>
      </c>
      <c r="Y180" s="158" t="s">
        <v>1455</v>
      </c>
      <c r="Z180" s="158" t="s">
        <v>1875</v>
      </c>
      <c r="AA180" s="38">
        <v>0</v>
      </c>
      <c r="AB180" s="158" t="s">
        <v>1189</v>
      </c>
      <c r="AE180" s="158" t="s">
        <v>2159</v>
      </c>
      <c r="AF180" s="158">
        <v>8</v>
      </c>
      <c r="AG180" s="158" t="s">
        <v>2866</v>
      </c>
      <c r="AI180" s="158" t="s">
        <v>3737</v>
      </c>
    </row>
    <row r="181" spans="1:35" ht="15" customHeight="1" x14ac:dyDescent="0.25">
      <c r="A181" s="158">
        <v>188</v>
      </c>
      <c r="B181" s="158" t="s">
        <v>131</v>
      </c>
      <c r="C181" s="47" t="s">
        <v>526</v>
      </c>
      <c r="D181" s="77" t="s">
        <v>807</v>
      </c>
      <c r="E181" s="32" t="s">
        <v>369</v>
      </c>
      <c r="F181" s="33" t="s">
        <v>349</v>
      </c>
      <c r="G181" s="28" t="s">
        <v>1330</v>
      </c>
      <c r="H181" s="38" t="s">
        <v>746</v>
      </c>
      <c r="I181" s="41" t="s">
        <v>2077</v>
      </c>
      <c r="J181" s="28">
        <v>89</v>
      </c>
      <c r="K181" s="158" t="s">
        <v>1189</v>
      </c>
      <c r="L181" s="28"/>
      <c r="M181" s="158" t="s">
        <v>1189</v>
      </c>
      <c r="N181" s="28"/>
      <c r="O181" s="28" t="s">
        <v>1189</v>
      </c>
      <c r="P181" s="28" t="s">
        <v>1189</v>
      </c>
      <c r="Q181" s="158" t="s">
        <v>1189</v>
      </c>
      <c r="S181" s="158" t="s">
        <v>3986</v>
      </c>
      <c r="T181" s="158" t="s">
        <v>2421</v>
      </c>
      <c r="U181" s="158" t="s">
        <v>1343</v>
      </c>
      <c r="V181" s="158" t="s">
        <v>1151</v>
      </c>
      <c r="W181" s="158" t="s">
        <v>1275</v>
      </c>
      <c r="X181" s="38" t="s">
        <v>2151</v>
      </c>
      <c r="Y181" s="158" t="s">
        <v>1455</v>
      </c>
      <c r="Z181" s="158" t="s">
        <v>1876</v>
      </c>
      <c r="AA181" s="38">
        <v>0</v>
      </c>
      <c r="AB181" s="47"/>
      <c r="AE181" s="158" t="s">
        <v>2159</v>
      </c>
      <c r="AF181" s="158">
        <v>8</v>
      </c>
      <c r="AG181" s="158" t="s">
        <v>2866</v>
      </c>
      <c r="AI181" s="158" t="s">
        <v>3737</v>
      </c>
    </row>
    <row r="182" spans="1:35" ht="15" customHeight="1" x14ac:dyDescent="0.25">
      <c r="A182" s="158">
        <v>189</v>
      </c>
      <c r="B182" s="158" t="s">
        <v>131</v>
      </c>
      <c r="C182" s="77" t="s">
        <v>808</v>
      </c>
      <c r="D182" s="77" t="s">
        <v>160</v>
      </c>
      <c r="E182" s="77" t="s">
        <v>809</v>
      </c>
      <c r="F182" s="33" t="s">
        <v>349</v>
      </c>
      <c r="G182" s="77" t="s">
        <v>2712</v>
      </c>
      <c r="H182" s="38" t="s">
        <v>872</v>
      </c>
      <c r="I182" s="41" t="s">
        <v>2077</v>
      </c>
      <c r="J182" s="28">
        <v>90</v>
      </c>
      <c r="P182" s="28"/>
      <c r="Q182" s="158" t="s">
        <v>1189</v>
      </c>
      <c r="S182" s="158" t="s">
        <v>3867</v>
      </c>
      <c r="T182" s="158" t="s">
        <v>1462</v>
      </c>
      <c r="U182" s="158" t="s">
        <v>1155</v>
      </c>
      <c r="V182" s="158" t="s">
        <v>1151</v>
      </c>
      <c r="W182" s="158" t="s">
        <v>1275</v>
      </c>
      <c r="X182" s="158" t="s">
        <v>1581</v>
      </c>
      <c r="Y182" s="158" t="s">
        <v>1455</v>
      </c>
      <c r="Z182" s="158" t="s">
        <v>1877</v>
      </c>
      <c r="AA182" s="38">
        <v>0</v>
      </c>
      <c r="AB182" s="77"/>
      <c r="AE182" s="158" t="s">
        <v>2159</v>
      </c>
      <c r="AF182" s="158">
        <v>8</v>
      </c>
      <c r="AG182" s="158" t="s">
        <v>2866</v>
      </c>
      <c r="AI182" s="158" t="s">
        <v>3737</v>
      </c>
    </row>
    <row r="183" spans="1:35" ht="15" customHeight="1" x14ac:dyDescent="0.25">
      <c r="A183" s="158">
        <v>190</v>
      </c>
      <c r="B183" s="158" t="s">
        <v>131</v>
      </c>
      <c r="C183" s="158" t="s">
        <v>47</v>
      </c>
      <c r="D183" s="77" t="s">
        <v>810</v>
      </c>
      <c r="E183" s="38" t="s">
        <v>1233</v>
      </c>
      <c r="F183" s="33" t="s">
        <v>349</v>
      </c>
      <c r="G183" s="28" t="s">
        <v>651</v>
      </c>
      <c r="H183" s="38" t="s">
        <v>732</v>
      </c>
      <c r="I183" s="38" t="s">
        <v>2077</v>
      </c>
      <c r="J183" s="28">
        <v>91</v>
      </c>
      <c r="N183" s="28"/>
      <c r="O183" s="158" t="s">
        <v>1189</v>
      </c>
      <c r="S183" s="158" t="s">
        <v>3944</v>
      </c>
      <c r="T183" s="158" t="s">
        <v>1469</v>
      </c>
      <c r="U183" s="158" t="s">
        <v>1160</v>
      </c>
      <c r="V183" s="158" t="s">
        <v>1151</v>
      </c>
      <c r="W183" s="158" t="s">
        <v>1275</v>
      </c>
      <c r="X183" s="158" t="s">
        <v>1789</v>
      </c>
      <c r="Y183" s="158" t="s">
        <v>1455</v>
      </c>
      <c r="Z183" s="158" t="s">
        <v>1878</v>
      </c>
      <c r="AA183" s="38">
        <v>0</v>
      </c>
      <c r="AB183" s="158" t="s">
        <v>1189</v>
      </c>
      <c r="AE183" s="158" t="s">
        <v>2159</v>
      </c>
      <c r="AF183" s="158">
        <v>8</v>
      </c>
      <c r="AG183" s="158" t="s">
        <v>2866</v>
      </c>
      <c r="AI183" s="158" t="s">
        <v>3737</v>
      </c>
    </row>
    <row r="184" spans="1:35" ht="15" customHeight="1" x14ac:dyDescent="0.25">
      <c r="A184" s="158">
        <v>191</v>
      </c>
      <c r="B184" s="158" t="s">
        <v>131</v>
      </c>
      <c r="C184" s="47" t="s">
        <v>527</v>
      </c>
      <c r="D184" s="77" t="s">
        <v>2661</v>
      </c>
      <c r="E184" s="38" t="s">
        <v>1246</v>
      </c>
      <c r="F184" s="33" t="s">
        <v>349</v>
      </c>
      <c r="G184" s="38" t="s">
        <v>1047</v>
      </c>
      <c r="H184" s="38" t="s">
        <v>757</v>
      </c>
      <c r="I184" s="41" t="s">
        <v>2692</v>
      </c>
      <c r="J184" s="158">
        <v>15</v>
      </c>
      <c r="L184" s="28"/>
      <c r="M184" s="158" t="s">
        <v>1189</v>
      </c>
      <c r="O184" s="28" t="s">
        <v>1189</v>
      </c>
      <c r="P184" s="158" t="s">
        <v>1189</v>
      </c>
      <c r="S184" s="158" t="s">
        <v>3987</v>
      </c>
      <c r="T184" s="158" t="s">
        <v>1471</v>
      </c>
      <c r="U184" s="158" t="s">
        <v>1176</v>
      </c>
      <c r="V184" s="158" t="s">
        <v>1151</v>
      </c>
      <c r="W184" s="158" t="s">
        <v>1275</v>
      </c>
      <c r="X184" s="38" t="s">
        <v>2694</v>
      </c>
      <c r="Y184" s="158" t="s">
        <v>1455</v>
      </c>
      <c r="Z184" s="158" t="s">
        <v>1879</v>
      </c>
      <c r="AA184" s="38">
        <v>1</v>
      </c>
      <c r="AB184" s="47"/>
      <c r="AE184" s="158" t="s">
        <v>2159</v>
      </c>
      <c r="AF184" s="158">
        <v>8</v>
      </c>
      <c r="AG184" s="158" t="s">
        <v>2866</v>
      </c>
      <c r="AI184" s="158" t="s">
        <v>3737</v>
      </c>
    </row>
    <row r="185" spans="1:35" ht="15" customHeight="1" x14ac:dyDescent="0.25">
      <c r="A185" s="158">
        <v>192</v>
      </c>
      <c r="B185" s="158" t="s">
        <v>131</v>
      </c>
      <c r="C185" s="158" t="s">
        <v>48</v>
      </c>
      <c r="D185" s="77" t="s">
        <v>811</v>
      </c>
      <c r="E185" s="53" t="s">
        <v>374</v>
      </c>
      <c r="F185" s="33" t="s">
        <v>349</v>
      </c>
      <c r="G185" s="28" t="s">
        <v>652</v>
      </c>
      <c r="H185" s="38" t="s">
        <v>751</v>
      </c>
      <c r="I185" s="41" t="s">
        <v>2077</v>
      </c>
      <c r="J185" s="158">
        <v>92</v>
      </c>
      <c r="L185" s="28"/>
      <c r="M185" s="158" t="s">
        <v>1189</v>
      </c>
      <c r="N185" s="28"/>
      <c r="O185" s="28" t="s">
        <v>1189</v>
      </c>
      <c r="P185" s="158" t="s">
        <v>1189</v>
      </c>
      <c r="S185" s="158" t="s">
        <v>3988</v>
      </c>
      <c r="T185" s="158" t="s">
        <v>1471</v>
      </c>
      <c r="U185" s="158" t="s">
        <v>1176</v>
      </c>
      <c r="V185" s="158" t="s">
        <v>1151</v>
      </c>
      <c r="W185" s="158" t="s">
        <v>1275</v>
      </c>
      <c r="X185" s="158" t="s">
        <v>1582</v>
      </c>
      <c r="Y185" s="158" t="s">
        <v>1455</v>
      </c>
      <c r="Z185" s="158" t="s">
        <v>1880</v>
      </c>
      <c r="AA185" s="38">
        <v>1</v>
      </c>
      <c r="AE185" s="158" t="s">
        <v>2159</v>
      </c>
      <c r="AF185" s="158">
        <v>8</v>
      </c>
      <c r="AG185" s="158" t="s">
        <v>2866</v>
      </c>
      <c r="AI185" s="158" t="s">
        <v>3737</v>
      </c>
    </row>
    <row r="186" spans="1:35" ht="15" customHeight="1" x14ac:dyDescent="0.25">
      <c r="A186" s="158">
        <v>193</v>
      </c>
      <c r="B186" s="158" t="s">
        <v>131</v>
      </c>
      <c r="C186" s="158" t="s">
        <v>49</v>
      </c>
      <c r="D186" s="77" t="s">
        <v>812</v>
      </c>
      <c r="E186" s="53" t="s">
        <v>375</v>
      </c>
      <c r="F186" s="33" t="s">
        <v>349</v>
      </c>
      <c r="G186" s="28" t="s">
        <v>1296</v>
      </c>
      <c r="H186" s="38" t="s">
        <v>741</v>
      </c>
      <c r="I186" s="38" t="s">
        <v>2077</v>
      </c>
      <c r="J186" s="158">
        <v>93</v>
      </c>
      <c r="K186" s="158" t="s">
        <v>1189</v>
      </c>
      <c r="L186" s="158" t="s">
        <v>1189</v>
      </c>
      <c r="M186" s="158" t="s">
        <v>1189</v>
      </c>
      <c r="N186" s="28" t="s">
        <v>1189</v>
      </c>
      <c r="O186" s="158" t="s">
        <v>1189</v>
      </c>
      <c r="Q186" s="158" t="s">
        <v>1189</v>
      </c>
      <c r="S186" s="158" t="s">
        <v>3989</v>
      </c>
      <c r="T186" s="158" t="s">
        <v>1649</v>
      </c>
      <c r="U186" s="158" t="s">
        <v>1152</v>
      </c>
      <c r="V186" s="158" t="s">
        <v>1151</v>
      </c>
      <c r="W186" s="158" t="s">
        <v>1275</v>
      </c>
      <c r="X186" s="158" t="s">
        <v>1583</v>
      </c>
      <c r="Y186" s="158" t="s">
        <v>1455</v>
      </c>
      <c r="Z186" s="158" t="s">
        <v>1881</v>
      </c>
      <c r="AA186" s="38">
        <v>2</v>
      </c>
      <c r="AE186" s="158" t="s">
        <v>2159</v>
      </c>
      <c r="AF186" s="158">
        <v>8</v>
      </c>
      <c r="AG186" s="158" t="s">
        <v>2866</v>
      </c>
      <c r="AI186" s="158" t="s">
        <v>3737</v>
      </c>
    </row>
    <row r="187" spans="1:35" ht="15" customHeight="1" x14ac:dyDescent="0.25">
      <c r="A187" s="158">
        <v>194</v>
      </c>
      <c r="B187" s="158" t="s">
        <v>131</v>
      </c>
      <c r="C187" s="47" t="s">
        <v>981</v>
      </c>
      <c r="D187" s="77" t="s">
        <v>824</v>
      </c>
      <c r="E187" s="47" t="s">
        <v>535</v>
      </c>
      <c r="F187" s="33" t="s">
        <v>349</v>
      </c>
      <c r="G187" s="28" t="s">
        <v>1127</v>
      </c>
      <c r="H187" s="38" t="s">
        <v>741</v>
      </c>
      <c r="I187" s="41" t="s">
        <v>2077</v>
      </c>
      <c r="J187" s="28">
        <v>94</v>
      </c>
      <c r="K187" s="28" t="s">
        <v>1189</v>
      </c>
      <c r="L187" s="28" t="s">
        <v>1189</v>
      </c>
      <c r="M187" s="28" t="s">
        <v>1189</v>
      </c>
      <c r="N187" s="28" t="s">
        <v>1189</v>
      </c>
      <c r="O187" s="28" t="s">
        <v>1189</v>
      </c>
      <c r="P187" s="28" t="s">
        <v>1189</v>
      </c>
      <c r="Q187" s="158" t="s">
        <v>1189</v>
      </c>
      <c r="S187" s="158" t="s">
        <v>3990</v>
      </c>
      <c r="T187" s="158" t="s">
        <v>1642</v>
      </c>
      <c r="U187" s="158" t="s">
        <v>1152</v>
      </c>
      <c r="V187" s="158" t="s">
        <v>1151</v>
      </c>
      <c r="W187" s="158" t="s">
        <v>1275</v>
      </c>
      <c r="X187" s="158" t="s">
        <v>1584</v>
      </c>
      <c r="Y187" s="158" t="s">
        <v>1455</v>
      </c>
      <c r="Z187" s="158" t="s">
        <v>1882</v>
      </c>
      <c r="AA187" s="38">
        <v>1</v>
      </c>
      <c r="AB187" s="47"/>
      <c r="AE187" s="158" t="s">
        <v>2159</v>
      </c>
      <c r="AF187" s="158">
        <v>8</v>
      </c>
      <c r="AG187" s="158" t="s">
        <v>2866</v>
      </c>
      <c r="AI187" s="158" t="s">
        <v>3737</v>
      </c>
    </row>
    <row r="188" spans="1:35" ht="15" customHeight="1" x14ac:dyDescent="0.25">
      <c r="A188" s="158">
        <v>195</v>
      </c>
      <c r="B188" s="158" t="s">
        <v>131</v>
      </c>
      <c r="C188" s="47" t="s">
        <v>528</v>
      </c>
      <c r="D188" s="77" t="s">
        <v>2662</v>
      </c>
      <c r="E188" s="38" t="s">
        <v>1247</v>
      </c>
      <c r="F188" s="33" t="s">
        <v>349</v>
      </c>
      <c r="G188" s="38" t="s">
        <v>1126</v>
      </c>
      <c r="H188" s="38" t="s">
        <v>757</v>
      </c>
      <c r="I188" s="38" t="s">
        <v>2692</v>
      </c>
      <c r="J188" s="28">
        <v>18</v>
      </c>
      <c r="L188" s="28"/>
      <c r="M188" s="158" t="s">
        <v>1189</v>
      </c>
      <c r="O188" s="28"/>
      <c r="P188" s="158" t="s">
        <v>1189</v>
      </c>
      <c r="S188" s="158" t="s">
        <v>3991</v>
      </c>
      <c r="T188" s="158" t="s">
        <v>1467</v>
      </c>
      <c r="U188" s="158" t="s">
        <v>1176</v>
      </c>
      <c r="V188" s="158" t="s">
        <v>1151</v>
      </c>
      <c r="W188" s="158" t="s">
        <v>1275</v>
      </c>
      <c r="X188" s="158" t="s">
        <v>2695</v>
      </c>
      <c r="Y188" s="158" t="s">
        <v>1455</v>
      </c>
      <c r="Z188" s="158" t="s">
        <v>1883</v>
      </c>
      <c r="AA188" s="38">
        <v>2</v>
      </c>
      <c r="AB188" s="47"/>
      <c r="AE188" s="158" t="s">
        <v>2159</v>
      </c>
      <c r="AF188" s="158">
        <v>8</v>
      </c>
      <c r="AG188" s="158" t="s">
        <v>2866</v>
      </c>
      <c r="AI188" s="158" t="s">
        <v>3737</v>
      </c>
    </row>
    <row r="189" spans="1:35" ht="15" customHeight="1" x14ac:dyDescent="0.25">
      <c r="A189" s="158">
        <v>196</v>
      </c>
      <c r="B189" s="158" t="s">
        <v>131</v>
      </c>
      <c r="C189" s="158" t="s">
        <v>50</v>
      </c>
      <c r="D189" s="77" t="s">
        <v>813</v>
      </c>
      <c r="E189" s="32" t="s">
        <v>376</v>
      </c>
      <c r="F189" s="33" t="s">
        <v>349</v>
      </c>
      <c r="G189" s="28" t="s">
        <v>653</v>
      </c>
      <c r="H189" s="38" t="s">
        <v>741</v>
      </c>
      <c r="I189" s="158" t="s">
        <v>2077</v>
      </c>
      <c r="J189" s="158">
        <v>95</v>
      </c>
      <c r="K189" s="158" t="s">
        <v>1189</v>
      </c>
      <c r="L189" s="28"/>
      <c r="M189" s="28" t="s">
        <v>1189</v>
      </c>
      <c r="N189" s="28" t="s">
        <v>1189</v>
      </c>
      <c r="O189" s="28" t="s">
        <v>1189</v>
      </c>
      <c r="P189" s="28" t="s">
        <v>1189</v>
      </c>
      <c r="Q189" s="158" t="s">
        <v>1189</v>
      </c>
      <c r="S189" s="158" t="s">
        <v>3992</v>
      </c>
      <c r="T189" s="158" t="s">
        <v>1648</v>
      </c>
      <c r="U189" s="158" t="s">
        <v>1152</v>
      </c>
      <c r="V189" s="158" t="s">
        <v>1151</v>
      </c>
      <c r="W189" s="158" t="s">
        <v>1275</v>
      </c>
      <c r="X189" s="158" t="s">
        <v>1585</v>
      </c>
      <c r="Y189" s="158" t="s">
        <v>1455</v>
      </c>
      <c r="Z189" s="158" t="s">
        <v>1884</v>
      </c>
      <c r="AA189" s="38">
        <v>2</v>
      </c>
      <c r="AE189" s="158" t="s">
        <v>2159</v>
      </c>
      <c r="AF189" s="158">
        <v>8</v>
      </c>
      <c r="AG189" s="158" t="s">
        <v>2866</v>
      </c>
      <c r="AI189" s="158" t="s">
        <v>3737</v>
      </c>
    </row>
    <row r="190" spans="1:35" ht="15" customHeight="1" x14ac:dyDescent="0.25">
      <c r="A190" s="158">
        <v>197</v>
      </c>
      <c r="B190" s="158" t="s">
        <v>131</v>
      </c>
      <c r="C190" s="158" t="s">
        <v>51</v>
      </c>
      <c r="D190" s="77" t="s">
        <v>814</v>
      </c>
      <c r="E190" s="32" t="s">
        <v>377</v>
      </c>
      <c r="F190" s="33" t="s">
        <v>349</v>
      </c>
      <c r="G190" s="28" t="s">
        <v>1297</v>
      </c>
      <c r="H190" s="38" t="s">
        <v>741</v>
      </c>
      <c r="I190" s="41" t="s">
        <v>2077</v>
      </c>
      <c r="J190" s="28">
        <v>96</v>
      </c>
      <c r="K190" s="28" t="s">
        <v>1189</v>
      </c>
      <c r="L190" s="28" t="s">
        <v>1189</v>
      </c>
      <c r="M190" s="28" t="s">
        <v>1189</v>
      </c>
      <c r="N190" s="28" t="s">
        <v>1189</v>
      </c>
      <c r="O190" s="28" t="s">
        <v>1189</v>
      </c>
      <c r="P190" s="28" t="s">
        <v>1189</v>
      </c>
      <c r="Q190" s="158" t="s">
        <v>1189</v>
      </c>
      <c r="S190" s="158" t="s">
        <v>3993</v>
      </c>
      <c r="T190" s="158" t="s">
        <v>1642</v>
      </c>
      <c r="U190" s="158" t="s">
        <v>1152</v>
      </c>
      <c r="V190" s="158" t="s">
        <v>1151</v>
      </c>
      <c r="W190" s="158" t="s">
        <v>1275</v>
      </c>
      <c r="X190" s="158" t="s">
        <v>1586</v>
      </c>
      <c r="Y190" s="158" t="s">
        <v>1455</v>
      </c>
      <c r="Z190" s="158" t="s">
        <v>1885</v>
      </c>
      <c r="AA190" s="38">
        <v>1</v>
      </c>
      <c r="AE190" s="158" t="s">
        <v>2159</v>
      </c>
      <c r="AF190" s="158">
        <v>8</v>
      </c>
      <c r="AG190" s="158" t="s">
        <v>2866</v>
      </c>
      <c r="AI190" s="158" t="s">
        <v>3737</v>
      </c>
    </row>
    <row r="191" spans="1:35" ht="15" customHeight="1" x14ac:dyDescent="0.25">
      <c r="A191" s="158">
        <v>198</v>
      </c>
      <c r="B191" s="158" t="s">
        <v>131</v>
      </c>
      <c r="C191" s="158" t="s">
        <v>52</v>
      </c>
      <c r="D191" s="29" t="s">
        <v>815</v>
      </c>
      <c r="E191" s="32" t="s">
        <v>378</v>
      </c>
      <c r="F191" s="33" t="s">
        <v>349</v>
      </c>
      <c r="G191" s="28" t="s">
        <v>654</v>
      </c>
      <c r="H191" s="38" t="s">
        <v>741</v>
      </c>
      <c r="I191" s="41" t="s">
        <v>2077</v>
      </c>
      <c r="J191" s="28">
        <v>97</v>
      </c>
      <c r="K191" s="28" t="s">
        <v>1189</v>
      </c>
      <c r="L191" s="28" t="s">
        <v>1189</v>
      </c>
      <c r="M191" s="28" t="s">
        <v>1189</v>
      </c>
      <c r="N191" s="158" t="s">
        <v>1189</v>
      </c>
      <c r="O191" s="28"/>
      <c r="P191" s="28" t="s">
        <v>1189</v>
      </c>
      <c r="Q191" s="158" t="s">
        <v>1189</v>
      </c>
      <c r="S191" s="158" t="s">
        <v>3994</v>
      </c>
      <c r="T191" s="158" t="s">
        <v>1638</v>
      </c>
      <c r="U191" s="158" t="s">
        <v>1152</v>
      </c>
      <c r="V191" s="158" t="s">
        <v>1151</v>
      </c>
      <c r="W191" s="158" t="s">
        <v>1275</v>
      </c>
      <c r="X191" s="158" t="s">
        <v>1587</v>
      </c>
      <c r="Y191" s="158" t="s">
        <v>1455</v>
      </c>
      <c r="Z191" s="158" t="s">
        <v>1886</v>
      </c>
      <c r="AA191" s="38">
        <v>1</v>
      </c>
      <c r="AE191" s="158" t="s">
        <v>2159</v>
      </c>
      <c r="AF191" s="158">
        <v>8</v>
      </c>
      <c r="AG191" s="158" t="s">
        <v>2866</v>
      </c>
      <c r="AI191" s="158" t="s">
        <v>3737</v>
      </c>
    </row>
    <row r="192" spans="1:35" ht="15" customHeight="1" x14ac:dyDescent="0.25">
      <c r="A192" s="158">
        <v>199</v>
      </c>
      <c r="B192" s="158" t="s">
        <v>131</v>
      </c>
      <c r="C192" s="158" t="s">
        <v>129</v>
      </c>
      <c r="D192" s="29" t="s">
        <v>3064</v>
      </c>
      <c r="E192" s="32" t="s">
        <v>3065</v>
      </c>
      <c r="F192" s="33" t="s">
        <v>349</v>
      </c>
      <c r="G192" s="38" t="s">
        <v>1046</v>
      </c>
      <c r="H192" s="38" t="s">
        <v>753</v>
      </c>
      <c r="I192" s="38" t="s">
        <v>2077</v>
      </c>
      <c r="J192" s="158">
        <v>98</v>
      </c>
      <c r="L192" s="28"/>
      <c r="M192" s="158" t="s">
        <v>1189</v>
      </c>
      <c r="O192" s="28"/>
      <c r="P192" s="28" t="s">
        <v>1189</v>
      </c>
      <c r="Q192" s="158" t="s">
        <v>1189</v>
      </c>
      <c r="S192" s="158" t="s">
        <v>3995</v>
      </c>
      <c r="T192" s="158" t="s">
        <v>1465</v>
      </c>
      <c r="U192" s="158" t="s">
        <v>1156</v>
      </c>
      <c r="V192" s="158" t="s">
        <v>1151</v>
      </c>
      <c r="W192" s="158" t="s">
        <v>1275</v>
      </c>
      <c r="X192" s="28" t="s">
        <v>3687</v>
      </c>
      <c r="Y192" s="158" t="s">
        <v>1455</v>
      </c>
      <c r="Z192" s="158" t="s">
        <v>3727</v>
      </c>
      <c r="AA192" s="38">
        <v>1</v>
      </c>
      <c r="AE192" s="158" t="s">
        <v>2159</v>
      </c>
      <c r="AF192" s="158">
        <v>8</v>
      </c>
      <c r="AG192" s="158" t="s">
        <v>2866</v>
      </c>
      <c r="AI192" s="158" t="s">
        <v>3737</v>
      </c>
    </row>
    <row r="193" spans="1:35" ht="15" customHeight="1" x14ac:dyDescent="0.25">
      <c r="A193" s="158">
        <v>200</v>
      </c>
      <c r="B193" s="158" t="s">
        <v>131</v>
      </c>
      <c r="C193" s="47" t="s">
        <v>529</v>
      </c>
      <c r="D193" s="29" t="s">
        <v>2663</v>
      </c>
      <c r="E193" s="38" t="s">
        <v>1248</v>
      </c>
      <c r="F193" s="33" t="s">
        <v>349</v>
      </c>
      <c r="G193" s="38" t="s">
        <v>1128</v>
      </c>
      <c r="H193" s="38" t="s">
        <v>757</v>
      </c>
      <c r="I193" s="38" t="s">
        <v>2692</v>
      </c>
      <c r="J193" s="28">
        <v>19</v>
      </c>
      <c r="L193" s="28"/>
      <c r="M193" s="158" t="s">
        <v>1189</v>
      </c>
      <c r="O193" s="28"/>
      <c r="P193" s="158" t="s">
        <v>1189</v>
      </c>
      <c r="S193" s="158" t="s">
        <v>3996</v>
      </c>
      <c r="T193" s="158" t="s">
        <v>1467</v>
      </c>
      <c r="U193" s="158" t="s">
        <v>1176</v>
      </c>
      <c r="V193" s="158" t="s">
        <v>1151</v>
      </c>
      <c r="W193" s="158" t="s">
        <v>1275</v>
      </c>
      <c r="X193" s="158" t="s">
        <v>2696</v>
      </c>
      <c r="Y193" s="158" t="s">
        <v>1455</v>
      </c>
      <c r="Z193" s="158" t="s">
        <v>1888</v>
      </c>
      <c r="AA193" s="38">
        <v>1</v>
      </c>
      <c r="AB193" s="47"/>
      <c r="AE193" s="158" t="s">
        <v>2159</v>
      </c>
      <c r="AF193" s="158">
        <v>8</v>
      </c>
      <c r="AG193" s="158" t="s">
        <v>2866</v>
      </c>
      <c r="AI193" s="158" t="s">
        <v>3737</v>
      </c>
    </row>
    <row r="194" spans="1:35" ht="15" customHeight="1" x14ac:dyDescent="0.25">
      <c r="A194" s="158">
        <v>201</v>
      </c>
      <c r="B194" s="158" t="s">
        <v>131</v>
      </c>
      <c r="C194" s="158" t="s">
        <v>130</v>
      </c>
      <c r="D194" s="29" t="s">
        <v>3066</v>
      </c>
      <c r="E194" s="32" t="s">
        <v>3067</v>
      </c>
      <c r="F194" s="33" t="s">
        <v>349</v>
      </c>
      <c r="G194" s="38" t="s">
        <v>1118</v>
      </c>
      <c r="H194" s="38" t="s">
        <v>753</v>
      </c>
      <c r="I194" s="41" t="s">
        <v>2077</v>
      </c>
      <c r="J194" s="158">
        <v>99</v>
      </c>
      <c r="L194" s="28"/>
      <c r="M194" s="158" t="s">
        <v>1189</v>
      </c>
      <c r="O194" s="28"/>
      <c r="P194" s="28" t="s">
        <v>1189</v>
      </c>
      <c r="Q194" s="158" t="s">
        <v>1189</v>
      </c>
      <c r="S194" s="158" t="s">
        <v>3997</v>
      </c>
      <c r="T194" s="158" t="s">
        <v>1465</v>
      </c>
      <c r="U194" s="158" t="s">
        <v>1156</v>
      </c>
      <c r="V194" s="158" t="s">
        <v>1151</v>
      </c>
      <c r="W194" s="158" t="s">
        <v>1275</v>
      </c>
      <c r="X194" s="158" t="s">
        <v>3688</v>
      </c>
      <c r="Y194" s="158" t="s">
        <v>1455</v>
      </c>
      <c r="Z194" s="158" t="s">
        <v>3726</v>
      </c>
      <c r="AA194" s="38">
        <v>1</v>
      </c>
      <c r="AE194" s="158" t="s">
        <v>2159</v>
      </c>
      <c r="AF194" s="158">
        <v>8</v>
      </c>
      <c r="AG194" s="158" t="s">
        <v>2866</v>
      </c>
      <c r="AI194" s="158" t="s">
        <v>3737</v>
      </c>
    </row>
    <row r="195" spans="1:35" ht="15" customHeight="1" x14ac:dyDescent="0.25">
      <c r="A195" s="158">
        <v>202</v>
      </c>
      <c r="B195" s="158" t="s">
        <v>131</v>
      </c>
      <c r="C195" s="158" t="s">
        <v>53</v>
      </c>
      <c r="D195" s="29" t="s">
        <v>825</v>
      </c>
      <c r="E195" s="32" t="s">
        <v>379</v>
      </c>
      <c r="F195" s="33" t="s">
        <v>349</v>
      </c>
      <c r="G195" s="38" t="s">
        <v>655</v>
      </c>
      <c r="H195" s="38" t="s">
        <v>749</v>
      </c>
      <c r="I195" s="38" t="s">
        <v>2077</v>
      </c>
      <c r="J195" s="28">
        <v>100</v>
      </c>
      <c r="K195" s="158" t="s">
        <v>1189</v>
      </c>
      <c r="P195" s="28"/>
      <c r="Q195" s="158" t="s">
        <v>1189</v>
      </c>
      <c r="S195" s="158" t="s">
        <v>3998</v>
      </c>
      <c r="T195" s="158" t="s">
        <v>1643</v>
      </c>
      <c r="U195" s="158" t="s">
        <v>1166</v>
      </c>
      <c r="V195" s="158" t="s">
        <v>1151</v>
      </c>
      <c r="W195" s="158" t="s">
        <v>1275</v>
      </c>
      <c r="X195" s="158" t="s">
        <v>1590</v>
      </c>
      <c r="Y195" s="158" t="s">
        <v>1455</v>
      </c>
      <c r="Z195" s="158" t="s">
        <v>1890</v>
      </c>
      <c r="AA195" s="38">
        <v>1</v>
      </c>
      <c r="AE195" s="158" t="s">
        <v>2159</v>
      </c>
      <c r="AF195" s="158">
        <v>8</v>
      </c>
      <c r="AG195" s="158" t="s">
        <v>2866</v>
      </c>
      <c r="AI195" s="158" t="s">
        <v>3737</v>
      </c>
    </row>
    <row r="196" spans="1:35" ht="15" customHeight="1" x14ac:dyDescent="0.25">
      <c r="A196" s="158">
        <v>203</v>
      </c>
      <c r="B196" s="158" t="s">
        <v>131</v>
      </c>
      <c r="C196" s="158" t="s">
        <v>54</v>
      </c>
      <c r="D196" s="29" t="s">
        <v>825</v>
      </c>
      <c r="E196" s="32" t="s">
        <v>380</v>
      </c>
      <c r="F196" s="33" t="s">
        <v>349</v>
      </c>
      <c r="G196" s="38" t="s">
        <v>656</v>
      </c>
      <c r="H196" s="38" t="s">
        <v>749</v>
      </c>
      <c r="I196" s="41" t="s">
        <v>2077</v>
      </c>
      <c r="J196" s="158">
        <v>101</v>
      </c>
      <c r="K196" s="158" t="s">
        <v>1189</v>
      </c>
      <c r="P196" s="28"/>
      <c r="Q196" s="158" t="s">
        <v>1189</v>
      </c>
      <c r="S196" s="158" t="s">
        <v>3999</v>
      </c>
      <c r="T196" s="158" t="s">
        <v>1643</v>
      </c>
      <c r="U196" s="158" t="s">
        <v>1166</v>
      </c>
      <c r="V196" s="158" t="s">
        <v>1151</v>
      </c>
      <c r="W196" s="158" t="s">
        <v>1275</v>
      </c>
      <c r="X196" s="158" t="s">
        <v>1591</v>
      </c>
      <c r="Y196" s="158" t="s">
        <v>1455</v>
      </c>
      <c r="Z196" s="158" t="s">
        <v>1891</v>
      </c>
      <c r="AA196" s="38">
        <v>0</v>
      </c>
      <c r="AE196" s="158" t="s">
        <v>2159</v>
      </c>
      <c r="AF196" s="158">
        <v>8</v>
      </c>
      <c r="AG196" s="158" t="s">
        <v>2866</v>
      </c>
      <c r="AI196" s="158" t="s">
        <v>3737</v>
      </c>
    </row>
    <row r="197" spans="1:35" ht="15" customHeight="1" x14ac:dyDescent="0.25">
      <c r="A197" s="158">
        <v>204</v>
      </c>
      <c r="B197" s="158" t="s">
        <v>131</v>
      </c>
      <c r="C197" s="158" t="s">
        <v>55</v>
      </c>
      <c r="D197" s="29" t="s">
        <v>2227</v>
      </c>
      <c r="E197" s="32" t="s">
        <v>381</v>
      </c>
      <c r="F197" s="33" t="s">
        <v>349</v>
      </c>
      <c r="G197" s="38" t="s">
        <v>657</v>
      </c>
      <c r="H197" s="38" t="s">
        <v>749</v>
      </c>
      <c r="I197" s="41" t="s">
        <v>2077</v>
      </c>
      <c r="J197" s="28">
        <v>102</v>
      </c>
      <c r="K197" s="158" t="s">
        <v>1189</v>
      </c>
      <c r="P197" s="28"/>
      <c r="Q197" s="158" t="s">
        <v>1189</v>
      </c>
      <c r="S197" s="158" t="s">
        <v>4000</v>
      </c>
      <c r="T197" s="158" t="s">
        <v>1643</v>
      </c>
      <c r="U197" s="158" t="s">
        <v>1166</v>
      </c>
      <c r="V197" s="158" t="s">
        <v>1151</v>
      </c>
      <c r="W197" s="158" t="s">
        <v>1275</v>
      </c>
      <c r="X197" s="158" t="s">
        <v>1592</v>
      </c>
      <c r="Y197" s="158" t="s">
        <v>1455</v>
      </c>
      <c r="Z197" s="158" t="s">
        <v>1892</v>
      </c>
      <c r="AA197" s="38">
        <v>1</v>
      </c>
      <c r="AE197" s="158" t="s">
        <v>2159</v>
      </c>
      <c r="AF197" s="158">
        <v>8</v>
      </c>
      <c r="AG197" s="158" t="s">
        <v>2866</v>
      </c>
      <c r="AI197" s="158" t="s">
        <v>3737</v>
      </c>
    </row>
    <row r="198" spans="1:35" ht="15" customHeight="1" x14ac:dyDescent="0.25">
      <c r="A198" s="158">
        <v>205</v>
      </c>
      <c r="B198" s="158" t="s">
        <v>131</v>
      </c>
      <c r="C198" s="158" t="s">
        <v>25</v>
      </c>
      <c r="D198" s="29" t="s">
        <v>3063</v>
      </c>
      <c r="E198" s="32" t="s">
        <v>382</v>
      </c>
      <c r="F198" s="33" t="s">
        <v>349</v>
      </c>
      <c r="G198" s="38" t="s">
        <v>658</v>
      </c>
      <c r="H198" s="38" t="s">
        <v>739</v>
      </c>
      <c r="I198" s="38" t="s">
        <v>2077</v>
      </c>
      <c r="J198" s="158">
        <v>103</v>
      </c>
      <c r="K198" s="28" t="s">
        <v>1189</v>
      </c>
      <c r="L198" s="28" t="s">
        <v>1189</v>
      </c>
      <c r="M198" s="28" t="s">
        <v>1189</v>
      </c>
      <c r="N198" s="28" t="s">
        <v>1189</v>
      </c>
      <c r="O198" s="28" t="s">
        <v>1189</v>
      </c>
      <c r="P198" s="28" t="s">
        <v>1189</v>
      </c>
      <c r="Q198" s="158" t="s">
        <v>1189</v>
      </c>
      <c r="S198" s="158" t="s">
        <v>4001</v>
      </c>
      <c r="T198" s="158" t="s">
        <v>1642</v>
      </c>
      <c r="U198" s="158" t="s">
        <v>1152</v>
      </c>
      <c r="V198" s="158" t="s">
        <v>1151</v>
      </c>
      <c r="W198" s="158" t="s">
        <v>1275</v>
      </c>
      <c r="X198" s="158" t="s">
        <v>3690</v>
      </c>
      <c r="Y198" s="158" t="s">
        <v>1455</v>
      </c>
      <c r="Z198" s="158" t="s">
        <v>1893</v>
      </c>
      <c r="AA198" s="38">
        <v>2</v>
      </c>
      <c r="AE198" s="158" t="s">
        <v>2159</v>
      </c>
      <c r="AF198" s="158">
        <v>8</v>
      </c>
      <c r="AG198" s="158" t="s">
        <v>2866</v>
      </c>
      <c r="AI198" s="158" t="s">
        <v>3737</v>
      </c>
    </row>
    <row r="199" spans="1:35" ht="15" customHeight="1" x14ac:dyDescent="0.25">
      <c r="A199" s="158">
        <v>206</v>
      </c>
      <c r="B199" s="158" t="s">
        <v>131</v>
      </c>
      <c r="C199" s="158" t="s">
        <v>56</v>
      </c>
      <c r="D199" s="29" t="s">
        <v>826</v>
      </c>
      <c r="E199" s="32" t="s">
        <v>383</v>
      </c>
      <c r="F199" s="33" t="s">
        <v>349</v>
      </c>
      <c r="G199" s="38" t="s">
        <v>659</v>
      </c>
      <c r="H199" s="38" t="s">
        <v>749</v>
      </c>
      <c r="I199" s="41" t="s">
        <v>2077</v>
      </c>
      <c r="J199" s="28">
        <v>104</v>
      </c>
      <c r="K199" s="158" t="s">
        <v>1189</v>
      </c>
      <c r="P199" s="28"/>
      <c r="Q199" s="158" t="s">
        <v>1189</v>
      </c>
      <c r="S199" s="158" t="s">
        <v>4002</v>
      </c>
      <c r="T199" s="158" t="s">
        <v>1643</v>
      </c>
      <c r="U199" s="158" t="s">
        <v>1166</v>
      </c>
      <c r="V199" s="158" t="s">
        <v>1151</v>
      </c>
      <c r="W199" s="158" t="s">
        <v>1275</v>
      </c>
      <c r="X199" s="158" t="s">
        <v>1594</v>
      </c>
      <c r="Y199" s="158" t="s">
        <v>1455</v>
      </c>
      <c r="Z199" s="158" t="s">
        <v>1894</v>
      </c>
      <c r="AA199" s="38">
        <v>8</v>
      </c>
      <c r="AE199" s="158" t="s">
        <v>2159</v>
      </c>
      <c r="AF199" s="158">
        <v>8</v>
      </c>
      <c r="AG199" s="158" t="s">
        <v>2866</v>
      </c>
      <c r="AI199" s="158" t="s">
        <v>3737</v>
      </c>
    </row>
    <row r="200" spans="1:35" ht="15" customHeight="1" x14ac:dyDescent="0.25">
      <c r="A200" s="158">
        <v>207</v>
      </c>
      <c r="B200" s="158" t="s">
        <v>131</v>
      </c>
      <c r="C200" s="158" t="s">
        <v>57</v>
      </c>
      <c r="D200" s="29" t="s">
        <v>827</v>
      </c>
      <c r="E200" s="32" t="s">
        <v>384</v>
      </c>
      <c r="F200" s="33" t="s">
        <v>349</v>
      </c>
      <c r="G200" s="38" t="s">
        <v>660</v>
      </c>
      <c r="H200" s="38" t="s">
        <v>749</v>
      </c>
      <c r="I200" s="41" t="s">
        <v>2077</v>
      </c>
      <c r="J200" s="158">
        <v>105</v>
      </c>
      <c r="K200" s="158" t="s">
        <v>1189</v>
      </c>
      <c r="P200" s="28"/>
      <c r="Q200" s="158" t="s">
        <v>1189</v>
      </c>
      <c r="S200" s="158" t="s">
        <v>4002</v>
      </c>
      <c r="T200" s="158" t="s">
        <v>1643</v>
      </c>
      <c r="U200" s="158" t="s">
        <v>1166</v>
      </c>
      <c r="V200" s="158" t="s">
        <v>1151</v>
      </c>
      <c r="W200" s="158" t="s">
        <v>1275</v>
      </c>
      <c r="X200" s="158" t="s">
        <v>1595</v>
      </c>
      <c r="Y200" s="158" t="s">
        <v>1455</v>
      </c>
      <c r="Z200" s="158" t="s">
        <v>1895</v>
      </c>
      <c r="AA200" s="38">
        <v>2</v>
      </c>
      <c r="AE200" s="158" t="s">
        <v>2159</v>
      </c>
      <c r="AF200" s="158">
        <v>8</v>
      </c>
      <c r="AG200" s="158" t="s">
        <v>2866</v>
      </c>
      <c r="AI200" s="158" t="s">
        <v>3737</v>
      </c>
    </row>
    <row r="201" spans="1:35" ht="15" customHeight="1" x14ac:dyDescent="0.25">
      <c r="A201" s="158">
        <v>208</v>
      </c>
      <c r="B201" s="158" t="s">
        <v>131</v>
      </c>
      <c r="C201" s="158" t="s">
        <v>58</v>
      </c>
      <c r="D201" s="29" t="s">
        <v>828</v>
      </c>
      <c r="E201" s="32" t="s">
        <v>385</v>
      </c>
      <c r="F201" s="33" t="s">
        <v>349</v>
      </c>
      <c r="G201" s="38" t="s">
        <v>661</v>
      </c>
      <c r="H201" s="38" t="s">
        <v>749</v>
      </c>
      <c r="I201" s="38" t="s">
        <v>2077</v>
      </c>
      <c r="J201" s="28">
        <v>106</v>
      </c>
      <c r="K201" s="158" t="s">
        <v>1189</v>
      </c>
      <c r="P201" s="28"/>
      <c r="Q201" s="158" t="s">
        <v>1189</v>
      </c>
      <c r="S201" s="158" t="s">
        <v>4003</v>
      </c>
      <c r="T201" s="158" t="s">
        <v>1643</v>
      </c>
      <c r="U201" s="158" t="s">
        <v>1166</v>
      </c>
      <c r="V201" s="158" t="s">
        <v>1151</v>
      </c>
      <c r="W201" s="158" t="s">
        <v>1275</v>
      </c>
      <c r="X201" s="158" t="s">
        <v>1596</v>
      </c>
      <c r="Y201" s="158" t="s">
        <v>1455</v>
      </c>
      <c r="Z201" s="158" t="s">
        <v>1896</v>
      </c>
      <c r="AA201" s="38">
        <v>2</v>
      </c>
      <c r="AE201" s="158" t="s">
        <v>2159</v>
      </c>
      <c r="AF201" s="158">
        <v>8</v>
      </c>
      <c r="AG201" s="158" t="s">
        <v>2866</v>
      </c>
      <c r="AI201" s="158" t="s">
        <v>3737</v>
      </c>
    </row>
    <row r="202" spans="1:35" ht="15" customHeight="1" x14ac:dyDescent="0.25">
      <c r="A202" s="158">
        <v>209</v>
      </c>
      <c r="B202" s="158" t="s">
        <v>131</v>
      </c>
      <c r="C202" s="158" t="s">
        <v>59</v>
      </c>
      <c r="D202" s="29" t="s">
        <v>829</v>
      </c>
      <c r="E202" s="32" t="s">
        <v>386</v>
      </c>
      <c r="F202" s="33" t="s">
        <v>349</v>
      </c>
      <c r="G202" s="38" t="s">
        <v>662</v>
      </c>
      <c r="H202" s="38" t="s">
        <v>749</v>
      </c>
      <c r="I202" s="41" t="s">
        <v>2077</v>
      </c>
      <c r="J202" s="158">
        <v>107</v>
      </c>
      <c r="K202" s="158" t="s">
        <v>1189</v>
      </c>
      <c r="P202" s="28"/>
      <c r="Q202" s="158" t="s">
        <v>1189</v>
      </c>
      <c r="S202" s="158" t="s">
        <v>4004</v>
      </c>
      <c r="T202" s="158" t="s">
        <v>1643</v>
      </c>
      <c r="U202" s="158" t="s">
        <v>1166</v>
      </c>
      <c r="V202" s="158" t="s">
        <v>1151</v>
      </c>
      <c r="W202" s="158" t="s">
        <v>1275</v>
      </c>
      <c r="X202" s="158" t="s">
        <v>1597</v>
      </c>
      <c r="Y202" s="158" t="s">
        <v>1455</v>
      </c>
      <c r="Z202" s="158" t="s">
        <v>1897</v>
      </c>
      <c r="AA202" s="38">
        <v>9</v>
      </c>
      <c r="AE202" s="158" t="s">
        <v>2159</v>
      </c>
      <c r="AF202" s="158">
        <v>8</v>
      </c>
      <c r="AG202" s="158" t="s">
        <v>2866</v>
      </c>
      <c r="AI202" s="158" t="s">
        <v>3737</v>
      </c>
    </row>
    <row r="203" spans="1:35" ht="15" customHeight="1" x14ac:dyDescent="0.25">
      <c r="A203" s="158">
        <v>210</v>
      </c>
      <c r="B203" s="158" t="s">
        <v>131</v>
      </c>
      <c r="C203" s="158" t="s">
        <v>60</v>
      </c>
      <c r="D203" s="29" t="s">
        <v>830</v>
      </c>
      <c r="E203" s="32" t="s">
        <v>387</v>
      </c>
      <c r="F203" s="33" t="s">
        <v>349</v>
      </c>
      <c r="G203" s="38" t="s">
        <v>663</v>
      </c>
      <c r="H203" s="38" t="s">
        <v>749</v>
      </c>
      <c r="I203" s="41" t="s">
        <v>2077</v>
      </c>
      <c r="J203" s="28">
        <v>108</v>
      </c>
      <c r="K203" s="158" t="s">
        <v>1189</v>
      </c>
      <c r="P203" s="28"/>
      <c r="Q203" s="158" t="s">
        <v>1189</v>
      </c>
      <c r="S203" s="158" t="s">
        <v>4005</v>
      </c>
      <c r="T203" s="158" t="s">
        <v>1643</v>
      </c>
      <c r="U203" s="158" t="s">
        <v>1166</v>
      </c>
      <c r="V203" s="158" t="s">
        <v>1151</v>
      </c>
      <c r="W203" s="158" t="s">
        <v>1275</v>
      </c>
      <c r="X203" s="158" t="s">
        <v>1598</v>
      </c>
      <c r="Y203" s="158" t="s">
        <v>1455</v>
      </c>
      <c r="Z203" s="158" t="s">
        <v>1898</v>
      </c>
      <c r="AA203" s="38">
        <v>6</v>
      </c>
      <c r="AE203" s="158" t="s">
        <v>2159</v>
      </c>
      <c r="AF203" s="158">
        <v>8</v>
      </c>
      <c r="AG203" s="158" t="s">
        <v>2866</v>
      </c>
      <c r="AI203" s="158" t="s">
        <v>3737</v>
      </c>
    </row>
    <row r="204" spans="1:35" ht="15" customHeight="1" x14ac:dyDescent="0.25">
      <c r="A204" s="158">
        <v>211</v>
      </c>
      <c r="B204" s="158" t="s">
        <v>131</v>
      </c>
      <c r="C204" s="158" t="s">
        <v>61</v>
      </c>
      <c r="D204" s="29" t="s">
        <v>831</v>
      </c>
      <c r="E204" s="32" t="s">
        <v>388</v>
      </c>
      <c r="F204" s="33" t="s">
        <v>349</v>
      </c>
      <c r="G204" s="38" t="s">
        <v>664</v>
      </c>
      <c r="H204" s="38" t="s">
        <v>749</v>
      </c>
      <c r="I204" s="38" t="s">
        <v>2077</v>
      </c>
      <c r="J204" s="158">
        <v>109</v>
      </c>
      <c r="K204" s="158" t="s">
        <v>1189</v>
      </c>
      <c r="P204" s="28"/>
      <c r="Q204" s="158" t="s">
        <v>1189</v>
      </c>
      <c r="S204" s="158" t="s">
        <v>4006</v>
      </c>
      <c r="T204" s="158" t="s">
        <v>1643</v>
      </c>
      <c r="U204" s="158" t="s">
        <v>1166</v>
      </c>
      <c r="V204" s="158" t="s">
        <v>1151</v>
      </c>
      <c r="W204" s="158" t="s">
        <v>1275</v>
      </c>
      <c r="X204" s="158" t="s">
        <v>1599</v>
      </c>
      <c r="Y204" s="158" t="s">
        <v>1455</v>
      </c>
      <c r="Z204" s="158" t="s">
        <v>1899</v>
      </c>
      <c r="AA204" s="38">
        <v>4</v>
      </c>
      <c r="AE204" s="158" t="s">
        <v>2159</v>
      </c>
      <c r="AF204" s="158">
        <v>8</v>
      </c>
      <c r="AG204" s="158" t="s">
        <v>2866</v>
      </c>
      <c r="AI204" s="158" t="s">
        <v>3737</v>
      </c>
    </row>
    <row r="205" spans="1:35" ht="15" customHeight="1" x14ac:dyDescent="0.25">
      <c r="A205" s="158">
        <v>212</v>
      </c>
      <c r="B205" s="158" t="s">
        <v>131</v>
      </c>
      <c r="C205" s="158" t="s">
        <v>62</v>
      </c>
      <c r="D205" s="29" t="s">
        <v>832</v>
      </c>
      <c r="E205" s="32" t="s">
        <v>389</v>
      </c>
      <c r="F205" s="33" t="s">
        <v>349</v>
      </c>
      <c r="G205" s="38" t="s">
        <v>665</v>
      </c>
      <c r="H205" s="38" t="s">
        <v>749</v>
      </c>
      <c r="I205" s="41" t="s">
        <v>2077</v>
      </c>
      <c r="J205" s="28">
        <v>110</v>
      </c>
      <c r="K205" s="158" t="s">
        <v>1189</v>
      </c>
      <c r="P205" s="28"/>
      <c r="Q205" s="158" t="s">
        <v>1189</v>
      </c>
      <c r="S205" s="158" t="s">
        <v>4007</v>
      </c>
      <c r="T205" s="158" t="s">
        <v>1643</v>
      </c>
      <c r="U205" s="158" t="s">
        <v>1166</v>
      </c>
      <c r="V205" s="158" t="s">
        <v>1151</v>
      </c>
      <c r="W205" s="158" t="s">
        <v>1275</v>
      </c>
      <c r="X205" s="158" t="s">
        <v>1600</v>
      </c>
      <c r="Y205" s="158" t="s">
        <v>1455</v>
      </c>
      <c r="Z205" s="158" t="s">
        <v>1900</v>
      </c>
      <c r="AA205" s="38">
        <v>2</v>
      </c>
      <c r="AE205" s="158" t="s">
        <v>2159</v>
      </c>
      <c r="AF205" s="158">
        <v>8</v>
      </c>
      <c r="AG205" s="158" t="s">
        <v>2866</v>
      </c>
      <c r="AI205" s="158" t="s">
        <v>3737</v>
      </c>
    </row>
    <row r="206" spans="1:35" ht="15" customHeight="1" x14ac:dyDescent="0.25">
      <c r="A206" s="158">
        <v>213</v>
      </c>
      <c r="B206" s="158" t="s">
        <v>131</v>
      </c>
      <c r="C206" s="158" t="s">
        <v>63</v>
      </c>
      <c r="D206" s="29" t="s">
        <v>816</v>
      </c>
      <c r="E206" s="32" t="s">
        <v>390</v>
      </c>
      <c r="F206" s="33" t="s">
        <v>349</v>
      </c>
      <c r="G206" s="38" t="s">
        <v>666</v>
      </c>
      <c r="H206" s="38" t="s">
        <v>749</v>
      </c>
      <c r="I206" s="41" t="s">
        <v>2077</v>
      </c>
      <c r="J206" s="158">
        <v>111</v>
      </c>
      <c r="K206" s="158" t="s">
        <v>1189</v>
      </c>
      <c r="P206" s="28"/>
      <c r="Q206" s="158" t="s">
        <v>1189</v>
      </c>
      <c r="S206" s="158" t="s">
        <v>4008</v>
      </c>
      <c r="T206" s="158" t="s">
        <v>1643</v>
      </c>
      <c r="U206" s="158" t="s">
        <v>1166</v>
      </c>
      <c r="V206" s="158" t="s">
        <v>1151</v>
      </c>
      <c r="W206" s="158" t="s">
        <v>1275</v>
      </c>
      <c r="X206" s="158" t="s">
        <v>1601</v>
      </c>
      <c r="Y206" s="158" t="s">
        <v>1455</v>
      </c>
      <c r="Z206" s="158" t="s">
        <v>1901</v>
      </c>
      <c r="AA206" s="38">
        <v>1</v>
      </c>
      <c r="AE206" s="158" t="s">
        <v>2159</v>
      </c>
      <c r="AF206" s="158">
        <v>8</v>
      </c>
      <c r="AG206" s="158" t="s">
        <v>2866</v>
      </c>
      <c r="AI206" s="158" t="s">
        <v>3737</v>
      </c>
    </row>
    <row r="207" spans="1:35" ht="15" customHeight="1" x14ac:dyDescent="0.25">
      <c r="A207" s="158">
        <v>214</v>
      </c>
      <c r="B207" s="158" t="s">
        <v>131</v>
      </c>
      <c r="C207" s="47" t="s">
        <v>530</v>
      </c>
      <c r="D207" s="29" t="s">
        <v>833</v>
      </c>
      <c r="E207" s="32" t="s">
        <v>391</v>
      </c>
      <c r="F207" s="33" t="s">
        <v>349</v>
      </c>
      <c r="G207" s="28" t="s">
        <v>1298</v>
      </c>
      <c r="H207" s="38" t="s">
        <v>743</v>
      </c>
      <c r="I207" s="38" t="s">
        <v>2077</v>
      </c>
      <c r="J207" s="28">
        <v>112</v>
      </c>
      <c r="K207" s="158" t="s">
        <v>1189</v>
      </c>
      <c r="P207" s="28"/>
      <c r="Q207" s="158" t="s">
        <v>1189</v>
      </c>
      <c r="S207" s="158" t="s">
        <v>4009</v>
      </c>
      <c r="T207" s="158" t="s">
        <v>1643</v>
      </c>
      <c r="U207" s="158" t="s">
        <v>1159</v>
      </c>
      <c r="V207" s="158" t="s">
        <v>1151</v>
      </c>
      <c r="W207" s="158" t="s">
        <v>1275</v>
      </c>
      <c r="X207" s="158" t="s">
        <v>1602</v>
      </c>
      <c r="Y207" s="158" t="s">
        <v>1455</v>
      </c>
      <c r="Z207" s="158" t="s">
        <v>1902</v>
      </c>
      <c r="AA207" s="38">
        <v>2</v>
      </c>
      <c r="AB207" s="47"/>
      <c r="AE207" s="158" t="s">
        <v>2159</v>
      </c>
      <c r="AF207" s="158">
        <v>8</v>
      </c>
      <c r="AG207" s="158" t="s">
        <v>2866</v>
      </c>
      <c r="AI207" s="158" t="s">
        <v>3737</v>
      </c>
    </row>
    <row r="208" spans="1:35" ht="15" customHeight="1" x14ac:dyDescent="0.25">
      <c r="A208" s="158">
        <v>215</v>
      </c>
      <c r="B208" s="158" t="s">
        <v>131</v>
      </c>
      <c r="C208" s="47" t="s">
        <v>531</v>
      </c>
      <c r="D208" s="29" t="s">
        <v>834</v>
      </c>
      <c r="E208" s="32" t="s">
        <v>392</v>
      </c>
      <c r="F208" s="33" t="s">
        <v>349</v>
      </c>
      <c r="G208" s="28" t="s">
        <v>1299</v>
      </c>
      <c r="H208" s="38" t="s">
        <v>743</v>
      </c>
      <c r="I208" s="41" t="s">
        <v>2077</v>
      </c>
      <c r="J208" s="158">
        <v>113</v>
      </c>
      <c r="K208" s="158" t="s">
        <v>1189</v>
      </c>
      <c r="P208" s="28"/>
      <c r="Q208" s="158" t="s">
        <v>1189</v>
      </c>
      <c r="S208" s="158" t="s">
        <v>4009</v>
      </c>
      <c r="T208" s="158" t="s">
        <v>1643</v>
      </c>
      <c r="U208" s="158" t="s">
        <v>1159</v>
      </c>
      <c r="V208" s="158" t="s">
        <v>1151</v>
      </c>
      <c r="W208" s="158" t="s">
        <v>1275</v>
      </c>
      <c r="X208" s="158" t="s">
        <v>1603</v>
      </c>
      <c r="Y208" s="158" t="s">
        <v>1455</v>
      </c>
      <c r="Z208" s="158" t="s">
        <v>1903</v>
      </c>
      <c r="AA208" s="38">
        <v>2</v>
      </c>
      <c r="AB208" s="47"/>
      <c r="AE208" s="158" t="s">
        <v>2159</v>
      </c>
      <c r="AF208" s="158">
        <v>8</v>
      </c>
      <c r="AG208" s="158" t="s">
        <v>2866</v>
      </c>
      <c r="AI208" s="158" t="s">
        <v>3737</v>
      </c>
    </row>
    <row r="209" spans="1:35" ht="15" customHeight="1" x14ac:dyDescent="0.25">
      <c r="A209" s="158">
        <v>216</v>
      </c>
      <c r="B209" s="158" t="s">
        <v>131</v>
      </c>
      <c r="C209" s="158" t="s">
        <v>64</v>
      </c>
      <c r="D209" s="29" t="s">
        <v>835</v>
      </c>
      <c r="E209" s="32" t="s">
        <v>393</v>
      </c>
      <c r="F209" s="33" t="s">
        <v>349</v>
      </c>
      <c r="G209" s="28" t="s">
        <v>1044</v>
      </c>
      <c r="H209" s="38" t="s">
        <v>741</v>
      </c>
      <c r="I209" s="41" t="s">
        <v>2077</v>
      </c>
      <c r="J209" s="28">
        <v>114</v>
      </c>
      <c r="K209" s="28" t="s">
        <v>1189</v>
      </c>
      <c r="L209" s="28" t="s">
        <v>1189</v>
      </c>
      <c r="M209" s="28" t="s">
        <v>1189</v>
      </c>
      <c r="N209" s="158" t="s">
        <v>1189</v>
      </c>
      <c r="O209" s="28"/>
      <c r="P209" s="28" t="s">
        <v>1189</v>
      </c>
      <c r="Q209" s="158" t="s">
        <v>1189</v>
      </c>
      <c r="S209" s="158" t="s">
        <v>4010</v>
      </c>
      <c r="T209" s="158" t="s">
        <v>1638</v>
      </c>
      <c r="U209" s="158" t="s">
        <v>1152</v>
      </c>
      <c r="V209" s="158" t="s">
        <v>1151</v>
      </c>
      <c r="W209" s="158" t="s">
        <v>1275</v>
      </c>
      <c r="X209" s="158" t="s">
        <v>1604</v>
      </c>
      <c r="Y209" s="158" t="s">
        <v>1455</v>
      </c>
      <c r="Z209" s="158" t="s">
        <v>1904</v>
      </c>
      <c r="AA209" s="38">
        <v>2</v>
      </c>
      <c r="AE209" s="158" t="s">
        <v>2159</v>
      </c>
      <c r="AF209" s="158">
        <v>8</v>
      </c>
      <c r="AG209" s="158" t="s">
        <v>2866</v>
      </c>
      <c r="AI209" s="158" t="s">
        <v>3737</v>
      </c>
    </row>
    <row r="210" spans="1:35" ht="15" customHeight="1" x14ac:dyDescent="0.25">
      <c r="A210" s="158">
        <v>217</v>
      </c>
      <c r="B210" s="158" t="s">
        <v>131</v>
      </c>
      <c r="C210" s="47" t="s">
        <v>982</v>
      </c>
      <c r="D210" s="29" t="s">
        <v>3773</v>
      </c>
      <c r="E210" s="32" t="s">
        <v>3069</v>
      </c>
      <c r="F210" s="33" t="s">
        <v>349</v>
      </c>
      <c r="G210" s="38" t="s">
        <v>1045</v>
      </c>
      <c r="H210" s="38" t="s">
        <v>753</v>
      </c>
      <c r="I210" s="38" t="s">
        <v>2077</v>
      </c>
      <c r="J210" s="158">
        <v>115</v>
      </c>
      <c r="K210" s="158" t="s">
        <v>1189</v>
      </c>
      <c r="L210" s="28"/>
      <c r="M210" s="158" t="s">
        <v>1189</v>
      </c>
      <c r="O210" s="28"/>
      <c r="P210" s="28" t="s">
        <v>1189</v>
      </c>
      <c r="Q210" s="158" t="s">
        <v>1189</v>
      </c>
      <c r="S210" s="158" t="s">
        <v>4096</v>
      </c>
      <c r="T210" s="158" t="s">
        <v>1639</v>
      </c>
      <c r="U210" s="158" t="s">
        <v>1156</v>
      </c>
      <c r="V210" s="158" t="s">
        <v>1151</v>
      </c>
      <c r="W210" s="158" t="s">
        <v>1275</v>
      </c>
      <c r="X210" s="158" t="s">
        <v>3689</v>
      </c>
      <c r="Y210" s="158" t="s">
        <v>1455</v>
      </c>
      <c r="Z210" s="158" t="s">
        <v>3725</v>
      </c>
      <c r="AA210" s="38">
        <v>0</v>
      </c>
      <c r="AB210" s="47"/>
      <c r="AE210" s="158" t="s">
        <v>2159</v>
      </c>
      <c r="AF210" s="158">
        <v>8</v>
      </c>
      <c r="AG210" s="158" t="s">
        <v>2866</v>
      </c>
      <c r="AI210" s="158" t="s">
        <v>3737</v>
      </c>
    </row>
    <row r="211" spans="1:35" ht="15" customHeight="1" x14ac:dyDescent="0.25">
      <c r="A211" s="158">
        <v>218</v>
      </c>
      <c r="B211" s="158" t="s">
        <v>131</v>
      </c>
      <c r="C211" s="47" t="s">
        <v>983</v>
      </c>
      <c r="D211" s="29" t="s">
        <v>836</v>
      </c>
      <c r="E211" s="32" t="s">
        <v>396</v>
      </c>
      <c r="F211" s="33" t="s">
        <v>349</v>
      </c>
      <c r="G211" s="38" t="s">
        <v>1187</v>
      </c>
      <c r="H211" s="38" t="s">
        <v>747</v>
      </c>
      <c r="I211" s="41" t="s">
        <v>2077</v>
      </c>
      <c r="J211" s="28">
        <v>116</v>
      </c>
      <c r="K211" s="158" t="s">
        <v>1189</v>
      </c>
      <c r="P211" s="28"/>
      <c r="Q211" s="158" t="s">
        <v>1189</v>
      </c>
      <c r="S211" s="158" t="s">
        <v>4011</v>
      </c>
      <c r="T211" s="158" t="s">
        <v>1643</v>
      </c>
      <c r="U211" s="158" t="s">
        <v>1159</v>
      </c>
      <c r="V211" s="158" t="s">
        <v>1151</v>
      </c>
      <c r="W211" s="158" t="s">
        <v>1275</v>
      </c>
      <c r="X211" s="38" t="s">
        <v>2150</v>
      </c>
      <c r="Y211" s="158" t="s">
        <v>1455</v>
      </c>
      <c r="Z211" s="158" t="s">
        <v>1906</v>
      </c>
      <c r="AA211" s="38">
        <v>0</v>
      </c>
      <c r="AB211" s="47" t="s">
        <v>1189</v>
      </c>
      <c r="AE211" s="158" t="s">
        <v>2159</v>
      </c>
      <c r="AF211" s="158">
        <v>8</v>
      </c>
      <c r="AG211" s="158" t="s">
        <v>2866</v>
      </c>
      <c r="AI211" s="158" t="s">
        <v>3737</v>
      </c>
    </row>
    <row r="212" spans="1:35" ht="15" customHeight="1" x14ac:dyDescent="0.25">
      <c r="A212" s="158">
        <v>219</v>
      </c>
      <c r="B212" s="158" t="s">
        <v>131</v>
      </c>
      <c r="C212" s="65" t="s">
        <v>878</v>
      </c>
      <c r="D212" s="65" t="s">
        <v>880</v>
      </c>
      <c r="E212" s="65" t="s">
        <v>837</v>
      </c>
      <c r="F212" s="33" t="s">
        <v>349</v>
      </c>
      <c r="G212" s="65" t="s">
        <v>2684</v>
      </c>
      <c r="H212" s="38" t="s">
        <v>873</v>
      </c>
      <c r="I212" s="41" t="s">
        <v>2077</v>
      </c>
      <c r="J212" s="158">
        <v>117</v>
      </c>
      <c r="L212" s="28"/>
      <c r="M212" s="158" t="s">
        <v>1189</v>
      </c>
      <c r="O212" s="28"/>
      <c r="P212" s="28" t="s">
        <v>1189</v>
      </c>
      <c r="Q212" s="158" t="s">
        <v>1189</v>
      </c>
      <c r="S212" s="158" t="s">
        <v>4012</v>
      </c>
      <c r="T212" s="158" t="s">
        <v>1465</v>
      </c>
      <c r="U212" s="158" t="s">
        <v>1156</v>
      </c>
      <c r="V212" s="158" t="s">
        <v>1151</v>
      </c>
      <c r="W212" s="158" t="s">
        <v>1275</v>
      </c>
      <c r="X212" s="158" t="s">
        <v>1606</v>
      </c>
      <c r="Y212" s="158" t="s">
        <v>1455</v>
      </c>
      <c r="Z212" s="158" t="s">
        <v>1907</v>
      </c>
      <c r="AA212" s="38">
        <v>2</v>
      </c>
      <c r="AB212" s="65" t="s">
        <v>1189</v>
      </c>
      <c r="AE212" s="158" t="s">
        <v>2159</v>
      </c>
      <c r="AF212" s="158">
        <v>8</v>
      </c>
      <c r="AG212" s="158" t="s">
        <v>2866</v>
      </c>
      <c r="AI212" s="158" t="s">
        <v>3737</v>
      </c>
    </row>
    <row r="213" spans="1:35" ht="15" customHeight="1" x14ac:dyDescent="0.25">
      <c r="A213" s="158">
        <v>220</v>
      </c>
      <c r="B213" s="158" t="s">
        <v>131</v>
      </c>
      <c r="C213" s="65" t="s">
        <v>879</v>
      </c>
      <c r="D213" s="65" t="s">
        <v>881</v>
      </c>
      <c r="E213" s="65" t="s">
        <v>838</v>
      </c>
      <c r="F213" s="33" t="s">
        <v>349</v>
      </c>
      <c r="G213" s="65" t="s">
        <v>2683</v>
      </c>
      <c r="H213" s="38" t="s">
        <v>873</v>
      </c>
      <c r="I213" s="38" t="s">
        <v>2077</v>
      </c>
      <c r="J213" s="28">
        <v>118</v>
      </c>
      <c r="L213" s="28"/>
      <c r="M213" s="158" t="s">
        <v>1189</v>
      </c>
      <c r="O213" s="28"/>
      <c r="P213" s="28" t="s">
        <v>1189</v>
      </c>
      <c r="Q213" s="158" t="s">
        <v>1189</v>
      </c>
      <c r="S213" s="158" t="s">
        <v>4012</v>
      </c>
      <c r="T213" s="158" t="s">
        <v>1465</v>
      </c>
      <c r="U213" s="158" t="s">
        <v>1156</v>
      </c>
      <c r="V213" s="158" t="s">
        <v>1151</v>
      </c>
      <c r="W213" s="158" t="s">
        <v>1275</v>
      </c>
      <c r="X213" s="158" t="s">
        <v>1607</v>
      </c>
      <c r="Y213" s="158" t="s">
        <v>1455</v>
      </c>
      <c r="Z213" s="158" t="s">
        <v>1908</v>
      </c>
      <c r="AA213" s="38">
        <v>2</v>
      </c>
      <c r="AB213" s="65" t="s">
        <v>1189</v>
      </c>
      <c r="AE213" s="158" t="s">
        <v>2159</v>
      </c>
      <c r="AF213" s="158">
        <v>8</v>
      </c>
      <c r="AG213" s="158" t="s">
        <v>2866</v>
      </c>
      <c r="AI213" s="158" t="s">
        <v>3737</v>
      </c>
    </row>
    <row r="214" spans="1:35" ht="15" customHeight="1" x14ac:dyDescent="0.25">
      <c r="A214" s="158">
        <v>221</v>
      </c>
      <c r="B214" s="158" t="s">
        <v>131</v>
      </c>
      <c r="C214" s="45" t="s">
        <v>65</v>
      </c>
      <c r="D214" s="43" t="s">
        <v>839</v>
      </c>
      <c r="E214" s="44" t="s">
        <v>394</v>
      </c>
      <c r="F214" s="33" t="s">
        <v>349</v>
      </c>
      <c r="G214" s="46" t="s">
        <v>1331</v>
      </c>
      <c r="H214" s="38" t="s">
        <v>741</v>
      </c>
      <c r="I214" s="41" t="s">
        <v>2077</v>
      </c>
      <c r="J214" s="158">
        <v>119</v>
      </c>
      <c r="K214" s="28" t="s">
        <v>1189</v>
      </c>
      <c r="L214" s="28" t="s">
        <v>1189</v>
      </c>
      <c r="M214" s="28" t="s">
        <v>1189</v>
      </c>
      <c r="N214" s="28" t="s">
        <v>1189</v>
      </c>
      <c r="O214" s="158" t="s">
        <v>1189</v>
      </c>
      <c r="P214" s="28"/>
      <c r="Q214" s="158" t="s">
        <v>1189</v>
      </c>
      <c r="S214" s="158" t="s">
        <v>4013</v>
      </c>
      <c r="T214" s="158" t="s">
        <v>1649</v>
      </c>
      <c r="U214" s="158" t="s">
        <v>1152</v>
      </c>
      <c r="V214" s="158" t="s">
        <v>1151</v>
      </c>
      <c r="W214" s="158" t="s">
        <v>1275</v>
      </c>
      <c r="X214" s="158" t="s">
        <v>1608</v>
      </c>
      <c r="Y214" s="158" t="s">
        <v>1455</v>
      </c>
      <c r="Z214" s="158" t="s">
        <v>1909</v>
      </c>
      <c r="AA214" s="38">
        <v>1</v>
      </c>
      <c r="AB214" s="45"/>
      <c r="AE214" s="158" t="s">
        <v>2159</v>
      </c>
      <c r="AF214" s="158">
        <v>8</v>
      </c>
      <c r="AG214" s="158" t="s">
        <v>2866</v>
      </c>
      <c r="AI214" s="158" t="s">
        <v>3737</v>
      </c>
    </row>
    <row r="215" spans="1:35" ht="15" customHeight="1" x14ac:dyDescent="0.25">
      <c r="A215" s="158">
        <v>222</v>
      </c>
      <c r="B215" s="158" t="s">
        <v>131</v>
      </c>
      <c r="C215" s="45" t="s">
        <v>984</v>
      </c>
      <c r="D215" s="43" t="s">
        <v>840</v>
      </c>
      <c r="E215" s="45" t="s">
        <v>532</v>
      </c>
      <c r="F215" s="33" t="s">
        <v>349</v>
      </c>
      <c r="G215" s="46" t="s">
        <v>1135</v>
      </c>
      <c r="H215" s="38" t="s">
        <v>1944</v>
      </c>
      <c r="I215" s="41" t="s">
        <v>2077</v>
      </c>
      <c r="J215" s="28">
        <v>120</v>
      </c>
      <c r="K215" s="28" t="s">
        <v>1189</v>
      </c>
      <c r="L215" s="28" t="s">
        <v>1189</v>
      </c>
      <c r="M215" s="158" t="s">
        <v>1189</v>
      </c>
      <c r="N215" s="158" t="s">
        <v>1189</v>
      </c>
      <c r="O215" s="28" t="s">
        <v>1189</v>
      </c>
      <c r="P215" s="28" t="s">
        <v>1189</v>
      </c>
      <c r="Q215" s="158" t="s">
        <v>1189</v>
      </c>
      <c r="S215" s="158" t="s">
        <v>4014</v>
      </c>
      <c r="T215" s="158" t="s">
        <v>1642</v>
      </c>
      <c r="U215" s="158" t="s">
        <v>1176</v>
      </c>
      <c r="V215" s="158" t="s">
        <v>1151</v>
      </c>
      <c r="W215" s="158" t="s">
        <v>1275</v>
      </c>
      <c r="X215" s="158" t="s">
        <v>1609</v>
      </c>
      <c r="Y215" s="158" t="s">
        <v>1455</v>
      </c>
      <c r="Z215" s="158" t="s">
        <v>1910</v>
      </c>
      <c r="AA215" s="38">
        <v>0</v>
      </c>
      <c r="AB215" s="45"/>
      <c r="AE215" s="158" t="s">
        <v>2159</v>
      </c>
      <c r="AF215" s="158">
        <v>8</v>
      </c>
      <c r="AG215" s="158" t="s">
        <v>2866</v>
      </c>
      <c r="AI215" s="158" t="s">
        <v>3737</v>
      </c>
    </row>
    <row r="216" spans="1:35" ht="15" customHeight="1" x14ac:dyDescent="0.25">
      <c r="A216" s="158">
        <v>223</v>
      </c>
      <c r="B216" s="158" t="s">
        <v>131</v>
      </c>
      <c r="C216" s="158" t="s">
        <v>533</v>
      </c>
      <c r="D216" s="29" t="s">
        <v>2664</v>
      </c>
      <c r="E216" s="38" t="s">
        <v>1250</v>
      </c>
      <c r="F216" s="33" t="s">
        <v>349</v>
      </c>
      <c r="G216" s="28" t="s">
        <v>1136</v>
      </c>
      <c r="H216" s="38" t="s">
        <v>757</v>
      </c>
      <c r="I216" s="38" t="s">
        <v>2692</v>
      </c>
      <c r="J216" s="28">
        <v>24</v>
      </c>
      <c r="L216" s="28"/>
      <c r="M216" s="158" t="s">
        <v>1189</v>
      </c>
      <c r="N216" s="28"/>
      <c r="O216" s="28"/>
      <c r="P216" s="158" t="s">
        <v>1189</v>
      </c>
      <c r="S216" s="158" t="s">
        <v>4015</v>
      </c>
      <c r="T216" s="158" t="s">
        <v>1467</v>
      </c>
      <c r="U216" s="158" t="s">
        <v>1176</v>
      </c>
      <c r="V216" s="158" t="s">
        <v>1151</v>
      </c>
      <c r="W216" s="158" t="s">
        <v>1275</v>
      </c>
      <c r="X216" s="158" t="s">
        <v>2697</v>
      </c>
      <c r="Y216" s="158" t="s">
        <v>1455</v>
      </c>
      <c r="Z216" s="158" t="s">
        <v>1911</v>
      </c>
      <c r="AA216" s="38">
        <v>1</v>
      </c>
      <c r="AE216" s="158" t="s">
        <v>2159</v>
      </c>
      <c r="AF216" s="158">
        <v>8</v>
      </c>
      <c r="AG216" s="158" t="s">
        <v>2866</v>
      </c>
      <c r="AI216" s="158" t="s">
        <v>3737</v>
      </c>
    </row>
    <row r="217" spans="1:35" ht="15" customHeight="1" x14ac:dyDescent="0.25">
      <c r="A217" s="158">
        <v>224</v>
      </c>
      <c r="B217" s="158" t="s">
        <v>131</v>
      </c>
      <c r="C217" s="158" t="s">
        <v>985</v>
      </c>
      <c r="D217" s="29" t="s">
        <v>841</v>
      </c>
      <c r="E217" s="53" t="s">
        <v>395</v>
      </c>
      <c r="F217" s="33" t="s">
        <v>349</v>
      </c>
      <c r="G217" s="28" t="s">
        <v>1186</v>
      </c>
      <c r="H217" s="38" t="s">
        <v>735</v>
      </c>
      <c r="I217" s="41" t="s">
        <v>2077</v>
      </c>
      <c r="J217" s="28">
        <v>121</v>
      </c>
      <c r="K217" s="158" t="s">
        <v>1189</v>
      </c>
      <c r="P217" s="28"/>
      <c r="Q217" s="158" t="s">
        <v>1189</v>
      </c>
      <c r="S217" s="158" t="s">
        <v>4016</v>
      </c>
      <c r="T217" s="158" t="s">
        <v>1643</v>
      </c>
      <c r="U217" s="158" t="s">
        <v>1159</v>
      </c>
      <c r="V217" s="158" t="s">
        <v>1151</v>
      </c>
      <c r="W217" s="158" t="s">
        <v>1275</v>
      </c>
      <c r="X217" s="158" t="s">
        <v>1610</v>
      </c>
      <c r="Y217" s="158" t="s">
        <v>1455</v>
      </c>
      <c r="Z217" s="158" t="s">
        <v>1912</v>
      </c>
      <c r="AA217" s="38">
        <v>2</v>
      </c>
      <c r="AB217" s="158" t="s">
        <v>1189</v>
      </c>
      <c r="AE217" s="158" t="s">
        <v>2159</v>
      </c>
      <c r="AF217" s="158">
        <v>8</v>
      </c>
      <c r="AG217" s="158" t="s">
        <v>2866</v>
      </c>
      <c r="AI217" s="158" t="s">
        <v>3737</v>
      </c>
    </row>
    <row r="218" spans="1:35" ht="15" customHeight="1" x14ac:dyDescent="0.25">
      <c r="A218" s="158">
        <v>225</v>
      </c>
      <c r="B218" s="158" t="s">
        <v>131</v>
      </c>
      <c r="C218" s="47" t="s">
        <v>534</v>
      </c>
      <c r="D218" s="29" t="s">
        <v>842</v>
      </c>
      <c r="E218" s="32" t="s">
        <v>397</v>
      </c>
      <c r="F218" s="33" t="s">
        <v>349</v>
      </c>
      <c r="G218" s="28" t="s">
        <v>1300</v>
      </c>
      <c r="H218" s="38" t="s">
        <v>743</v>
      </c>
      <c r="I218" s="41" t="s">
        <v>2077</v>
      </c>
      <c r="J218" s="28">
        <v>122</v>
      </c>
      <c r="K218" s="158" t="s">
        <v>1189</v>
      </c>
      <c r="P218" s="28"/>
      <c r="Q218" s="158" t="s">
        <v>1189</v>
      </c>
      <c r="S218" s="158" t="s">
        <v>4017</v>
      </c>
      <c r="T218" s="158" t="s">
        <v>1643</v>
      </c>
      <c r="U218" s="158" t="s">
        <v>1159</v>
      </c>
      <c r="V218" s="158" t="s">
        <v>1151</v>
      </c>
      <c r="W218" s="158" t="s">
        <v>1275</v>
      </c>
      <c r="X218" s="158" t="s">
        <v>1611</v>
      </c>
      <c r="Y218" s="158" t="s">
        <v>1455</v>
      </c>
      <c r="Z218" s="158" t="s">
        <v>1913</v>
      </c>
      <c r="AA218" s="38">
        <v>2</v>
      </c>
      <c r="AB218" s="47"/>
      <c r="AE218" s="158" t="s">
        <v>2159</v>
      </c>
      <c r="AF218" s="158">
        <v>8</v>
      </c>
      <c r="AG218" s="158" t="s">
        <v>2866</v>
      </c>
      <c r="AI218" s="158" t="s">
        <v>3737</v>
      </c>
    </row>
    <row r="219" spans="1:35" ht="15" customHeight="1" x14ac:dyDescent="0.25">
      <c r="A219" s="158">
        <v>226</v>
      </c>
      <c r="B219" s="158" t="s">
        <v>131</v>
      </c>
      <c r="C219" s="158" t="s">
        <v>26</v>
      </c>
      <c r="D219" s="29" t="s">
        <v>843</v>
      </c>
      <c r="E219" s="32" t="s">
        <v>398</v>
      </c>
      <c r="F219" s="33" t="s">
        <v>349</v>
      </c>
      <c r="G219" s="28" t="s">
        <v>667</v>
      </c>
      <c r="H219" s="38" t="s">
        <v>741</v>
      </c>
      <c r="I219" s="38" t="s">
        <v>2077</v>
      </c>
      <c r="J219" s="28">
        <v>123</v>
      </c>
      <c r="K219" s="28" t="s">
        <v>1189</v>
      </c>
      <c r="L219" s="28" t="s">
        <v>1189</v>
      </c>
      <c r="M219" s="28" t="s">
        <v>1189</v>
      </c>
      <c r="N219" s="28" t="s">
        <v>1189</v>
      </c>
      <c r="O219" s="28" t="s">
        <v>1189</v>
      </c>
      <c r="P219" s="28" t="s">
        <v>1189</v>
      </c>
      <c r="Q219" s="158" t="s">
        <v>1189</v>
      </c>
      <c r="S219" s="158" t="s">
        <v>4018</v>
      </c>
      <c r="T219" s="158" t="s">
        <v>1642</v>
      </c>
      <c r="U219" s="158" t="s">
        <v>1152</v>
      </c>
      <c r="V219" s="158" t="s">
        <v>1151</v>
      </c>
      <c r="W219" s="158" t="s">
        <v>1275</v>
      </c>
      <c r="X219" s="158" t="s">
        <v>1612</v>
      </c>
      <c r="Y219" s="158" t="s">
        <v>1455</v>
      </c>
      <c r="Z219" s="158" t="s">
        <v>1914</v>
      </c>
      <c r="AA219" s="38">
        <v>3</v>
      </c>
      <c r="AE219" s="158" t="s">
        <v>2159</v>
      </c>
      <c r="AF219" s="158">
        <v>8</v>
      </c>
      <c r="AG219" s="158" t="s">
        <v>2866</v>
      </c>
      <c r="AI219" s="158" t="s">
        <v>3737</v>
      </c>
    </row>
    <row r="220" spans="1:35" ht="15" customHeight="1" x14ac:dyDescent="0.25">
      <c r="A220" s="158">
        <v>227</v>
      </c>
      <c r="B220" s="158" t="s">
        <v>131</v>
      </c>
      <c r="C220" s="47" t="s">
        <v>536</v>
      </c>
      <c r="D220" s="29" t="s">
        <v>2665</v>
      </c>
      <c r="E220" s="38" t="s">
        <v>1249</v>
      </c>
      <c r="F220" s="33" t="s">
        <v>349</v>
      </c>
      <c r="G220" s="38" t="s">
        <v>1137</v>
      </c>
      <c r="H220" s="38" t="s">
        <v>757</v>
      </c>
      <c r="I220" s="38" t="s">
        <v>2692</v>
      </c>
      <c r="J220" s="28">
        <v>25</v>
      </c>
      <c r="L220" s="28"/>
      <c r="M220" s="158" t="s">
        <v>1189</v>
      </c>
      <c r="O220" s="28"/>
      <c r="P220" s="158" t="s">
        <v>1189</v>
      </c>
      <c r="S220" s="158" t="s">
        <v>4019</v>
      </c>
      <c r="T220" s="158" t="s">
        <v>1467</v>
      </c>
      <c r="U220" s="158" t="s">
        <v>1176</v>
      </c>
      <c r="V220" s="158" t="s">
        <v>1151</v>
      </c>
      <c r="W220" s="158" t="s">
        <v>1275</v>
      </c>
      <c r="X220" s="158" t="s">
        <v>2698</v>
      </c>
      <c r="Y220" s="158" t="s">
        <v>1455</v>
      </c>
      <c r="Z220" s="158" t="s">
        <v>1915</v>
      </c>
      <c r="AA220" s="38">
        <v>2</v>
      </c>
      <c r="AB220" s="47"/>
      <c r="AE220" s="158" t="s">
        <v>2159</v>
      </c>
      <c r="AF220" s="158">
        <v>8</v>
      </c>
      <c r="AG220" s="158" t="s">
        <v>2866</v>
      </c>
      <c r="AI220" s="158" t="s">
        <v>3737</v>
      </c>
    </row>
    <row r="221" spans="1:35" ht="15" customHeight="1" x14ac:dyDescent="0.25">
      <c r="A221" s="158">
        <v>228</v>
      </c>
      <c r="B221" s="158" t="s">
        <v>131</v>
      </c>
      <c r="C221" s="158" t="s">
        <v>2659</v>
      </c>
      <c r="D221" s="29" t="s">
        <v>2666</v>
      </c>
      <c r="E221" s="38" t="s">
        <v>1245</v>
      </c>
      <c r="F221" s="33" t="s">
        <v>349</v>
      </c>
      <c r="G221" s="28" t="s">
        <v>1138</v>
      </c>
      <c r="H221" s="38" t="s">
        <v>745</v>
      </c>
      <c r="I221" s="38" t="s">
        <v>2692</v>
      </c>
      <c r="J221" s="158">
        <v>30</v>
      </c>
      <c r="K221" s="28"/>
      <c r="L221" s="158" t="s">
        <v>1189</v>
      </c>
      <c r="S221" s="158" t="s">
        <v>4020</v>
      </c>
      <c r="T221" s="158" t="s">
        <v>1458</v>
      </c>
      <c r="U221" s="158" t="s">
        <v>1157</v>
      </c>
      <c r="V221" s="158" t="s">
        <v>1151</v>
      </c>
      <c r="W221" s="158" t="s">
        <v>1275</v>
      </c>
      <c r="X221" s="158" t="s">
        <v>2699</v>
      </c>
      <c r="Y221" s="158" t="s">
        <v>1455</v>
      </c>
      <c r="Z221" s="158" t="s">
        <v>1916</v>
      </c>
      <c r="AA221" s="38">
        <v>0</v>
      </c>
      <c r="AE221" s="158" t="s">
        <v>2159</v>
      </c>
      <c r="AF221" s="158">
        <v>8</v>
      </c>
      <c r="AG221" s="158" t="s">
        <v>2866</v>
      </c>
      <c r="AI221" s="158" t="s">
        <v>3737</v>
      </c>
    </row>
    <row r="222" spans="1:35" ht="15" customHeight="1" x14ac:dyDescent="0.25">
      <c r="A222" s="158">
        <v>229</v>
      </c>
      <c r="B222" s="158" t="s">
        <v>131</v>
      </c>
      <c r="C222" s="158" t="s">
        <v>66</v>
      </c>
      <c r="D222" s="29" t="s">
        <v>844</v>
      </c>
      <c r="E222" s="32" t="s">
        <v>399</v>
      </c>
      <c r="F222" s="33" t="s">
        <v>349</v>
      </c>
      <c r="G222" s="38" t="s">
        <v>668</v>
      </c>
      <c r="H222" s="38" t="s">
        <v>738</v>
      </c>
      <c r="I222" s="38" t="s">
        <v>2077</v>
      </c>
      <c r="J222" s="28">
        <v>124</v>
      </c>
      <c r="K222" s="158" t="s">
        <v>1189</v>
      </c>
      <c r="L222" s="28"/>
      <c r="M222" s="158" t="s">
        <v>1189</v>
      </c>
      <c r="P222" s="28"/>
      <c r="Q222" s="158" t="s">
        <v>1189</v>
      </c>
      <c r="S222" s="158" t="s">
        <v>4021</v>
      </c>
      <c r="T222" s="158" t="s">
        <v>1644</v>
      </c>
      <c r="U222" s="158" t="s">
        <v>1343</v>
      </c>
      <c r="V222" s="158" t="s">
        <v>1151</v>
      </c>
      <c r="W222" s="158" t="s">
        <v>1275</v>
      </c>
      <c r="X222" s="158" t="s">
        <v>1613</v>
      </c>
      <c r="Y222" s="158" t="s">
        <v>1455</v>
      </c>
      <c r="Z222" s="158" t="s">
        <v>1917</v>
      </c>
      <c r="AA222" s="38">
        <v>3</v>
      </c>
      <c r="AE222" s="158" t="s">
        <v>2159</v>
      </c>
      <c r="AF222" s="158">
        <v>8</v>
      </c>
      <c r="AG222" s="158" t="s">
        <v>2866</v>
      </c>
      <c r="AI222" s="158" t="s">
        <v>3737</v>
      </c>
    </row>
    <row r="223" spans="1:35" ht="15" customHeight="1" x14ac:dyDescent="0.25">
      <c r="A223" s="158">
        <v>230</v>
      </c>
      <c r="B223" s="158" t="s">
        <v>131</v>
      </c>
      <c r="C223" s="158" t="s">
        <v>67</v>
      </c>
      <c r="D223" s="29" t="s">
        <v>845</v>
      </c>
      <c r="E223" s="32" t="s">
        <v>400</v>
      </c>
      <c r="F223" s="33" t="s">
        <v>349</v>
      </c>
      <c r="G223" s="38" t="s">
        <v>669</v>
      </c>
      <c r="H223" s="38" t="s">
        <v>738</v>
      </c>
      <c r="I223" s="41" t="s">
        <v>2077</v>
      </c>
      <c r="J223" s="28">
        <v>125</v>
      </c>
      <c r="K223" s="158" t="s">
        <v>1189</v>
      </c>
      <c r="L223" s="28"/>
      <c r="M223" s="158" t="s">
        <v>1189</v>
      </c>
      <c r="P223" s="28"/>
      <c r="Q223" s="158" t="s">
        <v>1189</v>
      </c>
      <c r="S223" s="158" t="s">
        <v>4022</v>
      </c>
      <c r="T223" s="158" t="s">
        <v>1644</v>
      </c>
      <c r="U223" s="158" t="s">
        <v>1343</v>
      </c>
      <c r="V223" s="158" t="s">
        <v>1151</v>
      </c>
      <c r="W223" s="158" t="s">
        <v>1275</v>
      </c>
      <c r="X223" s="158" t="s">
        <v>1614</v>
      </c>
      <c r="Y223" s="158" t="s">
        <v>1455</v>
      </c>
      <c r="Z223" s="158" t="s">
        <v>1918</v>
      </c>
      <c r="AA223" s="38">
        <v>1</v>
      </c>
      <c r="AE223" s="158" t="s">
        <v>2159</v>
      </c>
      <c r="AF223" s="158">
        <v>8</v>
      </c>
      <c r="AG223" s="158" t="s">
        <v>2866</v>
      </c>
      <c r="AI223" s="158" t="s">
        <v>3737</v>
      </c>
    </row>
    <row r="224" spans="1:35" ht="15" customHeight="1" x14ac:dyDescent="0.25">
      <c r="A224" s="158">
        <v>231</v>
      </c>
      <c r="B224" s="158" t="s">
        <v>131</v>
      </c>
      <c r="C224" s="47" t="s">
        <v>551</v>
      </c>
      <c r="D224" s="47" t="s">
        <v>846</v>
      </c>
      <c r="E224" s="38" t="s">
        <v>552</v>
      </c>
      <c r="F224" s="33" t="s">
        <v>349</v>
      </c>
      <c r="G224" s="38" t="s">
        <v>1119</v>
      </c>
      <c r="H224" s="38" t="s">
        <v>738</v>
      </c>
      <c r="I224" s="147" t="s">
        <v>2077</v>
      </c>
      <c r="J224" s="28">
        <v>126</v>
      </c>
      <c r="K224" s="158" t="s">
        <v>1189</v>
      </c>
      <c r="L224" s="28"/>
      <c r="M224" s="158" t="s">
        <v>1189</v>
      </c>
      <c r="Q224" s="158" t="s">
        <v>1189</v>
      </c>
      <c r="S224" s="158" t="s">
        <v>4023</v>
      </c>
      <c r="T224" s="158" t="s">
        <v>1644</v>
      </c>
      <c r="U224" s="158" t="s">
        <v>1168</v>
      </c>
      <c r="V224" s="158" t="s">
        <v>1151</v>
      </c>
      <c r="W224" s="158" t="s">
        <v>1275</v>
      </c>
      <c r="X224" s="158" t="s">
        <v>1615</v>
      </c>
      <c r="Y224" s="158" t="s">
        <v>1455</v>
      </c>
      <c r="Z224" s="158" t="s">
        <v>1919</v>
      </c>
      <c r="AA224" s="38">
        <v>2</v>
      </c>
      <c r="AB224" s="47"/>
      <c r="AE224" s="158" t="s">
        <v>2159</v>
      </c>
      <c r="AF224" s="158">
        <v>8</v>
      </c>
      <c r="AG224" s="158" t="s">
        <v>3439</v>
      </c>
      <c r="AI224" s="158" t="s">
        <v>3737</v>
      </c>
    </row>
    <row r="225" spans="1:35" ht="15" customHeight="1" x14ac:dyDescent="0.25">
      <c r="A225" s="158">
        <v>232</v>
      </c>
      <c r="B225" s="158" t="s">
        <v>131</v>
      </c>
      <c r="C225" s="47" t="s">
        <v>986</v>
      </c>
      <c r="D225" s="29" t="s">
        <v>847</v>
      </c>
      <c r="E225" s="38" t="s">
        <v>1243</v>
      </c>
      <c r="F225" s="33" t="s">
        <v>349</v>
      </c>
      <c r="G225" s="38" t="s">
        <v>1053</v>
      </c>
      <c r="H225" s="38" t="s">
        <v>738</v>
      </c>
      <c r="I225" s="38" t="s">
        <v>2077</v>
      </c>
      <c r="J225" s="28">
        <v>127</v>
      </c>
      <c r="K225" s="158" t="s">
        <v>1189</v>
      </c>
      <c r="L225" s="28"/>
      <c r="M225" s="158" t="s">
        <v>1189</v>
      </c>
      <c r="Q225" s="158" t="s">
        <v>1189</v>
      </c>
      <c r="S225" s="158" t="s">
        <v>4024</v>
      </c>
      <c r="T225" s="158" t="s">
        <v>1644</v>
      </c>
      <c r="U225" s="158" t="s">
        <v>1168</v>
      </c>
      <c r="V225" s="158" t="s">
        <v>1151</v>
      </c>
      <c r="W225" s="158" t="s">
        <v>1275</v>
      </c>
      <c r="X225" s="158" t="s">
        <v>1616</v>
      </c>
      <c r="Y225" s="158" t="s">
        <v>1455</v>
      </c>
      <c r="Z225" s="158" t="s">
        <v>1920</v>
      </c>
      <c r="AA225" s="38">
        <v>1</v>
      </c>
      <c r="AB225" s="47"/>
      <c r="AE225" s="158" t="s">
        <v>2159</v>
      </c>
      <c r="AF225" s="158">
        <v>8</v>
      </c>
      <c r="AG225" s="158" t="s">
        <v>3439</v>
      </c>
      <c r="AI225" s="158" t="s">
        <v>3737</v>
      </c>
    </row>
    <row r="226" spans="1:35" ht="15" customHeight="1" x14ac:dyDescent="0.25">
      <c r="A226" s="158">
        <v>233</v>
      </c>
      <c r="B226" s="158" t="s">
        <v>131</v>
      </c>
      <c r="C226" s="47" t="s">
        <v>553</v>
      </c>
      <c r="D226" s="47" t="s">
        <v>848</v>
      </c>
      <c r="E226" s="38" t="s">
        <v>554</v>
      </c>
      <c r="F226" s="33" t="s">
        <v>349</v>
      </c>
      <c r="G226" s="38" t="s">
        <v>1301</v>
      </c>
      <c r="H226" s="38" t="s">
        <v>738</v>
      </c>
      <c r="I226" s="41" t="s">
        <v>2077</v>
      </c>
      <c r="J226" s="28">
        <v>128</v>
      </c>
      <c r="K226" s="158" t="s">
        <v>1189</v>
      </c>
      <c r="L226" s="28"/>
      <c r="M226" s="158" t="s">
        <v>1189</v>
      </c>
      <c r="Q226" s="158" t="s">
        <v>1189</v>
      </c>
      <c r="S226" s="158" t="s">
        <v>4025</v>
      </c>
      <c r="T226" s="158" t="s">
        <v>1644</v>
      </c>
      <c r="U226" s="158" t="s">
        <v>1168</v>
      </c>
      <c r="V226" s="158" t="s">
        <v>1151</v>
      </c>
      <c r="W226" s="158" t="s">
        <v>1275</v>
      </c>
      <c r="X226" s="158" t="s">
        <v>1617</v>
      </c>
      <c r="Y226" s="158" t="s">
        <v>1455</v>
      </c>
      <c r="Z226" s="158" t="s">
        <v>1921</v>
      </c>
      <c r="AA226" s="38">
        <v>2</v>
      </c>
      <c r="AB226" s="47"/>
      <c r="AE226" s="158" t="s">
        <v>2159</v>
      </c>
      <c r="AF226" s="158">
        <v>8</v>
      </c>
      <c r="AG226" s="158" t="s">
        <v>3439</v>
      </c>
      <c r="AI226" s="158" t="s">
        <v>3737</v>
      </c>
    </row>
    <row r="227" spans="1:35" ht="15" customHeight="1" x14ac:dyDescent="0.25">
      <c r="A227" s="158">
        <v>234</v>
      </c>
      <c r="B227" s="158" t="s">
        <v>131</v>
      </c>
      <c r="C227" s="158" t="s">
        <v>68</v>
      </c>
      <c r="D227" s="29" t="s">
        <v>849</v>
      </c>
      <c r="E227" s="32" t="s">
        <v>401</v>
      </c>
      <c r="F227" s="33" t="s">
        <v>349</v>
      </c>
      <c r="G227" s="38" t="s">
        <v>670</v>
      </c>
      <c r="H227" s="38" t="s">
        <v>738</v>
      </c>
      <c r="I227" s="41" t="s">
        <v>2077</v>
      </c>
      <c r="J227" s="28">
        <v>129</v>
      </c>
      <c r="K227" s="158" t="s">
        <v>1189</v>
      </c>
      <c r="L227" s="28"/>
      <c r="M227" s="158" t="s">
        <v>1189</v>
      </c>
      <c r="Q227" s="158" t="s">
        <v>1189</v>
      </c>
      <c r="S227" s="158" t="s">
        <v>4026</v>
      </c>
      <c r="T227" s="158" t="s">
        <v>1644</v>
      </c>
      <c r="U227" s="158" t="s">
        <v>1168</v>
      </c>
      <c r="V227" s="158" t="s">
        <v>1151</v>
      </c>
      <c r="W227" s="158" t="s">
        <v>1275</v>
      </c>
      <c r="X227" s="158" t="s">
        <v>1618</v>
      </c>
      <c r="Y227" s="158" t="s">
        <v>1455</v>
      </c>
      <c r="Z227" s="158" t="s">
        <v>1922</v>
      </c>
      <c r="AA227" s="38">
        <v>1</v>
      </c>
      <c r="AE227" s="158" t="s">
        <v>2159</v>
      </c>
      <c r="AF227" s="158">
        <v>8</v>
      </c>
      <c r="AG227" s="158" t="s">
        <v>3439</v>
      </c>
      <c r="AI227" s="158" t="s">
        <v>3737</v>
      </c>
    </row>
    <row r="228" spans="1:35" ht="15" customHeight="1" x14ac:dyDescent="0.25">
      <c r="A228" s="158">
        <v>235</v>
      </c>
      <c r="B228" s="158" t="s">
        <v>131</v>
      </c>
      <c r="C228" s="47" t="s">
        <v>555</v>
      </c>
      <c r="D228" s="47" t="s">
        <v>850</v>
      </c>
      <c r="E228" s="47" t="s">
        <v>560</v>
      </c>
      <c r="F228" s="33" t="s">
        <v>349</v>
      </c>
      <c r="G228" s="38" t="s">
        <v>3731</v>
      </c>
      <c r="H228" s="38" t="s">
        <v>738</v>
      </c>
      <c r="I228" s="38" t="s">
        <v>2077</v>
      </c>
      <c r="J228" s="28">
        <v>130</v>
      </c>
      <c r="K228" s="158" t="s">
        <v>1189</v>
      </c>
      <c r="L228" s="28"/>
      <c r="M228" s="158" t="s">
        <v>1189</v>
      </c>
      <c r="Q228" s="158" t="s">
        <v>1189</v>
      </c>
      <c r="S228" s="158" t="s">
        <v>4027</v>
      </c>
      <c r="T228" s="158" t="s">
        <v>1644</v>
      </c>
      <c r="U228" s="158" t="s">
        <v>1168</v>
      </c>
      <c r="V228" s="158" t="s">
        <v>1151</v>
      </c>
      <c r="W228" s="158" t="s">
        <v>1275</v>
      </c>
      <c r="X228" s="38" t="s">
        <v>2148</v>
      </c>
      <c r="Y228" s="158" t="s">
        <v>1455</v>
      </c>
      <c r="Z228" s="158" t="s">
        <v>1923</v>
      </c>
      <c r="AA228" s="38">
        <v>2</v>
      </c>
      <c r="AB228" s="47"/>
      <c r="AE228" s="158" t="s">
        <v>2159</v>
      </c>
      <c r="AF228" s="158">
        <v>8</v>
      </c>
      <c r="AG228" s="158" t="s">
        <v>3439</v>
      </c>
      <c r="AI228" s="158" t="s">
        <v>3737</v>
      </c>
    </row>
    <row r="229" spans="1:35" ht="15" customHeight="1" x14ac:dyDescent="0.25">
      <c r="A229" s="158">
        <v>236</v>
      </c>
      <c r="B229" s="158" t="s">
        <v>131</v>
      </c>
      <c r="C229" s="47" t="s">
        <v>556</v>
      </c>
      <c r="D229" s="47" t="s">
        <v>851</v>
      </c>
      <c r="E229" s="47" t="s">
        <v>561</v>
      </c>
      <c r="F229" s="33" t="s">
        <v>349</v>
      </c>
      <c r="G229" s="38" t="s">
        <v>1302</v>
      </c>
      <c r="H229" s="38" t="s">
        <v>738</v>
      </c>
      <c r="I229" s="41" t="s">
        <v>2077</v>
      </c>
      <c r="J229" s="28">
        <v>131</v>
      </c>
      <c r="K229" s="158" t="s">
        <v>1189</v>
      </c>
      <c r="L229" s="28"/>
      <c r="M229" s="158" t="s">
        <v>1189</v>
      </c>
      <c r="Q229" s="158" t="s">
        <v>1189</v>
      </c>
      <c r="S229" s="158" t="s">
        <v>4028</v>
      </c>
      <c r="T229" s="158" t="s">
        <v>1644</v>
      </c>
      <c r="U229" s="158" t="s">
        <v>1168</v>
      </c>
      <c r="V229" s="158" t="s">
        <v>1151</v>
      </c>
      <c r="W229" s="158" t="s">
        <v>1275</v>
      </c>
      <c r="X229" s="158" t="s">
        <v>1619</v>
      </c>
      <c r="Y229" s="158" t="s">
        <v>1455</v>
      </c>
      <c r="Z229" s="158" t="s">
        <v>1924</v>
      </c>
      <c r="AA229" s="38">
        <v>2</v>
      </c>
      <c r="AB229" s="47"/>
      <c r="AE229" s="158" t="s">
        <v>2159</v>
      </c>
      <c r="AF229" s="158">
        <v>8</v>
      </c>
      <c r="AG229" s="158" t="s">
        <v>3439</v>
      </c>
      <c r="AI229" s="158" t="s">
        <v>3737</v>
      </c>
    </row>
    <row r="230" spans="1:35" ht="15" customHeight="1" x14ac:dyDescent="0.25">
      <c r="A230" s="158">
        <v>237</v>
      </c>
      <c r="B230" s="158" t="s">
        <v>131</v>
      </c>
      <c r="C230" s="47" t="s">
        <v>557</v>
      </c>
      <c r="D230" s="47" t="s">
        <v>852</v>
      </c>
      <c r="E230" s="47" t="s">
        <v>562</v>
      </c>
      <c r="F230" s="33" t="s">
        <v>349</v>
      </c>
      <c r="G230" s="38" t="s">
        <v>1304</v>
      </c>
      <c r="H230" s="38" t="s">
        <v>738</v>
      </c>
      <c r="I230" s="41" t="s">
        <v>2077</v>
      </c>
      <c r="J230" s="28">
        <v>132</v>
      </c>
      <c r="K230" s="158" t="s">
        <v>1189</v>
      </c>
      <c r="L230" s="28"/>
      <c r="M230" s="158" t="s">
        <v>1189</v>
      </c>
      <c r="Q230" s="158" t="s">
        <v>1189</v>
      </c>
      <c r="S230" s="158" t="s">
        <v>4029</v>
      </c>
      <c r="T230" s="158" t="s">
        <v>1644</v>
      </c>
      <c r="U230" s="158" t="s">
        <v>1168</v>
      </c>
      <c r="V230" s="158" t="s">
        <v>1151</v>
      </c>
      <c r="W230" s="158" t="s">
        <v>1275</v>
      </c>
      <c r="X230" s="158" t="s">
        <v>1620</v>
      </c>
      <c r="Y230" s="158" t="s">
        <v>1455</v>
      </c>
      <c r="Z230" s="158" t="s">
        <v>1925</v>
      </c>
      <c r="AA230" s="38">
        <v>2</v>
      </c>
      <c r="AB230" s="47"/>
      <c r="AE230" s="158" t="s">
        <v>2159</v>
      </c>
      <c r="AF230" s="158">
        <v>8</v>
      </c>
      <c r="AG230" s="158" t="s">
        <v>3439</v>
      </c>
      <c r="AI230" s="158" t="s">
        <v>3737</v>
      </c>
    </row>
    <row r="231" spans="1:35" ht="15" customHeight="1" x14ac:dyDescent="0.25">
      <c r="A231" s="158">
        <v>238</v>
      </c>
      <c r="B231" s="158" t="s">
        <v>131</v>
      </c>
      <c r="C231" s="47" t="s">
        <v>558</v>
      </c>
      <c r="D231" s="47" t="s">
        <v>853</v>
      </c>
      <c r="E231" s="47" t="s">
        <v>563</v>
      </c>
      <c r="F231" s="33" t="s">
        <v>349</v>
      </c>
      <c r="G231" s="38" t="s">
        <v>3732</v>
      </c>
      <c r="H231" s="38" t="s">
        <v>738</v>
      </c>
      <c r="I231" s="38" t="s">
        <v>2077</v>
      </c>
      <c r="J231" s="28">
        <v>133</v>
      </c>
      <c r="K231" s="158" t="s">
        <v>1189</v>
      </c>
      <c r="L231" s="28"/>
      <c r="M231" s="158" t="s">
        <v>1189</v>
      </c>
      <c r="Q231" s="158" t="s">
        <v>1189</v>
      </c>
      <c r="S231" s="158" t="s">
        <v>4030</v>
      </c>
      <c r="T231" s="158" t="s">
        <v>1644</v>
      </c>
      <c r="U231" s="158" t="s">
        <v>1168</v>
      </c>
      <c r="V231" s="158" t="s">
        <v>1151</v>
      </c>
      <c r="W231" s="158" t="s">
        <v>1275</v>
      </c>
      <c r="X231" s="38" t="s">
        <v>2153</v>
      </c>
      <c r="Y231" s="158" t="s">
        <v>1455</v>
      </c>
      <c r="Z231" s="158" t="s">
        <v>1926</v>
      </c>
      <c r="AA231" s="38">
        <v>1</v>
      </c>
      <c r="AB231" s="47"/>
      <c r="AE231" s="158" t="s">
        <v>2159</v>
      </c>
      <c r="AF231" s="158">
        <v>8</v>
      </c>
      <c r="AG231" s="158" t="s">
        <v>3439</v>
      </c>
      <c r="AI231" s="158" t="s">
        <v>3737</v>
      </c>
    </row>
    <row r="232" spans="1:35" ht="15" customHeight="1" x14ac:dyDescent="0.25">
      <c r="A232" s="158">
        <v>239</v>
      </c>
      <c r="B232" s="158" t="s">
        <v>131</v>
      </c>
      <c r="C232" s="47" t="s">
        <v>565</v>
      </c>
      <c r="D232" s="47" t="s">
        <v>854</v>
      </c>
      <c r="E232" s="47" t="s">
        <v>566</v>
      </c>
      <c r="F232" s="33" t="s">
        <v>349</v>
      </c>
      <c r="G232" s="38" t="s">
        <v>1306</v>
      </c>
      <c r="H232" s="38" t="s">
        <v>738</v>
      </c>
      <c r="I232" s="41" t="s">
        <v>2077</v>
      </c>
      <c r="J232" s="28">
        <v>134</v>
      </c>
      <c r="K232" s="158" t="s">
        <v>1189</v>
      </c>
      <c r="L232" s="28"/>
      <c r="M232" s="158" t="s">
        <v>1189</v>
      </c>
      <c r="Q232" s="158" t="s">
        <v>1189</v>
      </c>
      <c r="S232" s="158" t="s">
        <v>4031</v>
      </c>
      <c r="T232" s="158" t="s">
        <v>1644</v>
      </c>
      <c r="U232" s="158" t="s">
        <v>1168</v>
      </c>
      <c r="V232" s="158" t="s">
        <v>1151</v>
      </c>
      <c r="W232" s="158" t="s">
        <v>1275</v>
      </c>
      <c r="X232" s="158" t="s">
        <v>1621</v>
      </c>
      <c r="Y232" s="158" t="s">
        <v>1455</v>
      </c>
      <c r="Z232" s="158" t="s">
        <v>1927</v>
      </c>
      <c r="AA232" s="38">
        <v>1</v>
      </c>
      <c r="AB232" s="47"/>
      <c r="AE232" s="158" t="s">
        <v>2159</v>
      </c>
      <c r="AF232" s="158">
        <v>8</v>
      </c>
      <c r="AG232" s="158" t="s">
        <v>3439</v>
      </c>
      <c r="AI232" s="158" t="s">
        <v>3737</v>
      </c>
    </row>
    <row r="233" spans="1:35" ht="15" customHeight="1" x14ac:dyDescent="0.25">
      <c r="A233" s="158">
        <v>240</v>
      </c>
      <c r="B233" s="158" t="s">
        <v>131</v>
      </c>
      <c r="C233" s="158" t="s">
        <v>69</v>
      </c>
      <c r="D233" s="29" t="s">
        <v>855</v>
      </c>
      <c r="E233" s="32" t="s">
        <v>402</v>
      </c>
      <c r="F233" s="33" t="s">
        <v>349</v>
      </c>
      <c r="G233" s="38" t="s">
        <v>1307</v>
      </c>
      <c r="H233" s="38" t="s">
        <v>738</v>
      </c>
      <c r="I233" s="41" t="s">
        <v>2077</v>
      </c>
      <c r="J233" s="28">
        <v>135</v>
      </c>
      <c r="K233" s="158" t="s">
        <v>1189</v>
      </c>
      <c r="L233" s="28"/>
      <c r="M233" s="158" t="s">
        <v>1189</v>
      </c>
      <c r="Q233" s="158" t="s">
        <v>1189</v>
      </c>
      <c r="S233" s="158" t="s">
        <v>4032</v>
      </c>
      <c r="T233" s="158" t="s">
        <v>1644</v>
      </c>
      <c r="U233" s="158" t="s">
        <v>1168</v>
      </c>
      <c r="V233" s="158" t="s">
        <v>1151</v>
      </c>
      <c r="W233" s="158" t="s">
        <v>1275</v>
      </c>
      <c r="X233" s="158" t="s">
        <v>1622</v>
      </c>
      <c r="Y233" s="158" t="s">
        <v>1455</v>
      </c>
      <c r="Z233" s="158" t="s">
        <v>1928</v>
      </c>
      <c r="AA233" s="38">
        <v>1</v>
      </c>
      <c r="AE233" s="158" t="s">
        <v>2159</v>
      </c>
      <c r="AF233" s="158">
        <v>8</v>
      </c>
      <c r="AG233" s="158" t="s">
        <v>3439</v>
      </c>
      <c r="AI233" s="158" t="s">
        <v>3737</v>
      </c>
    </row>
    <row r="234" spans="1:35" ht="15" customHeight="1" x14ac:dyDescent="0.25">
      <c r="A234" s="158">
        <v>241</v>
      </c>
      <c r="B234" s="158" t="s">
        <v>131</v>
      </c>
      <c r="C234" s="47" t="s">
        <v>559</v>
      </c>
      <c r="D234" s="47" t="s">
        <v>856</v>
      </c>
      <c r="E234" s="47" t="s">
        <v>564</v>
      </c>
      <c r="F234" s="33" t="s">
        <v>349</v>
      </c>
      <c r="G234" s="38" t="s">
        <v>3733</v>
      </c>
      <c r="H234" s="38" t="s">
        <v>738</v>
      </c>
      <c r="I234" s="38" t="s">
        <v>2077</v>
      </c>
      <c r="J234" s="28">
        <v>136</v>
      </c>
      <c r="K234" s="158" t="s">
        <v>1189</v>
      </c>
      <c r="L234" s="28"/>
      <c r="M234" s="158" t="s">
        <v>1189</v>
      </c>
      <c r="Q234" s="158" t="s">
        <v>1189</v>
      </c>
      <c r="S234" s="158" t="s">
        <v>4033</v>
      </c>
      <c r="T234" s="158" t="s">
        <v>1644</v>
      </c>
      <c r="U234" s="158" t="s">
        <v>1168</v>
      </c>
      <c r="V234" s="158" t="s">
        <v>1151</v>
      </c>
      <c r="W234" s="158" t="s">
        <v>1275</v>
      </c>
      <c r="X234" s="158" t="s">
        <v>1790</v>
      </c>
      <c r="Y234" s="158" t="s">
        <v>1455</v>
      </c>
      <c r="Z234" s="158" t="s">
        <v>1929</v>
      </c>
      <c r="AA234" s="38">
        <v>1</v>
      </c>
      <c r="AB234" s="47"/>
      <c r="AE234" s="158" t="s">
        <v>2159</v>
      </c>
      <c r="AF234" s="158">
        <v>8</v>
      </c>
      <c r="AG234" s="158" t="s">
        <v>3439</v>
      </c>
      <c r="AI234" s="158" t="s">
        <v>3737</v>
      </c>
    </row>
    <row r="235" spans="1:35" ht="15" customHeight="1" x14ac:dyDescent="0.25">
      <c r="A235" s="158">
        <v>242</v>
      </c>
      <c r="B235" s="158" t="s">
        <v>131</v>
      </c>
      <c r="C235" s="47" t="s">
        <v>987</v>
      </c>
      <c r="D235" s="29" t="s">
        <v>857</v>
      </c>
      <c r="E235" s="47" t="s">
        <v>537</v>
      </c>
      <c r="F235" s="33" t="s">
        <v>349</v>
      </c>
      <c r="G235" s="38" t="s">
        <v>1139</v>
      </c>
      <c r="H235" s="38" t="s">
        <v>738</v>
      </c>
      <c r="I235" s="41" t="s">
        <v>2077</v>
      </c>
      <c r="J235" s="28">
        <v>137</v>
      </c>
      <c r="K235" s="158" t="s">
        <v>1189</v>
      </c>
      <c r="L235" s="28"/>
      <c r="M235" s="158" t="s">
        <v>1189</v>
      </c>
      <c r="Q235" s="158" t="s">
        <v>1189</v>
      </c>
      <c r="S235" s="158" t="s">
        <v>4034</v>
      </c>
      <c r="T235" s="158" t="s">
        <v>1644</v>
      </c>
      <c r="U235" s="158" t="s">
        <v>1168</v>
      </c>
      <c r="V235" s="158" t="s">
        <v>1151</v>
      </c>
      <c r="W235" s="158" t="s">
        <v>1275</v>
      </c>
      <c r="X235" s="158" t="s">
        <v>1623</v>
      </c>
      <c r="Y235" s="158" t="s">
        <v>1455</v>
      </c>
      <c r="Z235" s="158" t="s">
        <v>1930</v>
      </c>
      <c r="AA235" s="38">
        <v>2</v>
      </c>
      <c r="AB235" s="47"/>
      <c r="AE235" s="158" t="s">
        <v>2159</v>
      </c>
      <c r="AF235" s="158">
        <v>8</v>
      </c>
      <c r="AG235" s="158" t="s">
        <v>3439</v>
      </c>
      <c r="AI235" s="158" t="s">
        <v>3737</v>
      </c>
    </row>
    <row r="236" spans="1:35" ht="15" customHeight="1" x14ac:dyDescent="0.25">
      <c r="A236" s="158">
        <v>243</v>
      </c>
      <c r="B236" s="158" t="s">
        <v>131</v>
      </c>
      <c r="C236" s="158" t="s">
        <v>70</v>
      </c>
      <c r="D236" s="29" t="s">
        <v>858</v>
      </c>
      <c r="E236" s="29" t="s">
        <v>403</v>
      </c>
      <c r="F236" s="33" t="s">
        <v>349</v>
      </c>
      <c r="G236" s="28" t="s">
        <v>671</v>
      </c>
      <c r="H236" s="38" t="s">
        <v>736</v>
      </c>
      <c r="I236" s="41" t="s">
        <v>2077</v>
      </c>
      <c r="J236" s="28">
        <v>138</v>
      </c>
      <c r="K236" s="158" t="s">
        <v>1189</v>
      </c>
      <c r="L236" s="28"/>
      <c r="M236" s="158" t="s">
        <v>1189</v>
      </c>
      <c r="P236" s="28"/>
      <c r="Q236" s="158" t="s">
        <v>1189</v>
      </c>
      <c r="S236" s="158" t="s">
        <v>4035</v>
      </c>
      <c r="T236" s="158" t="s">
        <v>1644</v>
      </c>
      <c r="U236" s="158" t="s">
        <v>1161</v>
      </c>
      <c r="V236" s="158" t="s">
        <v>1151</v>
      </c>
      <c r="W236" s="158" t="s">
        <v>1275</v>
      </c>
      <c r="X236" s="158" t="s">
        <v>1624</v>
      </c>
      <c r="Y236" s="158" t="s">
        <v>1455</v>
      </c>
      <c r="Z236" s="158" t="s">
        <v>1931</v>
      </c>
      <c r="AA236" s="38">
        <v>1</v>
      </c>
      <c r="AE236" s="158" t="s">
        <v>2159</v>
      </c>
      <c r="AF236" s="158">
        <v>8</v>
      </c>
      <c r="AG236" s="158" t="s">
        <v>3439</v>
      </c>
      <c r="AI236" s="158" t="s">
        <v>3737</v>
      </c>
    </row>
    <row r="237" spans="1:35" ht="15" customHeight="1" x14ac:dyDescent="0.25">
      <c r="A237" s="158">
        <v>244</v>
      </c>
      <c r="B237" s="158" t="s">
        <v>131</v>
      </c>
      <c r="C237" s="158" t="s">
        <v>988</v>
      </c>
      <c r="D237" s="29" t="s">
        <v>859</v>
      </c>
      <c r="E237" s="53" t="s">
        <v>404</v>
      </c>
      <c r="F237" s="33" t="s">
        <v>349</v>
      </c>
      <c r="G237" s="28" t="s">
        <v>1140</v>
      </c>
      <c r="H237" s="38" t="s">
        <v>726</v>
      </c>
      <c r="I237" s="41" t="s">
        <v>2077</v>
      </c>
      <c r="J237" s="28">
        <v>139</v>
      </c>
      <c r="K237" s="28" t="s">
        <v>1189</v>
      </c>
      <c r="L237" s="28" t="s">
        <v>1189</v>
      </c>
      <c r="M237" s="158" t="s">
        <v>1189</v>
      </c>
      <c r="P237" s="28"/>
      <c r="S237" s="158" t="s">
        <v>4036</v>
      </c>
      <c r="T237" s="158" t="s">
        <v>1646</v>
      </c>
      <c r="U237" s="158" t="s">
        <v>1161</v>
      </c>
      <c r="V237" s="158" t="s">
        <v>1151</v>
      </c>
      <c r="W237" s="158" t="s">
        <v>1275</v>
      </c>
      <c r="X237" s="158" t="s">
        <v>1625</v>
      </c>
      <c r="Y237" s="158" t="s">
        <v>1455</v>
      </c>
      <c r="Z237" s="158" t="s">
        <v>1932</v>
      </c>
      <c r="AA237" s="38">
        <v>1</v>
      </c>
      <c r="AE237" s="158" t="s">
        <v>2159</v>
      </c>
      <c r="AF237" s="158">
        <v>8</v>
      </c>
      <c r="AG237" s="158" t="s">
        <v>3439</v>
      </c>
      <c r="AI237" s="158" t="s">
        <v>3737</v>
      </c>
    </row>
    <row r="238" spans="1:35" ht="15" customHeight="1" x14ac:dyDescent="0.25">
      <c r="A238" s="158">
        <v>245</v>
      </c>
      <c r="B238" s="158" t="s">
        <v>131</v>
      </c>
      <c r="C238" s="158" t="s">
        <v>989</v>
      </c>
      <c r="D238" s="29" t="s">
        <v>860</v>
      </c>
      <c r="E238" s="53" t="s">
        <v>408</v>
      </c>
      <c r="F238" s="33" t="s">
        <v>349</v>
      </c>
      <c r="G238" s="28" t="s">
        <v>1141</v>
      </c>
      <c r="H238" s="38" t="s">
        <v>726</v>
      </c>
      <c r="I238" s="41" t="s">
        <v>2077</v>
      </c>
      <c r="J238" s="28">
        <v>140</v>
      </c>
      <c r="K238" s="28" t="s">
        <v>1189</v>
      </c>
      <c r="L238" s="28" t="s">
        <v>1189</v>
      </c>
      <c r="M238" s="158" t="s">
        <v>1189</v>
      </c>
      <c r="S238" s="158" t="s">
        <v>4037</v>
      </c>
      <c r="T238" s="158" t="s">
        <v>1646</v>
      </c>
      <c r="U238" s="158" t="s">
        <v>1161</v>
      </c>
      <c r="V238" s="158" t="s">
        <v>1151</v>
      </c>
      <c r="W238" s="158" t="s">
        <v>1275</v>
      </c>
      <c r="X238" s="158" t="s">
        <v>1626</v>
      </c>
      <c r="Y238" s="158" t="s">
        <v>1455</v>
      </c>
      <c r="Z238" s="158" t="s">
        <v>1933</v>
      </c>
      <c r="AA238" s="38">
        <v>1</v>
      </c>
      <c r="AB238" s="158" t="s">
        <v>1189</v>
      </c>
      <c r="AE238" s="158" t="s">
        <v>2159</v>
      </c>
      <c r="AF238" s="158">
        <v>8</v>
      </c>
      <c r="AG238" s="158" t="s">
        <v>3439</v>
      </c>
      <c r="AI238" s="158" t="s">
        <v>3737</v>
      </c>
    </row>
    <row r="239" spans="1:35" ht="15" customHeight="1" x14ac:dyDescent="0.25">
      <c r="A239" s="158">
        <v>246</v>
      </c>
      <c r="B239" s="158" t="s">
        <v>131</v>
      </c>
      <c r="C239" s="47" t="s">
        <v>990</v>
      </c>
      <c r="D239" s="29" t="s">
        <v>861</v>
      </c>
      <c r="E239" s="32" t="s">
        <v>409</v>
      </c>
      <c r="F239" s="33" t="s">
        <v>349</v>
      </c>
      <c r="G239" s="38" t="s">
        <v>1142</v>
      </c>
      <c r="H239" s="38" t="s">
        <v>726</v>
      </c>
      <c r="I239" s="38" t="s">
        <v>2077</v>
      </c>
      <c r="J239" s="28">
        <v>141</v>
      </c>
      <c r="K239" s="28" t="s">
        <v>1189</v>
      </c>
      <c r="L239" s="28" t="s">
        <v>1189</v>
      </c>
      <c r="M239" s="158" t="s">
        <v>1189</v>
      </c>
      <c r="S239" s="158" t="s">
        <v>4038</v>
      </c>
      <c r="T239" s="158" t="s">
        <v>1646</v>
      </c>
      <c r="U239" s="158" t="s">
        <v>1161</v>
      </c>
      <c r="V239" s="158" t="s">
        <v>1151</v>
      </c>
      <c r="W239" s="158" t="s">
        <v>1275</v>
      </c>
      <c r="X239" s="158" t="s">
        <v>1627</v>
      </c>
      <c r="Y239" s="158" t="s">
        <v>1455</v>
      </c>
      <c r="Z239" s="158" t="s">
        <v>1934</v>
      </c>
      <c r="AA239" s="38">
        <v>1</v>
      </c>
      <c r="AB239" s="47" t="s">
        <v>1189</v>
      </c>
      <c r="AE239" s="158" t="s">
        <v>2159</v>
      </c>
      <c r="AF239" s="158">
        <v>8</v>
      </c>
      <c r="AG239" s="158" t="s">
        <v>3439</v>
      </c>
      <c r="AI239" s="158" t="s">
        <v>3737</v>
      </c>
    </row>
    <row r="240" spans="1:35" ht="15" customHeight="1" x14ac:dyDescent="0.25">
      <c r="A240" s="158">
        <v>247</v>
      </c>
      <c r="B240" s="158" t="s">
        <v>131</v>
      </c>
      <c r="C240" s="47" t="s">
        <v>991</v>
      </c>
      <c r="D240" s="29" t="s">
        <v>862</v>
      </c>
      <c r="E240" s="32" t="s">
        <v>410</v>
      </c>
      <c r="F240" s="33" t="s">
        <v>349</v>
      </c>
      <c r="G240" s="38" t="s">
        <v>1143</v>
      </c>
      <c r="H240" s="38" t="s">
        <v>726</v>
      </c>
      <c r="I240" s="41" t="s">
        <v>2077</v>
      </c>
      <c r="J240" s="28">
        <v>142</v>
      </c>
      <c r="K240" s="28" t="s">
        <v>1189</v>
      </c>
      <c r="L240" s="28" t="s">
        <v>1189</v>
      </c>
      <c r="M240" s="158" t="s">
        <v>1189</v>
      </c>
      <c r="P240" s="28"/>
      <c r="Q240" s="158" t="s">
        <v>1189</v>
      </c>
      <c r="S240" s="158" t="s">
        <v>4039</v>
      </c>
      <c r="T240" s="158" t="s">
        <v>1651</v>
      </c>
      <c r="U240" s="158" t="s">
        <v>1162</v>
      </c>
      <c r="V240" s="158" t="s">
        <v>1151</v>
      </c>
      <c r="W240" s="158" t="s">
        <v>1275</v>
      </c>
      <c r="X240" s="158" t="s">
        <v>1628</v>
      </c>
      <c r="Y240" s="158" t="s">
        <v>1455</v>
      </c>
      <c r="Z240" s="158" t="s">
        <v>1935</v>
      </c>
      <c r="AA240" s="38">
        <v>2</v>
      </c>
      <c r="AB240" s="47" t="s">
        <v>1189</v>
      </c>
      <c r="AE240" s="158" t="s">
        <v>2159</v>
      </c>
      <c r="AF240" s="158">
        <v>8</v>
      </c>
      <c r="AG240" s="158" t="s">
        <v>3439</v>
      </c>
      <c r="AI240" s="158" t="s">
        <v>3737</v>
      </c>
    </row>
    <row r="241" spans="1:35" ht="15" customHeight="1" x14ac:dyDescent="0.25">
      <c r="A241" s="158">
        <v>248</v>
      </c>
      <c r="B241" s="158" t="s">
        <v>131</v>
      </c>
      <c r="C241" s="47" t="s">
        <v>2741</v>
      </c>
      <c r="D241" s="29" t="s">
        <v>2742</v>
      </c>
      <c r="E241" s="32" t="s">
        <v>405</v>
      </c>
      <c r="F241" s="33" t="s">
        <v>349</v>
      </c>
      <c r="G241" s="38" t="s">
        <v>1120</v>
      </c>
      <c r="H241" s="38" t="s">
        <v>744</v>
      </c>
      <c r="I241" s="41" t="s">
        <v>2077</v>
      </c>
      <c r="J241" s="28">
        <v>143</v>
      </c>
      <c r="K241" s="158" t="s">
        <v>1189</v>
      </c>
      <c r="L241" s="28"/>
      <c r="M241" s="158" t="s">
        <v>1189</v>
      </c>
      <c r="P241" s="28"/>
      <c r="Q241" s="158" t="s">
        <v>1189</v>
      </c>
      <c r="S241" s="158" t="s">
        <v>4040</v>
      </c>
      <c r="T241" s="158" t="s">
        <v>1644</v>
      </c>
      <c r="U241" s="158" t="s">
        <v>1177</v>
      </c>
      <c r="V241" s="158" t="s">
        <v>1151</v>
      </c>
      <c r="W241" s="158" t="s">
        <v>1275</v>
      </c>
      <c r="X241" s="158" t="s">
        <v>1629</v>
      </c>
      <c r="Y241" s="158" t="s">
        <v>1455</v>
      </c>
      <c r="Z241" s="158" t="s">
        <v>1936</v>
      </c>
      <c r="AA241" s="38">
        <v>0</v>
      </c>
      <c r="AB241" s="78" t="s">
        <v>1189</v>
      </c>
      <c r="AE241" s="158" t="s">
        <v>2159</v>
      </c>
      <c r="AF241" s="158">
        <v>8</v>
      </c>
      <c r="AG241" s="158" t="s">
        <v>2866</v>
      </c>
      <c r="AI241" s="158" t="s">
        <v>3737</v>
      </c>
    </row>
    <row r="242" spans="1:35" ht="15" customHeight="1" x14ac:dyDescent="0.25">
      <c r="A242" s="158">
        <v>249</v>
      </c>
      <c r="B242" s="158" t="s">
        <v>131</v>
      </c>
      <c r="C242" s="47" t="s">
        <v>2743</v>
      </c>
      <c r="D242" s="29" t="s">
        <v>2744</v>
      </c>
      <c r="E242" s="32" t="s">
        <v>406</v>
      </c>
      <c r="F242" s="33" t="s">
        <v>349</v>
      </c>
      <c r="G242" s="38" t="s">
        <v>1121</v>
      </c>
      <c r="H242" s="38" t="s">
        <v>744</v>
      </c>
      <c r="I242" s="38" t="s">
        <v>2077</v>
      </c>
      <c r="J242" s="28">
        <v>144</v>
      </c>
      <c r="K242" s="158" t="s">
        <v>1189</v>
      </c>
      <c r="P242" s="28"/>
      <c r="Q242" s="158" t="s">
        <v>1189</v>
      </c>
      <c r="S242" s="158" t="s">
        <v>4041</v>
      </c>
      <c r="T242" s="158" t="s">
        <v>1643</v>
      </c>
      <c r="U242" s="158" t="s">
        <v>1177</v>
      </c>
      <c r="V242" s="158" t="s">
        <v>1151</v>
      </c>
      <c r="W242" s="158" t="s">
        <v>1275</v>
      </c>
      <c r="X242" s="158" t="s">
        <v>1630</v>
      </c>
      <c r="Y242" s="158" t="s">
        <v>1455</v>
      </c>
      <c r="Z242" s="158" t="s">
        <v>1937</v>
      </c>
      <c r="AA242" s="38">
        <v>0</v>
      </c>
      <c r="AB242" s="78" t="s">
        <v>1189</v>
      </c>
      <c r="AE242" s="158" t="s">
        <v>2159</v>
      </c>
      <c r="AF242" s="158">
        <v>8</v>
      </c>
      <c r="AG242" s="158" t="s">
        <v>2866</v>
      </c>
      <c r="AI242" s="158" t="s">
        <v>3737</v>
      </c>
    </row>
    <row r="243" spans="1:35" ht="15" customHeight="1" x14ac:dyDescent="0.25">
      <c r="A243" s="158">
        <v>250</v>
      </c>
      <c r="B243" s="158" t="s">
        <v>131</v>
      </c>
      <c r="C243" s="47" t="s">
        <v>2745</v>
      </c>
      <c r="D243" s="29" t="s">
        <v>2746</v>
      </c>
      <c r="E243" s="32" t="s">
        <v>407</v>
      </c>
      <c r="F243" s="33" t="s">
        <v>349</v>
      </c>
      <c r="G243" s="38" t="s">
        <v>1309</v>
      </c>
      <c r="H243" s="38" t="s">
        <v>744</v>
      </c>
      <c r="I243" s="41" t="s">
        <v>2077</v>
      </c>
      <c r="J243" s="28">
        <v>145</v>
      </c>
      <c r="K243" s="158" t="s">
        <v>1189</v>
      </c>
      <c r="L243" s="28"/>
      <c r="M243" s="158" t="s">
        <v>1189</v>
      </c>
      <c r="P243" s="28"/>
      <c r="Q243" s="158" t="s">
        <v>1189</v>
      </c>
      <c r="S243" s="158" t="s">
        <v>4042</v>
      </c>
      <c r="T243" s="158" t="s">
        <v>1644</v>
      </c>
      <c r="U243" s="158" t="s">
        <v>1177</v>
      </c>
      <c r="V243" s="158" t="s">
        <v>1151</v>
      </c>
      <c r="W243" s="158" t="s">
        <v>1275</v>
      </c>
      <c r="X243" s="158" t="s">
        <v>1631</v>
      </c>
      <c r="Y243" s="158" t="s">
        <v>1455</v>
      </c>
      <c r="Z243" s="158" t="s">
        <v>1938</v>
      </c>
      <c r="AA243" s="38">
        <v>0</v>
      </c>
      <c r="AB243" s="78" t="s">
        <v>1189</v>
      </c>
      <c r="AE243" s="158" t="s">
        <v>2159</v>
      </c>
      <c r="AF243" s="158">
        <v>8</v>
      </c>
      <c r="AG243" s="158" t="s">
        <v>2866</v>
      </c>
      <c r="AI243" s="158" t="s">
        <v>3737</v>
      </c>
    </row>
    <row r="244" spans="1:35" ht="15" customHeight="1" x14ac:dyDescent="0.25">
      <c r="A244" s="158">
        <v>251</v>
      </c>
      <c r="B244" s="158" t="s">
        <v>131</v>
      </c>
      <c r="C244" s="158" t="s">
        <v>1190</v>
      </c>
      <c r="D244" s="29" t="s">
        <v>863</v>
      </c>
      <c r="E244" s="38" t="s">
        <v>1237</v>
      </c>
      <c r="F244" s="33" t="s">
        <v>349</v>
      </c>
      <c r="G244" s="28" t="s">
        <v>598</v>
      </c>
      <c r="H244" s="38" t="s">
        <v>737</v>
      </c>
      <c r="I244" s="41" t="s">
        <v>2077</v>
      </c>
      <c r="J244" s="28">
        <v>146</v>
      </c>
      <c r="N244" s="28"/>
      <c r="O244" s="158" t="s">
        <v>1189</v>
      </c>
      <c r="S244" s="158" t="s">
        <v>4043</v>
      </c>
      <c r="T244" s="158" t="s">
        <v>1469</v>
      </c>
      <c r="U244" s="158" t="s">
        <v>1160</v>
      </c>
      <c r="V244" s="158" t="s">
        <v>1151</v>
      </c>
      <c r="W244" s="158" t="s">
        <v>1275</v>
      </c>
      <c r="X244" s="158" t="s">
        <v>1632</v>
      </c>
      <c r="Y244" s="158" t="s">
        <v>1455</v>
      </c>
      <c r="Z244" s="158" t="s">
        <v>1939</v>
      </c>
      <c r="AA244" s="38">
        <v>2</v>
      </c>
      <c r="AB244" s="158" t="s">
        <v>1189</v>
      </c>
      <c r="AE244" s="158" t="s">
        <v>2159</v>
      </c>
      <c r="AF244" s="158">
        <v>8</v>
      </c>
      <c r="AG244" s="158" t="s">
        <v>2866</v>
      </c>
      <c r="AI244" s="158" t="s">
        <v>3737</v>
      </c>
    </row>
    <row r="245" spans="1:35" ht="15" customHeight="1" x14ac:dyDescent="0.25">
      <c r="A245" s="158">
        <v>252</v>
      </c>
      <c r="B245" s="158" t="s">
        <v>131</v>
      </c>
      <c r="C245" s="158" t="s">
        <v>1191</v>
      </c>
      <c r="D245" s="29" t="s">
        <v>864</v>
      </c>
      <c r="E245" s="38" t="s">
        <v>1239</v>
      </c>
      <c r="F245" s="33" t="s">
        <v>349</v>
      </c>
      <c r="G245" s="28" t="s">
        <v>672</v>
      </c>
      <c r="H245" s="38" t="s">
        <v>737</v>
      </c>
      <c r="I245" s="38" t="s">
        <v>2077</v>
      </c>
      <c r="J245" s="28">
        <v>147</v>
      </c>
      <c r="N245" s="28"/>
      <c r="O245" s="158" t="s">
        <v>1189</v>
      </c>
      <c r="S245" s="158" t="s">
        <v>4044</v>
      </c>
      <c r="T245" s="158" t="s">
        <v>1469</v>
      </c>
      <c r="U245" s="158" t="s">
        <v>1160</v>
      </c>
      <c r="V245" s="158" t="s">
        <v>1151</v>
      </c>
      <c r="W245" s="158" t="s">
        <v>1275</v>
      </c>
      <c r="X245" s="158" t="s">
        <v>1633</v>
      </c>
      <c r="Y245" s="158" t="s">
        <v>1455</v>
      </c>
      <c r="Z245" s="158" t="s">
        <v>1940</v>
      </c>
      <c r="AA245" s="38">
        <v>2</v>
      </c>
      <c r="AB245" s="158" t="s">
        <v>1189</v>
      </c>
      <c r="AE245" s="158" t="s">
        <v>2159</v>
      </c>
      <c r="AF245" s="158">
        <v>8</v>
      </c>
      <c r="AG245" s="158" t="s">
        <v>2866</v>
      </c>
      <c r="AI245" s="158" t="s">
        <v>3737</v>
      </c>
    </row>
    <row r="246" spans="1:35" ht="15" customHeight="1" x14ac:dyDescent="0.25">
      <c r="A246" s="158">
        <v>253</v>
      </c>
      <c r="B246" s="158" t="s">
        <v>131</v>
      </c>
      <c r="C246" s="158" t="s">
        <v>71</v>
      </c>
      <c r="D246" s="29" t="s">
        <v>865</v>
      </c>
      <c r="E246" s="38" t="s">
        <v>1235</v>
      </c>
      <c r="F246" s="33" t="s">
        <v>349</v>
      </c>
      <c r="G246" s="38" t="s">
        <v>673</v>
      </c>
      <c r="H246" s="38" t="s">
        <v>732</v>
      </c>
      <c r="I246" s="41" t="s">
        <v>2077</v>
      </c>
      <c r="J246" s="28">
        <v>148</v>
      </c>
      <c r="N246" s="28"/>
      <c r="O246" s="158" t="s">
        <v>1189</v>
      </c>
      <c r="S246" s="158" t="s">
        <v>3944</v>
      </c>
      <c r="T246" s="158" t="s">
        <v>1469</v>
      </c>
      <c r="U246" s="158" t="s">
        <v>1160</v>
      </c>
      <c r="V246" s="158" t="s">
        <v>1151</v>
      </c>
      <c r="W246" s="158" t="s">
        <v>1275</v>
      </c>
      <c r="X246" s="158" t="s">
        <v>1634</v>
      </c>
      <c r="Y246" s="158" t="s">
        <v>1455</v>
      </c>
      <c r="Z246" s="158" t="s">
        <v>1941</v>
      </c>
      <c r="AA246" s="38">
        <v>4</v>
      </c>
      <c r="AB246" s="158" t="s">
        <v>1189</v>
      </c>
      <c r="AE246" s="158" t="s">
        <v>2159</v>
      </c>
      <c r="AF246" s="158">
        <v>8</v>
      </c>
      <c r="AG246" s="158" t="s">
        <v>2866</v>
      </c>
      <c r="AI246" s="158" t="s">
        <v>3737</v>
      </c>
    </row>
    <row r="247" spans="1:35" ht="15" customHeight="1" x14ac:dyDescent="0.25">
      <c r="A247" s="158">
        <v>254</v>
      </c>
      <c r="B247" s="158" t="s">
        <v>131</v>
      </c>
      <c r="C247" s="47" t="s">
        <v>992</v>
      </c>
      <c r="D247" s="29" t="s">
        <v>866</v>
      </c>
      <c r="E247" s="32" t="s">
        <v>411</v>
      </c>
      <c r="F247" s="33" t="s">
        <v>349</v>
      </c>
      <c r="G247" s="28" t="s">
        <v>1310</v>
      </c>
      <c r="H247" s="38" t="s">
        <v>746</v>
      </c>
      <c r="I247" s="41" t="s">
        <v>2077</v>
      </c>
      <c r="J247" s="28">
        <v>149</v>
      </c>
      <c r="L247" s="28"/>
      <c r="M247" s="158" t="s">
        <v>1189</v>
      </c>
      <c r="O247" s="28"/>
      <c r="P247" s="158" t="s">
        <v>1189</v>
      </c>
      <c r="S247" s="158" t="s">
        <v>4045</v>
      </c>
      <c r="T247" s="158" t="s">
        <v>1467</v>
      </c>
      <c r="U247" s="158" t="s">
        <v>1343</v>
      </c>
      <c r="V247" s="158" t="s">
        <v>1151</v>
      </c>
      <c r="W247" s="158" t="s">
        <v>1275</v>
      </c>
      <c r="X247" s="158" t="s">
        <v>1635</v>
      </c>
      <c r="Y247" s="158" t="s">
        <v>1455</v>
      </c>
      <c r="Z247" s="158" t="s">
        <v>1942</v>
      </c>
      <c r="AA247" s="38">
        <v>0</v>
      </c>
      <c r="AB247" s="47"/>
      <c r="AE247" s="158" t="s">
        <v>2159</v>
      </c>
      <c r="AF247" s="158">
        <v>8</v>
      </c>
      <c r="AG247" s="158" t="s">
        <v>2866</v>
      </c>
      <c r="AI247" s="158" t="s">
        <v>3737</v>
      </c>
    </row>
    <row r="248" spans="1:35" ht="15" customHeight="1" x14ac:dyDescent="0.25">
      <c r="A248" s="158">
        <v>255</v>
      </c>
      <c r="B248" s="158" t="s">
        <v>131</v>
      </c>
      <c r="C248" s="47" t="s">
        <v>549</v>
      </c>
      <c r="D248" s="47" t="s">
        <v>550</v>
      </c>
      <c r="E248" s="38" t="s">
        <v>567</v>
      </c>
      <c r="F248" s="33" t="s">
        <v>349</v>
      </c>
      <c r="G248" s="28" t="s">
        <v>1311</v>
      </c>
      <c r="H248" s="38" t="s">
        <v>738</v>
      </c>
      <c r="I248" s="38" t="s">
        <v>2077</v>
      </c>
      <c r="J248" s="28">
        <v>150</v>
      </c>
      <c r="K248" s="158" t="s">
        <v>1189</v>
      </c>
      <c r="L248" s="28"/>
      <c r="M248" s="158" t="s">
        <v>1189</v>
      </c>
      <c r="O248" s="28"/>
      <c r="Q248" s="158" t="s">
        <v>1189</v>
      </c>
      <c r="S248" s="158" t="s">
        <v>4046</v>
      </c>
      <c r="T248" s="158" t="s">
        <v>1644</v>
      </c>
      <c r="U248" s="158" t="s">
        <v>1343</v>
      </c>
      <c r="V248" s="158" t="s">
        <v>1151</v>
      </c>
      <c r="W248" s="158" t="s">
        <v>1275</v>
      </c>
      <c r="X248" s="158" t="s">
        <v>1636</v>
      </c>
      <c r="Y248" s="158" t="s">
        <v>1455</v>
      </c>
      <c r="Z248" s="158" t="s">
        <v>1943</v>
      </c>
      <c r="AA248" s="38">
        <v>1</v>
      </c>
      <c r="AB248" s="47"/>
      <c r="AE248" s="158" t="s">
        <v>2159</v>
      </c>
      <c r="AF248" s="158">
        <v>8</v>
      </c>
      <c r="AG248" s="158" t="s">
        <v>2866</v>
      </c>
      <c r="AI248" s="158" t="s">
        <v>3737</v>
      </c>
    </row>
    <row r="249" spans="1:35" ht="15" customHeight="1" x14ac:dyDescent="0.25">
      <c r="A249" s="158">
        <v>256</v>
      </c>
      <c r="B249" s="158" t="s">
        <v>131</v>
      </c>
      <c r="C249" s="38" t="s">
        <v>424</v>
      </c>
      <c r="D249" s="47" t="s">
        <v>487</v>
      </c>
      <c r="E249" s="38" t="s">
        <v>1396</v>
      </c>
      <c r="F249" s="158" t="s">
        <v>135</v>
      </c>
      <c r="G249" s="28" t="s">
        <v>3055</v>
      </c>
      <c r="H249" s="38" t="s">
        <v>751</v>
      </c>
      <c r="I249" s="41" t="s">
        <v>1473</v>
      </c>
      <c r="J249" s="38">
        <v>0</v>
      </c>
      <c r="K249" s="28" t="s">
        <v>1189</v>
      </c>
      <c r="L249" s="28" t="s">
        <v>1189</v>
      </c>
      <c r="M249" s="36" t="s">
        <v>1189</v>
      </c>
      <c r="N249" s="36"/>
      <c r="O249" s="28"/>
      <c r="P249" s="51" t="s">
        <v>1189</v>
      </c>
      <c r="Q249" s="38" t="s">
        <v>1189</v>
      </c>
      <c r="S249" s="158" t="s">
        <v>4047</v>
      </c>
      <c r="T249" s="158" t="s">
        <v>1650</v>
      </c>
      <c r="U249" s="158" t="s">
        <v>1176</v>
      </c>
      <c r="V249" s="158" t="s">
        <v>1151</v>
      </c>
      <c r="W249" s="158" t="s">
        <v>1274</v>
      </c>
      <c r="Y249" s="158" t="s">
        <v>1454</v>
      </c>
      <c r="Z249" s="158" t="s">
        <v>1656</v>
      </c>
      <c r="AB249" s="38"/>
      <c r="AE249" s="158" t="s">
        <v>2157</v>
      </c>
      <c r="AG249" s="158" t="s">
        <v>2866</v>
      </c>
      <c r="AI249" s="158" t="s">
        <v>3743</v>
      </c>
    </row>
    <row r="250" spans="1:35" ht="15" customHeight="1" x14ac:dyDescent="0.25">
      <c r="A250" s="158">
        <v>257</v>
      </c>
      <c r="B250" s="158" t="s">
        <v>131</v>
      </c>
      <c r="C250" s="38" t="s">
        <v>423</v>
      </c>
      <c r="D250" s="47" t="s">
        <v>422</v>
      </c>
      <c r="E250" s="38" t="s">
        <v>1396</v>
      </c>
      <c r="F250" s="158" t="s">
        <v>135</v>
      </c>
      <c r="G250" s="28" t="s">
        <v>504</v>
      </c>
      <c r="H250" s="38" t="s">
        <v>750</v>
      </c>
      <c r="I250" s="41" t="s">
        <v>1474</v>
      </c>
      <c r="J250" s="28">
        <v>0</v>
      </c>
      <c r="K250" s="38" t="s">
        <v>1189</v>
      </c>
      <c r="L250" s="38" t="s">
        <v>1189</v>
      </c>
      <c r="M250" s="38" t="s">
        <v>1189</v>
      </c>
      <c r="N250" s="38"/>
      <c r="O250" s="38"/>
      <c r="P250" s="28" t="s">
        <v>1189</v>
      </c>
      <c r="Q250" s="38" t="s">
        <v>1189</v>
      </c>
      <c r="S250" s="158" t="s">
        <v>4048</v>
      </c>
      <c r="T250" s="158" t="s">
        <v>1650</v>
      </c>
      <c r="U250" s="158" t="s">
        <v>1176</v>
      </c>
      <c r="V250" s="158" t="s">
        <v>1151</v>
      </c>
      <c r="W250" s="158" t="s">
        <v>1274</v>
      </c>
      <c r="Y250" s="158" t="s">
        <v>1454</v>
      </c>
      <c r="Z250" s="158" t="s">
        <v>1657</v>
      </c>
      <c r="AB250" s="38"/>
      <c r="AE250" s="158" t="s">
        <v>2157</v>
      </c>
      <c r="AG250" s="158" t="s">
        <v>2866</v>
      </c>
      <c r="AI250" s="158" t="s">
        <v>3744</v>
      </c>
    </row>
    <row r="251" spans="1:35" ht="15" customHeight="1" x14ac:dyDescent="0.25">
      <c r="A251" s="158">
        <v>258</v>
      </c>
      <c r="B251" s="158" t="s">
        <v>131</v>
      </c>
      <c r="C251" s="38" t="s">
        <v>88</v>
      </c>
      <c r="D251" s="47" t="s">
        <v>425</v>
      </c>
      <c r="E251" s="38" t="s">
        <v>1396</v>
      </c>
      <c r="F251" s="158" t="s">
        <v>135</v>
      </c>
      <c r="G251" s="38" t="s">
        <v>500</v>
      </c>
      <c r="H251" s="38" t="s">
        <v>752</v>
      </c>
      <c r="I251" s="38" t="s">
        <v>2152</v>
      </c>
      <c r="J251" s="158">
        <v>0</v>
      </c>
      <c r="K251" s="158" t="s">
        <v>1189</v>
      </c>
      <c r="Q251" s="38" t="s">
        <v>1189</v>
      </c>
      <c r="R251" s="158" t="s">
        <v>412</v>
      </c>
      <c r="S251" s="158" t="s">
        <v>4016</v>
      </c>
      <c r="T251" s="158" t="s">
        <v>1643</v>
      </c>
      <c r="U251" s="158" t="s">
        <v>1159</v>
      </c>
      <c r="V251" s="158" t="s">
        <v>1151</v>
      </c>
      <c r="W251" s="158" t="s">
        <v>1274</v>
      </c>
      <c r="Y251" s="158" t="s">
        <v>1454</v>
      </c>
      <c r="Z251" s="158" t="s">
        <v>1730</v>
      </c>
      <c r="AB251" s="38"/>
      <c r="AE251" s="158" t="s">
        <v>2157</v>
      </c>
      <c r="AG251" s="158" t="s">
        <v>2866</v>
      </c>
      <c r="AI251" s="158" t="s">
        <v>3745</v>
      </c>
    </row>
    <row r="252" spans="1:35" ht="15" customHeight="1" x14ac:dyDescent="0.25">
      <c r="A252" s="158">
        <v>259</v>
      </c>
      <c r="B252" s="158" t="s">
        <v>131</v>
      </c>
      <c r="C252" s="38" t="s">
        <v>1364</v>
      </c>
      <c r="D252" s="38" t="s">
        <v>1365</v>
      </c>
      <c r="E252" s="38" t="s">
        <v>1366</v>
      </c>
      <c r="F252" s="158" t="s">
        <v>135</v>
      </c>
      <c r="G252" s="28" t="s">
        <v>2401</v>
      </c>
      <c r="H252" s="38" t="s">
        <v>1422</v>
      </c>
      <c r="I252" s="38" t="s">
        <v>2078</v>
      </c>
      <c r="J252" s="158">
        <v>0</v>
      </c>
      <c r="K252" s="38" t="s">
        <v>1189</v>
      </c>
      <c r="L252" s="38"/>
      <c r="M252" s="38"/>
      <c r="N252" s="38"/>
      <c r="O252" s="38"/>
      <c r="P252" s="28"/>
      <c r="Q252" s="38" t="s">
        <v>1189</v>
      </c>
      <c r="S252" s="158" t="s">
        <v>4049</v>
      </c>
      <c r="T252" s="158" t="s">
        <v>1643</v>
      </c>
      <c r="U252" s="158" t="s">
        <v>1159</v>
      </c>
      <c r="V252" s="158" t="s">
        <v>1151</v>
      </c>
      <c r="W252" s="158" t="s">
        <v>1274</v>
      </c>
      <c r="Y252" s="158" t="s">
        <v>1454</v>
      </c>
      <c r="Z252" s="158" t="s">
        <v>1731</v>
      </c>
      <c r="AB252" s="38"/>
      <c r="AE252" s="158" t="s">
        <v>2157</v>
      </c>
      <c r="AG252" s="158" t="s">
        <v>2866</v>
      </c>
      <c r="AI252" s="158" t="s">
        <v>3746</v>
      </c>
    </row>
    <row r="253" spans="1:35" ht="15" customHeight="1" x14ac:dyDescent="0.25">
      <c r="A253" s="158">
        <v>260</v>
      </c>
      <c r="B253" s="158" t="s">
        <v>131</v>
      </c>
      <c r="C253" s="38" t="s">
        <v>1367</v>
      </c>
      <c r="D253" s="38" t="s">
        <v>1368</v>
      </c>
      <c r="E253" s="38" t="s">
        <v>1369</v>
      </c>
      <c r="F253" s="158" t="s">
        <v>135</v>
      </c>
      <c r="G253" s="28" t="s">
        <v>2402</v>
      </c>
      <c r="H253" s="38" t="s">
        <v>1423</v>
      </c>
      <c r="I253" s="38" t="s">
        <v>2079</v>
      </c>
      <c r="J253" s="158">
        <v>0</v>
      </c>
      <c r="K253" s="38" t="s">
        <v>1189</v>
      </c>
      <c r="L253" s="38"/>
      <c r="M253" s="38"/>
      <c r="N253" s="38"/>
      <c r="O253" s="38"/>
      <c r="P253" s="28"/>
      <c r="Q253" s="38" t="s">
        <v>1189</v>
      </c>
      <c r="S253" s="158" t="s">
        <v>4049</v>
      </c>
      <c r="T253" s="158" t="s">
        <v>1643</v>
      </c>
      <c r="U253" s="158" t="s">
        <v>1159</v>
      </c>
      <c r="V253" s="158" t="s">
        <v>1151</v>
      </c>
      <c r="W253" s="158" t="s">
        <v>1274</v>
      </c>
      <c r="Y253" s="158" t="s">
        <v>1454</v>
      </c>
      <c r="Z253" s="158" t="s">
        <v>1732</v>
      </c>
      <c r="AB253" s="38"/>
      <c r="AE253" s="158" t="s">
        <v>2157</v>
      </c>
      <c r="AG253" s="158" t="s">
        <v>2866</v>
      </c>
      <c r="AI253" s="158" t="s">
        <v>3747</v>
      </c>
    </row>
    <row r="254" spans="1:35" ht="15" customHeight="1" x14ac:dyDescent="0.25">
      <c r="A254" s="158">
        <v>261</v>
      </c>
      <c r="B254" s="158" t="s">
        <v>131</v>
      </c>
      <c r="C254" s="38" t="s">
        <v>1370</v>
      </c>
      <c r="D254" s="38" t="s">
        <v>1371</v>
      </c>
      <c r="E254" s="38" t="s">
        <v>1372</v>
      </c>
      <c r="F254" s="158" t="s">
        <v>135</v>
      </c>
      <c r="G254" s="158" t="s">
        <v>2403</v>
      </c>
      <c r="H254" s="38" t="s">
        <v>1424</v>
      </c>
      <c r="I254" s="38" t="s">
        <v>2080</v>
      </c>
      <c r="J254" s="158">
        <v>0</v>
      </c>
      <c r="K254" s="38" t="s">
        <v>1189</v>
      </c>
      <c r="L254" s="38"/>
      <c r="M254" s="38"/>
      <c r="N254" s="38"/>
      <c r="O254" s="38"/>
      <c r="P254" s="28"/>
      <c r="Q254" s="38" t="s">
        <v>1189</v>
      </c>
      <c r="S254" s="158" t="s">
        <v>4049</v>
      </c>
      <c r="T254" s="158" t="s">
        <v>1643</v>
      </c>
      <c r="U254" s="158" t="s">
        <v>1159</v>
      </c>
      <c r="V254" s="158" t="s">
        <v>1151</v>
      </c>
      <c r="W254" s="158" t="s">
        <v>1274</v>
      </c>
      <c r="Y254" s="158" t="s">
        <v>1454</v>
      </c>
      <c r="Z254" s="158" t="s">
        <v>1733</v>
      </c>
      <c r="AB254" s="38"/>
      <c r="AE254" s="158" t="s">
        <v>2157</v>
      </c>
      <c r="AG254" s="158" t="s">
        <v>2866</v>
      </c>
      <c r="AI254" s="158" t="s">
        <v>3748</v>
      </c>
    </row>
    <row r="255" spans="1:35" ht="15" customHeight="1" x14ac:dyDescent="0.25">
      <c r="A255" s="158">
        <v>262</v>
      </c>
      <c r="B255" s="158" t="s">
        <v>131</v>
      </c>
      <c r="C255" s="38" t="s">
        <v>1373</v>
      </c>
      <c r="D255" s="47" t="s">
        <v>1374</v>
      </c>
      <c r="E255" s="38" t="s">
        <v>1375</v>
      </c>
      <c r="F255" s="158" t="s">
        <v>135</v>
      </c>
      <c r="G255" s="28" t="s">
        <v>2404</v>
      </c>
      <c r="H255" s="38" t="s">
        <v>1425</v>
      </c>
      <c r="I255" s="38" t="s">
        <v>2081</v>
      </c>
      <c r="J255" s="158">
        <v>0</v>
      </c>
      <c r="K255" s="28" t="s">
        <v>1189</v>
      </c>
      <c r="L255" s="28"/>
      <c r="M255" s="28"/>
      <c r="N255" s="28"/>
      <c r="O255" s="28"/>
      <c r="P255" s="28"/>
      <c r="Q255" s="38" t="s">
        <v>1189</v>
      </c>
      <c r="S255" s="158" t="s">
        <v>4049</v>
      </c>
      <c r="T255" s="158" t="s">
        <v>1643</v>
      </c>
      <c r="U255" s="158" t="s">
        <v>1159</v>
      </c>
      <c r="V255" s="158" t="s">
        <v>1151</v>
      </c>
      <c r="W255" s="158" t="s">
        <v>1274</v>
      </c>
      <c r="Y255" s="158" t="s">
        <v>1454</v>
      </c>
      <c r="Z255" s="158" t="s">
        <v>1734</v>
      </c>
      <c r="AB255" s="38"/>
      <c r="AE255" s="158" t="s">
        <v>2157</v>
      </c>
      <c r="AG255" s="158" t="s">
        <v>2866</v>
      </c>
      <c r="AI255" s="158" t="s">
        <v>3749</v>
      </c>
    </row>
    <row r="256" spans="1:35" ht="15" customHeight="1" x14ac:dyDescent="0.25">
      <c r="A256" s="158">
        <v>263</v>
      </c>
      <c r="B256" s="158" t="s">
        <v>131</v>
      </c>
      <c r="C256" s="38" t="s">
        <v>1376</v>
      </c>
      <c r="D256" s="47" t="s">
        <v>1377</v>
      </c>
      <c r="E256" s="38" t="s">
        <v>1378</v>
      </c>
      <c r="F256" s="158" t="s">
        <v>135</v>
      </c>
      <c r="G256" s="28" t="s">
        <v>2405</v>
      </c>
      <c r="H256" s="38" t="s">
        <v>1426</v>
      </c>
      <c r="I256" s="38" t="s">
        <v>2082</v>
      </c>
      <c r="J256" s="158">
        <v>0</v>
      </c>
      <c r="K256" s="28" t="s">
        <v>1189</v>
      </c>
      <c r="L256" s="28"/>
      <c r="M256" s="28"/>
      <c r="N256" s="28"/>
      <c r="O256" s="28"/>
      <c r="P256" s="28"/>
      <c r="Q256" s="38" t="s">
        <v>1189</v>
      </c>
      <c r="S256" s="158" t="s">
        <v>4049</v>
      </c>
      <c r="T256" s="158" t="s">
        <v>1643</v>
      </c>
      <c r="U256" s="158" t="s">
        <v>1159</v>
      </c>
      <c r="V256" s="158" t="s">
        <v>1151</v>
      </c>
      <c r="W256" s="158" t="s">
        <v>1274</v>
      </c>
      <c r="Y256" s="158" t="s">
        <v>1454</v>
      </c>
      <c r="Z256" s="158" t="s">
        <v>1735</v>
      </c>
      <c r="AB256" s="38"/>
      <c r="AE256" s="158" t="s">
        <v>2157</v>
      </c>
      <c r="AG256" s="158" t="s">
        <v>2866</v>
      </c>
      <c r="AI256" s="158" t="s">
        <v>3750</v>
      </c>
    </row>
    <row r="257" spans="1:35" ht="15" customHeight="1" x14ac:dyDescent="0.25">
      <c r="A257" s="158">
        <v>264</v>
      </c>
      <c r="B257" s="158" t="s">
        <v>131</v>
      </c>
      <c r="C257" s="38" t="s">
        <v>1379</v>
      </c>
      <c r="D257" s="47" t="s">
        <v>1380</v>
      </c>
      <c r="E257" s="38" t="s">
        <v>1381</v>
      </c>
      <c r="F257" s="158" t="s">
        <v>135</v>
      </c>
      <c r="G257" s="28" t="s">
        <v>2406</v>
      </c>
      <c r="H257" s="38" t="s">
        <v>1427</v>
      </c>
      <c r="I257" s="38" t="s">
        <v>2083</v>
      </c>
      <c r="J257" s="158">
        <v>0</v>
      </c>
      <c r="K257" s="28" t="s">
        <v>1189</v>
      </c>
      <c r="L257" s="28"/>
      <c r="M257" s="28"/>
      <c r="N257" s="28"/>
      <c r="O257" s="28"/>
      <c r="P257" s="28"/>
      <c r="Q257" s="38" t="s">
        <v>1189</v>
      </c>
      <c r="S257" s="158" t="s">
        <v>4049</v>
      </c>
      <c r="T257" s="158" t="s">
        <v>1643</v>
      </c>
      <c r="U257" s="158" t="s">
        <v>1159</v>
      </c>
      <c r="V257" s="158" t="s">
        <v>1151</v>
      </c>
      <c r="W257" s="158" t="s">
        <v>1274</v>
      </c>
      <c r="Y257" s="158" t="s">
        <v>1454</v>
      </c>
      <c r="Z257" s="158" t="s">
        <v>1735</v>
      </c>
      <c r="AB257" s="38"/>
      <c r="AE257" s="158" t="s">
        <v>2157</v>
      </c>
      <c r="AG257" s="158" t="s">
        <v>2866</v>
      </c>
      <c r="AI257" s="158" t="s">
        <v>3751</v>
      </c>
    </row>
    <row r="258" spans="1:35" ht="15" customHeight="1" x14ac:dyDescent="0.25">
      <c r="A258" s="158">
        <v>265</v>
      </c>
      <c r="B258" s="158" t="s">
        <v>131</v>
      </c>
      <c r="C258" s="38" t="s">
        <v>1254</v>
      </c>
      <c r="D258" s="148" t="s">
        <v>3770</v>
      </c>
      <c r="E258" s="38" t="s">
        <v>1399</v>
      </c>
      <c r="F258" s="158" t="s">
        <v>137</v>
      </c>
      <c r="G258" s="28" t="s">
        <v>2686</v>
      </c>
      <c r="H258" s="38"/>
      <c r="I258" s="41" t="s">
        <v>1255</v>
      </c>
      <c r="J258" s="28">
        <v>0</v>
      </c>
      <c r="K258" s="28" t="s">
        <v>1189</v>
      </c>
      <c r="L258" s="28"/>
      <c r="M258" s="28"/>
      <c r="N258" s="28"/>
      <c r="O258" s="28"/>
      <c r="P258" s="28"/>
      <c r="Q258" s="38" t="s">
        <v>1189</v>
      </c>
      <c r="R258" s="158" t="s">
        <v>412</v>
      </c>
      <c r="S258" s="158" t="s">
        <v>4050</v>
      </c>
      <c r="T258" s="158" t="s">
        <v>1643</v>
      </c>
      <c r="U258" s="158" t="s">
        <v>1166</v>
      </c>
      <c r="V258" s="158" t="s">
        <v>1151</v>
      </c>
      <c r="W258" s="158" t="s">
        <v>1274</v>
      </c>
      <c r="Y258" s="158" t="s">
        <v>1454</v>
      </c>
      <c r="Z258" s="158" t="s">
        <v>2143</v>
      </c>
      <c r="AB258" s="38"/>
      <c r="AE258" s="158" t="s">
        <v>2158</v>
      </c>
      <c r="AG258" s="158" t="s">
        <v>2866</v>
      </c>
      <c r="AI258" s="158" t="s">
        <v>3752</v>
      </c>
    </row>
    <row r="259" spans="1:35" ht="15" customHeight="1" x14ac:dyDescent="0.25">
      <c r="A259" s="158">
        <v>266</v>
      </c>
      <c r="B259" s="158" t="s">
        <v>131</v>
      </c>
      <c r="C259" s="38" t="s">
        <v>1257</v>
      </c>
      <c r="D259" s="149" t="s">
        <v>3771</v>
      </c>
      <c r="E259" s="38" t="s">
        <v>1400</v>
      </c>
      <c r="F259" s="158" t="s">
        <v>137</v>
      </c>
      <c r="G259" s="28" t="s">
        <v>2410</v>
      </c>
      <c r="H259" s="38"/>
      <c r="I259" s="41" t="s">
        <v>1256</v>
      </c>
      <c r="J259" s="28">
        <v>0</v>
      </c>
      <c r="K259" s="28" t="s">
        <v>1189</v>
      </c>
      <c r="L259" s="28"/>
      <c r="M259" s="28"/>
      <c r="N259" s="28"/>
      <c r="O259" s="28"/>
      <c r="P259" s="28"/>
      <c r="Q259" s="38" t="s">
        <v>1189</v>
      </c>
      <c r="R259" s="158" t="s">
        <v>412</v>
      </c>
      <c r="S259" s="158" t="s">
        <v>4051</v>
      </c>
      <c r="T259" s="158" t="s">
        <v>1643</v>
      </c>
      <c r="U259" s="158" t="s">
        <v>1166</v>
      </c>
      <c r="V259" s="158" t="s">
        <v>1151</v>
      </c>
      <c r="W259" s="158" t="s">
        <v>1274</v>
      </c>
      <c r="Y259" s="158" t="s">
        <v>1454</v>
      </c>
      <c r="Z259" s="158" t="s">
        <v>2143</v>
      </c>
      <c r="AB259" s="38"/>
      <c r="AE259" s="158" t="s">
        <v>2158</v>
      </c>
      <c r="AG259" s="158" t="s">
        <v>2866</v>
      </c>
      <c r="AI259" s="158" t="s">
        <v>3752</v>
      </c>
    </row>
    <row r="260" spans="1:35" ht="15" customHeight="1" x14ac:dyDescent="0.25">
      <c r="A260" s="158">
        <v>267</v>
      </c>
      <c r="B260" s="158" t="s">
        <v>131</v>
      </c>
      <c r="C260" s="38" t="s">
        <v>2396</v>
      </c>
      <c r="D260" s="149" t="s">
        <v>3772</v>
      </c>
      <c r="E260" s="38" t="s">
        <v>1401</v>
      </c>
      <c r="F260" s="158" t="s">
        <v>137</v>
      </c>
      <c r="G260" s="28" t="s">
        <v>2411</v>
      </c>
      <c r="H260" s="41"/>
      <c r="I260" s="28" t="s">
        <v>1258</v>
      </c>
      <c r="J260" s="38">
        <v>0</v>
      </c>
      <c r="K260" s="38" t="s">
        <v>1189</v>
      </c>
      <c r="L260" s="38"/>
      <c r="M260" s="38"/>
      <c r="N260" s="38"/>
      <c r="O260" s="38"/>
      <c r="P260" s="38"/>
      <c r="Q260" s="158" t="s">
        <v>1189</v>
      </c>
      <c r="R260" s="158" t="s">
        <v>412</v>
      </c>
      <c r="S260" s="158" t="s">
        <v>4052</v>
      </c>
      <c r="T260" s="158" t="s">
        <v>1643</v>
      </c>
      <c r="U260" s="158" t="s">
        <v>1166</v>
      </c>
      <c r="V260" s="158" t="s">
        <v>1151</v>
      </c>
      <c r="W260" s="158" t="s">
        <v>1274</v>
      </c>
      <c r="Y260" s="158" t="s">
        <v>1454</v>
      </c>
      <c r="Z260" s="158" t="s">
        <v>2143</v>
      </c>
      <c r="AB260" s="38"/>
      <c r="AE260" s="158" t="s">
        <v>2158</v>
      </c>
      <c r="AG260" s="158" t="s">
        <v>2866</v>
      </c>
      <c r="AI260" s="158" t="s">
        <v>3752</v>
      </c>
    </row>
    <row r="261" spans="1:35" ht="15" customHeight="1" x14ac:dyDescent="0.25">
      <c r="A261" s="158">
        <v>268</v>
      </c>
      <c r="B261" s="158" t="s">
        <v>131</v>
      </c>
      <c r="C261" s="38" t="s">
        <v>3730</v>
      </c>
      <c r="D261" s="47" t="s">
        <v>2215</v>
      </c>
      <c r="E261" s="38" t="s">
        <v>1404</v>
      </c>
      <c r="F261" s="158" t="s">
        <v>568</v>
      </c>
      <c r="G261" s="147" t="s">
        <v>2412</v>
      </c>
      <c r="H261" s="38"/>
      <c r="I261" s="147" t="s">
        <v>3734</v>
      </c>
      <c r="J261" s="38">
        <v>0</v>
      </c>
      <c r="K261" s="38" t="s">
        <v>1189</v>
      </c>
      <c r="L261" s="38" t="s">
        <v>1189</v>
      </c>
      <c r="M261" s="38" t="s">
        <v>1189</v>
      </c>
      <c r="N261" s="38" t="s">
        <v>1189</v>
      </c>
      <c r="O261" s="28" t="s">
        <v>1189</v>
      </c>
      <c r="P261" s="38" t="s">
        <v>1189</v>
      </c>
      <c r="Q261" s="158" t="s">
        <v>1189</v>
      </c>
      <c r="S261" s="158" t="s">
        <v>4053</v>
      </c>
      <c r="T261" s="158" t="s">
        <v>1642</v>
      </c>
      <c r="U261" s="158" t="s">
        <v>1152</v>
      </c>
      <c r="V261" s="158" t="s">
        <v>1151</v>
      </c>
      <c r="W261" s="158" t="s">
        <v>1274</v>
      </c>
      <c r="Y261" s="158" t="s">
        <v>2883</v>
      </c>
      <c r="AB261" s="38"/>
      <c r="AE261" s="158" t="s">
        <v>2157</v>
      </c>
      <c r="AG261" s="158" t="s">
        <v>2866</v>
      </c>
      <c r="AI261" s="158" t="s">
        <v>3753</v>
      </c>
    </row>
    <row r="262" spans="1:35" ht="15" customHeight="1" x14ac:dyDescent="0.25">
      <c r="A262" s="158">
        <v>269</v>
      </c>
      <c r="B262" s="158" t="s">
        <v>131</v>
      </c>
      <c r="C262" s="55" t="s">
        <v>113</v>
      </c>
      <c r="D262" s="66" t="s">
        <v>3728</v>
      </c>
      <c r="E262" s="158" t="s">
        <v>1405</v>
      </c>
      <c r="F262" s="158" t="s">
        <v>568</v>
      </c>
      <c r="G262" s="38" t="s">
        <v>600</v>
      </c>
      <c r="H262" s="38"/>
      <c r="I262" s="38" t="s">
        <v>3735</v>
      </c>
      <c r="J262" s="158">
        <v>0</v>
      </c>
      <c r="K262" s="158" t="s">
        <v>1189</v>
      </c>
      <c r="L262" s="158" t="s">
        <v>1189</v>
      </c>
      <c r="M262" s="158" t="s">
        <v>1189</v>
      </c>
      <c r="N262" s="158" t="s">
        <v>1189</v>
      </c>
      <c r="O262" s="158" t="s">
        <v>1189</v>
      </c>
      <c r="P262" s="158" t="s">
        <v>1189</v>
      </c>
      <c r="Q262" s="158" t="s">
        <v>1189</v>
      </c>
      <c r="R262" s="158" t="s">
        <v>412</v>
      </c>
      <c r="S262" s="158" t="s">
        <v>4054</v>
      </c>
      <c r="T262" s="158" t="s">
        <v>1642</v>
      </c>
      <c r="U262" s="158" t="s">
        <v>1343</v>
      </c>
      <c r="V262" s="158" t="s">
        <v>1151</v>
      </c>
      <c r="W262" s="158" t="s">
        <v>1274</v>
      </c>
      <c r="Y262" s="158" t="s">
        <v>2883</v>
      </c>
      <c r="AB262" s="38"/>
      <c r="AE262" s="158" t="s">
        <v>2157</v>
      </c>
      <c r="AG262" s="158" t="s">
        <v>2866</v>
      </c>
      <c r="AI262" s="158" t="s">
        <v>3754</v>
      </c>
    </row>
    <row r="263" spans="1:35" ht="15" customHeight="1" x14ac:dyDescent="0.25">
      <c r="A263" s="158">
        <v>270</v>
      </c>
      <c r="B263" s="158" t="s">
        <v>131</v>
      </c>
      <c r="C263" s="55" t="s">
        <v>1168</v>
      </c>
      <c r="D263" s="66" t="s">
        <v>1457</v>
      </c>
      <c r="E263" s="158" t="s">
        <v>1398</v>
      </c>
      <c r="F263" s="158" t="s">
        <v>568</v>
      </c>
      <c r="G263" s="38" t="s">
        <v>1266</v>
      </c>
      <c r="H263" s="38"/>
      <c r="I263" s="158" t="s">
        <v>459</v>
      </c>
      <c r="J263" s="47" t="s">
        <v>412</v>
      </c>
      <c r="K263" s="38" t="s">
        <v>1189</v>
      </c>
      <c r="L263" s="38"/>
      <c r="M263" s="38" t="s">
        <v>1189</v>
      </c>
      <c r="N263" s="38"/>
      <c r="O263" s="38"/>
      <c r="P263" s="38"/>
      <c r="Q263" s="158" t="s">
        <v>1189</v>
      </c>
      <c r="S263" s="158" t="s">
        <v>4055</v>
      </c>
      <c r="T263" s="158" t="s">
        <v>1644</v>
      </c>
      <c r="U263" s="158" t="s">
        <v>1168</v>
      </c>
      <c r="V263" s="158" t="s">
        <v>1151</v>
      </c>
      <c r="W263" s="158" t="s">
        <v>1274</v>
      </c>
      <c r="Y263" s="158" t="s">
        <v>1454</v>
      </c>
      <c r="Z263" s="158" t="s">
        <v>2145</v>
      </c>
      <c r="AB263" s="38"/>
      <c r="AE263" s="158" t="s">
        <v>2158</v>
      </c>
      <c r="AG263" s="158" t="s">
        <v>3439</v>
      </c>
      <c r="AI263" s="158" t="s">
        <v>3755</v>
      </c>
    </row>
    <row r="264" spans="1:35" ht="15" customHeight="1" x14ac:dyDescent="0.25">
      <c r="A264" s="158">
        <v>271</v>
      </c>
      <c r="B264" s="158" t="s">
        <v>131</v>
      </c>
      <c r="C264" s="55" t="s">
        <v>1267</v>
      </c>
      <c r="D264" s="66" t="s">
        <v>697</v>
      </c>
      <c r="E264" s="158" t="s">
        <v>1398</v>
      </c>
      <c r="F264" s="158" t="s">
        <v>568</v>
      </c>
      <c r="G264" s="38" t="s">
        <v>1266</v>
      </c>
      <c r="H264" s="38"/>
      <c r="I264" s="38" t="s">
        <v>458</v>
      </c>
      <c r="J264" s="47" t="s">
        <v>412</v>
      </c>
      <c r="K264" s="38"/>
      <c r="L264" s="38"/>
      <c r="M264" s="38" t="s">
        <v>1189</v>
      </c>
      <c r="N264" s="38"/>
      <c r="O264" s="38"/>
      <c r="P264" s="38"/>
      <c r="S264" s="158" t="s">
        <v>4056</v>
      </c>
      <c r="T264" s="158" t="s">
        <v>1461</v>
      </c>
      <c r="U264" s="158" t="s">
        <v>1168</v>
      </c>
      <c r="V264" s="158" t="s">
        <v>1151</v>
      </c>
      <c r="W264" s="158" t="s">
        <v>1274</v>
      </c>
      <c r="Y264" s="158" t="s">
        <v>1454</v>
      </c>
      <c r="Z264" s="158" t="s">
        <v>2146</v>
      </c>
      <c r="AB264" s="38"/>
      <c r="AE264" s="158" t="s">
        <v>2158</v>
      </c>
      <c r="AG264" s="158" t="s">
        <v>3439</v>
      </c>
      <c r="AI264" s="158" t="s">
        <v>3755</v>
      </c>
    </row>
    <row r="265" spans="1:35" ht="15" customHeight="1" x14ac:dyDescent="0.25">
      <c r="A265" s="158">
        <v>272</v>
      </c>
      <c r="B265" s="158" t="s">
        <v>131</v>
      </c>
      <c r="C265" s="55" t="s">
        <v>3056</v>
      </c>
      <c r="D265" s="66" t="s">
        <v>420</v>
      </c>
      <c r="E265" s="158" t="s">
        <v>1402</v>
      </c>
      <c r="F265" s="158" t="s">
        <v>137</v>
      </c>
      <c r="G265" s="38" t="s">
        <v>2413</v>
      </c>
      <c r="H265" s="38"/>
      <c r="I265" s="38" t="s">
        <v>1178</v>
      </c>
      <c r="J265" s="158" t="s">
        <v>412</v>
      </c>
      <c r="K265" s="158" t="s">
        <v>1189</v>
      </c>
      <c r="L265" s="158" t="s">
        <v>1189</v>
      </c>
      <c r="M265" s="158" t="s">
        <v>1189</v>
      </c>
      <c r="N265" s="158" t="s">
        <v>1189</v>
      </c>
      <c r="O265" s="158" t="s">
        <v>1189</v>
      </c>
      <c r="P265" s="158" t="s">
        <v>1189</v>
      </c>
      <c r="Q265" s="158" t="s">
        <v>1189</v>
      </c>
      <c r="S265" s="158" t="s">
        <v>4057</v>
      </c>
      <c r="T265" s="158" t="s">
        <v>1642</v>
      </c>
      <c r="U265" s="158" t="s">
        <v>1176</v>
      </c>
      <c r="V265" s="158" t="s">
        <v>1151</v>
      </c>
      <c r="W265" s="158" t="s">
        <v>1274</v>
      </c>
      <c r="Y265" s="158" t="s">
        <v>1454</v>
      </c>
      <c r="Z265" s="158" t="s">
        <v>2144</v>
      </c>
      <c r="AB265" s="55"/>
      <c r="AE265" s="158" t="s">
        <v>2158</v>
      </c>
      <c r="AG265" s="158" t="s">
        <v>2866</v>
      </c>
      <c r="AI265" s="158" t="s">
        <v>3756</v>
      </c>
    </row>
    <row r="266" spans="1:35" ht="15" customHeight="1" x14ac:dyDescent="0.25">
      <c r="A266" s="158">
        <v>273</v>
      </c>
      <c r="B266" s="158" t="s">
        <v>131</v>
      </c>
      <c r="C266" s="55" t="s">
        <v>1806</v>
      </c>
      <c r="D266" s="66" t="s">
        <v>1811</v>
      </c>
      <c r="E266" s="158" t="s">
        <v>1408</v>
      </c>
      <c r="F266" s="158" t="s">
        <v>568</v>
      </c>
      <c r="G266" s="38" t="s">
        <v>2414</v>
      </c>
      <c r="H266" s="38" t="s">
        <v>1805</v>
      </c>
      <c r="I266" s="158" t="s">
        <v>2086</v>
      </c>
      <c r="K266" s="158" t="s">
        <v>1189</v>
      </c>
      <c r="M266" s="158" t="s">
        <v>1189</v>
      </c>
      <c r="Q266" s="158" t="s">
        <v>1189</v>
      </c>
      <c r="S266" s="158" t="s">
        <v>4058</v>
      </c>
      <c r="T266" s="158" t="s">
        <v>1644</v>
      </c>
      <c r="U266" s="158" t="s">
        <v>1170</v>
      </c>
      <c r="V266" s="158" t="s">
        <v>1151</v>
      </c>
      <c r="W266" s="158" t="s">
        <v>1274</v>
      </c>
      <c r="Y266" s="158" t="s">
        <v>1454</v>
      </c>
      <c r="Z266" s="158" t="s">
        <v>1945</v>
      </c>
      <c r="AB266" s="55"/>
      <c r="AE266" s="158" t="s">
        <v>2158</v>
      </c>
      <c r="AG266" s="158" t="s">
        <v>2866</v>
      </c>
      <c r="AI266" s="158" t="s">
        <v>3757</v>
      </c>
    </row>
    <row r="267" spans="1:35" ht="15" customHeight="1" x14ac:dyDescent="0.25">
      <c r="A267" s="158">
        <v>274</v>
      </c>
      <c r="B267" s="158" t="s">
        <v>131</v>
      </c>
      <c r="C267" s="55" t="s">
        <v>1807</v>
      </c>
      <c r="D267" s="20" t="s">
        <v>1810</v>
      </c>
      <c r="E267" s="158" t="s">
        <v>1408</v>
      </c>
      <c r="F267" s="158" t="s">
        <v>568</v>
      </c>
      <c r="G267" s="38" t="s">
        <v>2415</v>
      </c>
      <c r="H267" s="38" t="s">
        <v>1805</v>
      </c>
      <c r="I267" s="158" t="s">
        <v>2087</v>
      </c>
      <c r="J267" s="158" t="s">
        <v>412</v>
      </c>
      <c r="K267" s="158" t="s">
        <v>1189</v>
      </c>
      <c r="Q267" s="158" t="s">
        <v>1189</v>
      </c>
      <c r="S267" s="158" t="s">
        <v>4059</v>
      </c>
      <c r="T267" s="158" t="s">
        <v>1643</v>
      </c>
      <c r="U267" s="158" t="s">
        <v>1170</v>
      </c>
      <c r="V267" s="158" t="s">
        <v>1151</v>
      </c>
      <c r="W267" s="158" t="s">
        <v>1274</v>
      </c>
      <c r="Y267" s="158" t="s">
        <v>1454</v>
      </c>
      <c r="Z267" s="158" t="s">
        <v>1945</v>
      </c>
      <c r="AB267" s="55"/>
      <c r="AE267" s="158" t="s">
        <v>2158</v>
      </c>
      <c r="AG267" s="158" t="s">
        <v>2866</v>
      </c>
      <c r="AI267" s="158" t="s">
        <v>3757</v>
      </c>
    </row>
    <row r="268" spans="1:35" ht="15" customHeight="1" x14ac:dyDescent="0.25">
      <c r="A268" s="158">
        <v>275</v>
      </c>
      <c r="B268" s="158" t="s">
        <v>131</v>
      </c>
      <c r="C268" s="55" t="s">
        <v>1808</v>
      </c>
      <c r="D268" s="66" t="s">
        <v>1812</v>
      </c>
      <c r="E268" s="158" t="s">
        <v>1408</v>
      </c>
      <c r="F268" s="158" t="s">
        <v>568</v>
      </c>
      <c r="G268" s="38" t="s">
        <v>2416</v>
      </c>
      <c r="H268" s="38" t="s">
        <v>1805</v>
      </c>
      <c r="I268" s="38" t="s">
        <v>2088</v>
      </c>
      <c r="J268" s="158" t="s">
        <v>412</v>
      </c>
      <c r="K268" s="158" t="s">
        <v>1189</v>
      </c>
      <c r="M268" s="158" t="s">
        <v>1189</v>
      </c>
      <c r="P268" s="158" t="s">
        <v>1189</v>
      </c>
      <c r="Q268" s="158" t="s">
        <v>1189</v>
      </c>
      <c r="S268" s="158" t="s">
        <v>4060</v>
      </c>
      <c r="T268" s="158" t="s">
        <v>1639</v>
      </c>
      <c r="U268" s="158" t="s">
        <v>1170</v>
      </c>
      <c r="V268" s="158" t="s">
        <v>1151</v>
      </c>
      <c r="W268" s="158" t="s">
        <v>1274</v>
      </c>
      <c r="Y268" s="158" t="s">
        <v>1454</v>
      </c>
      <c r="Z268" s="158" t="s">
        <v>1945</v>
      </c>
      <c r="AB268" s="55"/>
      <c r="AE268" s="158" t="s">
        <v>2158</v>
      </c>
      <c r="AG268" s="158" t="s">
        <v>2866</v>
      </c>
      <c r="AI268" s="158" t="s">
        <v>3757</v>
      </c>
    </row>
    <row r="269" spans="1:35" ht="15" customHeight="1" x14ac:dyDescent="0.25">
      <c r="A269" s="158">
        <v>276</v>
      </c>
      <c r="B269" s="158" t="s">
        <v>131</v>
      </c>
      <c r="C269" s="55" t="s">
        <v>1809</v>
      </c>
      <c r="D269" s="20" t="s">
        <v>1813</v>
      </c>
      <c r="E269" s="158" t="s">
        <v>1408</v>
      </c>
      <c r="F269" s="158" t="s">
        <v>568</v>
      </c>
      <c r="G269" s="38" t="s">
        <v>2417</v>
      </c>
      <c r="H269" s="38" t="s">
        <v>1805</v>
      </c>
      <c r="I269" s="38" t="s">
        <v>2089</v>
      </c>
      <c r="J269" s="158" t="s">
        <v>412</v>
      </c>
      <c r="N269" s="158" t="s">
        <v>1189</v>
      </c>
      <c r="S269" s="158" t="s">
        <v>4061</v>
      </c>
      <c r="T269" s="158" t="s">
        <v>1468</v>
      </c>
      <c r="U269" s="158" t="s">
        <v>1170</v>
      </c>
      <c r="V269" s="158" t="s">
        <v>1151</v>
      </c>
      <c r="W269" s="158" t="s">
        <v>1274</v>
      </c>
      <c r="Y269" s="158" t="s">
        <v>1454</v>
      </c>
      <c r="Z269" s="158" t="s">
        <v>1946</v>
      </c>
      <c r="AB269" s="55"/>
      <c r="AE269" s="158" t="s">
        <v>2158</v>
      </c>
      <c r="AG269" s="158" t="s">
        <v>2866</v>
      </c>
      <c r="AI269" s="158" t="s">
        <v>3757</v>
      </c>
    </row>
    <row r="270" spans="1:35" ht="15" customHeight="1" x14ac:dyDescent="0.25">
      <c r="A270" s="158">
        <v>277</v>
      </c>
      <c r="B270" s="158" t="s">
        <v>131</v>
      </c>
      <c r="C270" s="55" t="s">
        <v>1804</v>
      </c>
      <c r="D270" s="66" t="s">
        <v>1814</v>
      </c>
      <c r="E270" s="158" t="s">
        <v>1408</v>
      </c>
      <c r="F270" s="158" t="s">
        <v>568</v>
      </c>
      <c r="G270" s="38" t="s">
        <v>2418</v>
      </c>
      <c r="H270" s="38" t="s">
        <v>1428</v>
      </c>
      <c r="I270" s="38" t="s">
        <v>2090</v>
      </c>
      <c r="J270" s="158" t="s">
        <v>412</v>
      </c>
      <c r="K270" s="158" t="s">
        <v>1189</v>
      </c>
      <c r="M270" s="158" t="s">
        <v>1189</v>
      </c>
      <c r="N270" s="158" t="s">
        <v>1189</v>
      </c>
      <c r="P270" s="158" t="s">
        <v>1189</v>
      </c>
      <c r="Q270" s="158" t="s">
        <v>1189</v>
      </c>
      <c r="S270" s="158" t="s">
        <v>4062</v>
      </c>
      <c r="T270" s="158" t="s">
        <v>1640</v>
      </c>
      <c r="U270" s="158" t="s">
        <v>1170</v>
      </c>
      <c r="V270" s="158" t="s">
        <v>1151</v>
      </c>
      <c r="W270" s="158" t="s">
        <v>1274</v>
      </c>
      <c r="Y270" s="158" t="s">
        <v>1454</v>
      </c>
      <c r="Z270" s="158" t="s">
        <v>1947</v>
      </c>
      <c r="AB270" s="55"/>
      <c r="AE270" s="158" t="s">
        <v>2158</v>
      </c>
      <c r="AG270" s="158" t="s">
        <v>2866</v>
      </c>
      <c r="AI270" s="158" t="s">
        <v>3757</v>
      </c>
    </row>
    <row r="271" spans="1:35" ht="15" customHeight="1" x14ac:dyDescent="0.25">
      <c r="A271" s="158">
        <v>278</v>
      </c>
      <c r="B271" s="158" t="s">
        <v>131</v>
      </c>
      <c r="C271" s="158" t="s">
        <v>2424</v>
      </c>
      <c r="D271" s="158" t="s">
        <v>2425</v>
      </c>
      <c r="E271" s="158" t="s">
        <v>2426</v>
      </c>
      <c r="F271" s="158" t="s">
        <v>349</v>
      </c>
      <c r="G271" s="158" t="s">
        <v>2765</v>
      </c>
      <c r="H271" s="158" t="s">
        <v>2637</v>
      </c>
      <c r="I271" s="158" t="s">
        <v>2692</v>
      </c>
      <c r="J271" s="158">
        <v>20</v>
      </c>
      <c r="M271" s="158" t="s">
        <v>1189</v>
      </c>
      <c r="P271" s="158" t="s">
        <v>1189</v>
      </c>
      <c r="S271" s="158" t="s">
        <v>4063</v>
      </c>
      <c r="T271" s="158" t="s">
        <v>1467</v>
      </c>
      <c r="U271" s="158" t="s">
        <v>1161</v>
      </c>
      <c r="V271" s="158" t="s">
        <v>1151</v>
      </c>
      <c r="W271" s="158" t="s">
        <v>1275</v>
      </c>
      <c r="X271" s="158" t="s">
        <v>3692</v>
      </c>
      <c r="Y271" s="158" t="s">
        <v>1455</v>
      </c>
      <c r="Z271" s="158" t="s">
        <v>2578</v>
      </c>
      <c r="AA271" s="38">
        <v>4</v>
      </c>
      <c r="AB271" s="38"/>
      <c r="AE271" s="158" t="s">
        <v>2159</v>
      </c>
      <c r="AF271" s="158">
        <v>8</v>
      </c>
      <c r="AG271" s="158" t="s">
        <v>3439</v>
      </c>
      <c r="AI271" s="158" t="s">
        <v>3737</v>
      </c>
    </row>
    <row r="272" spans="1:35" ht="15" customHeight="1" x14ac:dyDescent="0.25">
      <c r="A272" s="158">
        <v>279</v>
      </c>
      <c r="B272" s="158" t="s">
        <v>131</v>
      </c>
      <c r="C272" s="158" t="s">
        <v>2427</v>
      </c>
      <c r="D272" s="158" t="s">
        <v>2428</v>
      </c>
      <c r="E272" s="158" t="s">
        <v>2429</v>
      </c>
      <c r="F272" s="158" t="s">
        <v>349</v>
      </c>
      <c r="G272" s="158" t="s">
        <v>2766</v>
      </c>
      <c r="H272" s="158" t="s">
        <v>2637</v>
      </c>
      <c r="I272" s="158" t="s">
        <v>2692</v>
      </c>
      <c r="J272" s="158">
        <v>21</v>
      </c>
      <c r="M272" s="158" t="s">
        <v>1189</v>
      </c>
      <c r="P272" s="158" t="s">
        <v>1189</v>
      </c>
      <c r="S272" s="158" t="s">
        <v>4063</v>
      </c>
      <c r="T272" s="158" t="s">
        <v>1467</v>
      </c>
      <c r="U272" s="158" t="s">
        <v>1344</v>
      </c>
      <c r="V272" s="158" t="s">
        <v>1151</v>
      </c>
      <c r="W272" s="158" t="s">
        <v>1275</v>
      </c>
      <c r="X272" s="158" t="s">
        <v>3693</v>
      </c>
      <c r="Y272" s="158" t="s">
        <v>1455</v>
      </c>
      <c r="Z272" s="158" t="s">
        <v>2579</v>
      </c>
      <c r="AA272" s="38">
        <v>2</v>
      </c>
      <c r="AB272" s="38"/>
      <c r="AE272" s="158" t="s">
        <v>2159</v>
      </c>
      <c r="AF272" s="158">
        <v>8</v>
      </c>
      <c r="AG272" s="158" t="s">
        <v>2866</v>
      </c>
      <c r="AI272" s="158" t="s">
        <v>3737</v>
      </c>
    </row>
    <row r="273" spans="1:35" ht="15" customHeight="1" x14ac:dyDescent="0.25">
      <c r="A273" s="158">
        <v>280</v>
      </c>
      <c r="B273" s="158" t="s">
        <v>131</v>
      </c>
      <c r="C273" s="158" t="s">
        <v>3729</v>
      </c>
      <c r="D273" s="63" t="s">
        <v>2431</v>
      </c>
      <c r="E273" s="158" t="s">
        <v>2432</v>
      </c>
      <c r="F273" s="158" t="s">
        <v>349</v>
      </c>
      <c r="G273" s="158" t="s">
        <v>2767</v>
      </c>
      <c r="H273" s="158" t="s">
        <v>2637</v>
      </c>
      <c r="I273" s="158" t="s">
        <v>2692</v>
      </c>
      <c r="J273" s="158">
        <v>0</v>
      </c>
      <c r="K273" s="158" t="s">
        <v>1189</v>
      </c>
      <c r="M273" s="158" t="s">
        <v>1189</v>
      </c>
      <c r="P273" s="158" t="s">
        <v>1189</v>
      </c>
      <c r="S273" s="158" t="s">
        <v>4064</v>
      </c>
      <c r="T273" s="158" t="s">
        <v>2576</v>
      </c>
      <c r="U273" s="158" t="s">
        <v>1156</v>
      </c>
      <c r="V273" s="158" t="s">
        <v>1151</v>
      </c>
      <c r="W273" s="158" t="s">
        <v>1275</v>
      </c>
      <c r="X273" s="158" t="s">
        <v>3694</v>
      </c>
      <c r="Y273" s="158" t="s">
        <v>1455</v>
      </c>
      <c r="Z273" s="158" t="s">
        <v>2580</v>
      </c>
      <c r="AA273" s="38">
        <v>2</v>
      </c>
      <c r="AB273" s="38"/>
      <c r="AE273" s="158" t="s">
        <v>2159</v>
      </c>
      <c r="AF273" s="158">
        <v>8</v>
      </c>
      <c r="AG273" s="158" t="s">
        <v>2866</v>
      </c>
      <c r="AI273" s="158" t="s">
        <v>3737</v>
      </c>
    </row>
    <row r="274" spans="1:35" ht="15" customHeight="1" x14ac:dyDescent="0.25">
      <c r="A274" s="158">
        <v>281</v>
      </c>
      <c r="B274" s="158" t="s">
        <v>131</v>
      </c>
      <c r="C274" s="158" t="s">
        <v>2453</v>
      </c>
      <c r="D274" s="158" t="s">
        <v>2454</v>
      </c>
      <c r="E274" s="158" t="s">
        <v>2455</v>
      </c>
      <c r="F274" s="158" t="s">
        <v>349</v>
      </c>
      <c r="G274" s="158" t="s">
        <v>2775</v>
      </c>
      <c r="H274" s="158" t="s">
        <v>2643</v>
      </c>
      <c r="I274" s="158" t="s">
        <v>2692</v>
      </c>
      <c r="J274" s="158">
        <v>36</v>
      </c>
      <c r="O274" s="158" t="s">
        <v>1189</v>
      </c>
      <c r="S274" s="158" t="s">
        <v>4065</v>
      </c>
      <c r="T274" s="158" t="s">
        <v>1469</v>
      </c>
      <c r="U274" s="158" t="s">
        <v>1160</v>
      </c>
      <c r="V274" s="158" t="s">
        <v>1151</v>
      </c>
      <c r="W274" s="158" t="s">
        <v>1275</v>
      </c>
      <c r="X274" s="158" t="s">
        <v>3695</v>
      </c>
      <c r="Y274" s="158" t="s">
        <v>1455</v>
      </c>
      <c r="Z274" s="158" t="s">
        <v>2668</v>
      </c>
      <c r="AA274" s="38">
        <v>0</v>
      </c>
      <c r="AB274" s="38" t="s">
        <v>1189</v>
      </c>
      <c r="AE274" s="158" t="s">
        <v>2158</v>
      </c>
      <c r="AF274" s="158">
        <v>8</v>
      </c>
      <c r="AG274" s="158" t="s">
        <v>2866</v>
      </c>
      <c r="AI274" s="158">
        <v>0</v>
      </c>
    </row>
    <row r="275" spans="1:35" ht="15" customHeight="1" x14ac:dyDescent="0.25">
      <c r="A275" s="158">
        <v>282</v>
      </c>
      <c r="B275" s="158" t="s">
        <v>131</v>
      </c>
      <c r="C275" s="158" t="s">
        <v>2456</v>
      </c>
      <c r="D275" s="158" t="s">
        <v>2457</v>
      </c>
      <c r="E275" s="158" t="s">
        <v>2458</v>
      </c>
      <c r="F275" s="158" t="s">
        <v>349</v>
      </c>
      <c r="G275" s="158" t="s">
        <v>2776</v>
      </c>
      <c r="H275" s="158" t="s">
        <v>2643</v>
      </c>
      <c r="I275" s="158" t="s">
        <v>2692</v>
      </c>
      <c r="J275" s="158">
        <v>37</v>
      </c>
      <c r="O275" s="158" t="s">
        <v>1189</v>
      </c>
      <c r="S275" s="158" t="s">
        <v>4066</v>
      </c>
      <c r="T275" s="158" t="s">
        <v>1469</v>
      </c>
      <c r="U275" s="158" t="s">
        <v>1160</v>
      </c>
      <c r="V275" s="158" t="s">
        <v>1151</v>
      </c>
      <c r="W275" s="158" t="s">
        <v>1275</v>
      </c>
      <c r="X275" s="158" t="s">
        <v>3696</v>
      </c>
      <c r="Y275" s="158" t="s">
        <v>1455</v>
      </c>
      <c r="Z275" s="158" t="s">
        <v>2669</v>
      </c>
      <c r="AA275" s="38">
        <v>1</v>
      </c>
      <c r="AB275" s="38" t="s">
        <v>1189</v>
      </c>
      <c r="AE275" s="158" t="s">
        <v>2158</v>
      </c>
      <c r="AF275" s="158">
        <v>8</v>
      </c>
      <c r="AG275" s="158" t="s">
        <v>2866</v>
      </c>
      <c r="AI275" s="158">
        <v>0</v>
      </c>
    </row>
    <row r="276" spans="1:35" ht="15" customHeight="1" x14ac:dyDescent="0.25">
      <c r="A276" s="158">
        <v>283</v>
      </c>
      <c r="B276" s="158" t="s">
        <v>131</v>
      </c>
      <c r="C276" s="158" t="s">
        <v>2459</v>
      </c>
      <c r="D276" s="158" t="s">
        <v>2460</v>
      </c>
      <c r="E276" s="158" t="s">
        <v>2461</v>
      </c>
      <c r="F276" s="158" t="s">
        <v>349</v>
      </c>
      <c r="G276" s="158" t="s">
        <v>2777</v>
      </c>
      <c r="H276" s="158" t="s">
        <v>2643</v>
      </c>
      <c r="I276" s="158" t="s">
        <v>2692</v>
      </c>
      <c r="J276" s="158">
        <v>38</v>
      </c>
      <c r="O276" s="158" t="s">
        <v>1189</v>
      </c>
      <c r="S276" s="158" t="s">
        <v>4067</v>
      </c>
      <c r="T276" s="158" t="s">
        <v>1469</v>
      </c>
      <c r="U276" s="158" t="s">
        <v>1160</v>
      </c>
      <c r="V276" s="158" t="s">
        <v>1151</v>
      </c>
      <c r="W276" s="158" t="s">
        <v>1275</v>
      </c>
      <c r="X276" s="158" t="s">
        <v>3697</v>
      </c>
      <c r="Y276" s="158" t="s">
        <v>1455</v>
      </c>
      <c r="Z276" s="158" t="s">
        <v>2670</v>
      </c>
      <c r="AA276" s="38">
        <v>1</v>
      </c>
      <c r="AB276" s="158" t="s">
        <v>1189</v>
      </c>
      <c r="AE276" s="158" t="s">
        <v>2158</v>
      </c>
      <c r="AF276" s="158">
        <v>8</v>
      </c>
      <c r="AG276" s="158" t="s">
        <v>2866</v>
      </c>
      <c r="AI276" s="158">
        <v>0</v>
      </c>
    </row>
    <row r="277" spans="1:35" ht="15" customHeight="1" x14ac:dyDescent="0.25">
      <c r="A277" s="158">
        <v>284</v>
      </c>
      <c r="B277" s="158" t="s">
        <v>131</v>
      </c>
      <c r="C277" s="158" t="s">
        <v>2676</v>
      </c>
      <c r="D277" s="158" t="s">
        <v>2477</v>
      </c>
      <c r="E277" s="158" t="s">
        <v>2478</v>
      </c>
      <c r="F277" s="158" t="s">
        <v>349</v>
      </c>
      <c r="G277" s="158" t="s">
        <v>2780</v>
      </c>
      <c r="H277" s="158" t="s">
        <v>2645</v>
      </c>
      <c r="I277" s="158" t="s">
        <v>2692</v>
      </c>
      <c r="J277" s="158">
        <v>11</v>
      </c>
      <c r="M277" s="158" t="s">
        <v>1189</v>
      </c>
      <c r="O277" s="158" t="s">
        <v>1189</v>
      </c>
      <c r="S277" s="158" t="s">
        <v>4068</v>
      </c>
      <c r="T277" s="158" t="s">
        <v>1470</v>
      </c>
      <c r="U277" s="158" t="s">
        <v>1344</v>
      </c>
      <c r="V277" s="158" t="s">
        <v>1151</v>
      </c>
      <c r="W277" s="158" t="s">
        <v>1275</v>
      </c>
      <c r="X277" s="158" t="s">
        <v>3698</v>
      </c>
      <c r="Y277" s="158" t="s">
        <v>1455</v>
      </c>
      <c r="Z277" s="158" t="s">
        <v>2581</v>
      </c>
      <c r="AA277" s="38">
        <v>4</v>
      </c>
      <c r="AE277" s="158" t="s">
        <v>2159</v>
      </c>
      <c r="AF277" s="158">
        <v>8</v>
      </c>
      <c r="AG277" s="158" t="s">
        <v>2866</v>
      </c>
      <c r="AI277" s="158" t="s">
        <v>3737</v>
      </c>
    </row>
    <row r="278" spans="1:35" ht="15" customHeight="1" x14ac:dyDescent="0.25">
      <c r="A278" s="158">
        <v>285</v>
      </c>
      <c r="B278" s="158" t="s">
        <v>131</v>
      </c>
      <c r="C278" s="158" t="s">
        <v>2479</v>
      </c>
      <c r="D278" s="158" t="s">
        <v>2480</v>
      </c>
      <c r="E278" s="158" t="s">
        <v>2481</v>
      </c>
      <c r="F278" s="158" t="s">
        <v>349</v>
      </c>
      <c r="G278" s="158" t="s">
        <v>2781</v>
      </c>
      <c r="H278" s="158" t="s">
        <v>2646</v>
      </c>
      <c r="I278" s="158" t="s">
        <v>2692</v>
      </c>
      <c r="J278" s="158">
        <v>2</v>
      </c>
      <c r="M278" s="158" t="s">
        <v>1189</v>
      </c>
      <c r="O278" s="158" t="s">
        <v>1189</v>
      </c>
      <c r="S278" s="158" t="s">
        <v>4069</v>
      </c>
      <c r="T278" s="158" t="s">
        <v>1470</v>
      </c>
      <c r="U278" s="158" t="s">
        <v>1344</v>
      </c>
      <c r="V278" s="158" t="s">
        <v>1151</v>
      </c>
      <c r="W278" s="158" t="s">
        <v>1275</v>
      </c>
      <c r="X278" s="158" t="s">
        <v>3699</v>
      </c>
      <c r="Y278" s="158" t="s">
        <v>1455</v>
      </c>
      <c r="Z278" s="158" t="s">
        <v>2582</v>
      </c>
      <c r="AA278" s="38">
        <v>4</v>
      </c>
      <c r="AE278" s="158" t="s">
        <v>2159</v>
      </c>
      <c r="AF278" s="158">
        <v>8</v>
      </c>
      <c r="AG278" s="158" t="s">
        <v>2866</v>
      </c>
      <c r="AI278" s="158" t="s">
        <v>3737</v>
      </c>
    </row>
    <row r="279" spans="1:35" ht="15" customHeight="1" x14ac:dyDescent="0.25">
      <c r="A279" s="158">
        <v>286</v>
      </c>
      <c r="B279" s="158" t="s">
        <v>131</v>
      </c>
      <c r="C279" s="158" t="s">
        <v>2482</v>
      </c>
      <c r="D279" s="158" t="s">
        <v>2483</v>
      </c>
      <c r="E279" s="158" t="s">
        <v>2484</v>
      </c>
      <c r="F279" s="158" t="s">
        <v>349</v>
      </c>
      <c r="G279" s="158" t="s">
        <v>2782</v>
      </c>
      <c r="H279" s="158" t="s">
        <v>2647</v>
      </c>
      <c r="I279" s="158" t="s">
        <v>2692</v>
      </c>
      <c r="J279" s="158">
        <v>28</v>
      </c>
      <c r="M279" s="158" t="s">
        <v>1189</v>
      </c>
      <c r="O279" s="158" t="s">
        <v>1189</v>
      </c>
      <c r="Q279" s="158" t="s">
        <v>1189</v>
      </c>
      <c r="S279" s="158" t="s">
        <v>4070</v>
      </c>
      <c r="T279" s="158" t="s">
        <v>2577</v>
      </c>
      <c r="U279" s="158" t="s">
        <v>1161</v>
      </c>
      <c r="V279" s="158" t="s">
        <v>1151</v>
      </c>
      <c r="W279" s="158" t="s">
        <v>1275</v>
      </c>
      <c r="X279" s="158" t="s">
        <v>3700</v>
      </c>
      <c r="Y279" s="158" t="s">
        <v>1455</v>
      </c>
      <c r="Z279" s="158" t="s">
        <v>2583</v>
      </c>
      <c r="AA279" s="38">
        <v>4</v>
      </c>
      <c r="AE279" s="158" t="s">
        <v>2159</v>
      </c>
      <c r="AF279" s="158">
        <v>8</v>
      </c>
      <c r="AG279" s="158" t="s">
        <v>3439</v>
      </c>
      <c r="AI279" s="158" t="s">
        <v>3737</v>
      </c>
    </row>
    <row r="280" spans="1:35" ht="15" customHeight="1" x14ac:dyDescent="0.25">
      <c r="A280" s="158">
        <v>287</v>
      </c>
      <c r="B280" s="158" t="s">
        <v>131</v>
      </c>
      <c r="C280" s="158" t="s">
        <v>2485</v>
      </c>
      <c r="D280" s="158" t="s">
        <v>2486</v>
      </c>
      <c r="E280" s="158" t="s">
        <v>2487</v>
      </c>
      <c r="F280" s="158" t="s">
        <v>349</v>
      </c>
      <c r="G280" s="158" t="s">
        <v>2783</v>
      </c>
      <c r="H280" s="158" t="s">
        <v>2648</v>
      </c>
      <c r="I280" s="158" t="s">
        <v>2692</v>
      </c>
      <c r="J280" s="158">
        <v>27</v>
      </c>
      <c r="M280" s="158" t="s">
        <v>1189</v>
      </c>
      <c r="O280" s="158" t="s">
        <v>1189</v>
      </c>
      <c r="Q280" s="158" t="s">
        <v>1189</v>
      </c>
      <c r="S280" s="158" t="s">
        <v>4071</v>
      </c>
      <c r="T280" s="158" t="s">
        <v>2577</v>
      </c>
      <c r="U280" s="158" t="s">
        <v>1161</v>
      </c>
      <c r="V280" s="158" t="s">
        <v>1151</v>
      </c>
      <c r="W280" s="158" t="s">
        <v>1275</v>
      </c>
      <c r="X280" s="158" t="s">
        <v>3701</v>
      </c>
      <c r="Y280" s="158" t="s">
        <v>1455</v>
      </c>
      <c r="Z280" s="158" t="s">
        <v>2584</v>
      </c>
      <c r="AA280" s="38">
        <v>4</v>
      </c>
      <c r="AE280" s="158" t="s">
        <v>2159</v>
      </c>
      <c r="AF280" s="158">
        <v>8</v>
      </c>
      <c r="AG280" s="158" t="s">
        <v>3439</v>
      </c>
      <c r="AI280" s="158" t="s">
        <v>3737</v>
      </c>
    </row>
    <row r="281" spans="1:35" ht="15" customHeight="1" x14ac:dyDescent="0.25">
      <c r="A281" s="158">
        <v>288</v>
      </c>
      <c r="B281" s="158" t="s">
        <v>131</v>
      </c>
      <c r="C281" s="158" t="s">
        <v>2488</v>
      </c>
      <c r="D281" s="158" t="s">
        <v>2489</v>
      </c>
      <c r="E281" s="158" t="s">
        <v>2490</v>
      </c>
      <c r="F281" s="158" t="s">
        <v>349</v>
      </c>
      <c r="G281" s="158" t="s">
        <v>2784</v>
      </c>
      <c r="H281" s="158" t="s">
        <v>2649</v>
      </c>
      <c r="I281" s="158" t="s">
        <v>2692</v>
      </c>
      <c r="J281" s="158">
        <v>1</v>
      </c>
      <c r="K281" s="158" t="s">
        <v>1189</v>
      </c>
      <c r="Q281" s="158" t="s">
        <v>1189</v>
      </c>
      <c r="S281" s="158" t="s">
        <v>4072</v>
      </c>
      <c r="T281" s="158" t="s">
        <v>1643</v>
      </c>
      <c r="U281" s="158" t="s">
        <v>1159</v>
      </c>
      <c r="V281" s="158" t="s">
        <v>1151</v>
      </c>
      <c r="W281" s="158" t="s">
        <v>1275</v>
      </c>
      <c r="X281" s="38" t="s">
        <v>3702</v>
      </c>
      <c r="Y281" s="158" t="s">
        <v>1455</v>
      </c>
      <c r="Z281" s="158" t="s">
        <v>2585</v>
      </c>
      <c r="AA281" s="38">
        <v>4</v>
      </c>
      <c r="AE281" s="158" t="s">
        <v>2159</v>
      </c>
      <c r="AF281" s="158">
        <v>8</v>
      </c>
      <c r="AG281" s="158" t="s">
        <v>2866</v>
      </c>
      <c r="AI281" s="158" t="s">
        <v>3737</v>
      </c>
    </row>
    <row r="282" spans="1:35" ht="15" customHeight="1" x14ac:dyDescent="0.25">
      <c r="A282" s="158">
        <v>289</v>
      </c>
      <c r="B282" s="158" t="s">
        <v>131</v>
      </c>
      <c r="C282" s="158" t="s">
        <v>2491</v>
      </c>
      <c r="D282" s="158" t="s">
        <v>2492</v>
      </c>
      <c r="E282" s="158" t="s">
        <v>2673</v>
      </c>
      <c r="F282" s="158" t="s">
        <v>568</v>
      </c>
      <c r="G282" s="158" t="s">
        <v>2785</v>
      </c>
      <c r="H282" s="158" t="s">
        <v>2650</v>
      </c>
      <c r="I282" s="38" t="s">
        <v>2691</v>
      </c>
      <c r="K282" s="158" t="s">
        <v>1189</v>
      </c>
      <c r="Q282" s="158" t="s">
        <v>1189</v>
      </c>
      <c r="S282" s="158" t="s">
        <v>4072</v>
      </c>
      <c r="T282" s="158" t="s">
        <v>1643</v>
      </c>
      <c r="U282" s="158" t="s">
        <v>1159</v>
      </c>
      <c r="V282" s="158" t="s">
        <v>1151</v>
      </c>
      <c r="W282" s="158" t="s">
        <v>1274</v>
      </c>
      <c r="Y282" s="158" t="s">
        <v>1454</v>
      </c>
      <c r="Z282" s="158" t="s">
        <v>2674</v>
      </c>
      <c r="AE282" s="158" t="s">
        <v>2158</v>
      </c>
      <c r="AG282" s="158" t="s">
        <v>2866</v>
      </c>
      <c r="AI282" s="158" t="s">
        <v>3758</v>
      </c>
    </row>
    <row r="283" spans="1:35" ht="15" customHeight="1" x14ac:dyDescent="0.25">
      <c r="A283" s="158">
        <v>290</v>
      </c>
      <c r="B283" s="158" t="s">
        <v>131</v>
      </c>
      <c r="C283" s="158" t="s">
        <v>2496</v>
      </c>
      <c r="D283" s="158" t="s">
        <v>2497</v>
      </c>
      <c r="E283" s="158" t="s">
        <v>2498</v>
      </c>
      <c r="F283" s="158" t="s">
        <v>349</v>
      </c>
      <c r="G283" s="158" t="s">
        <v>2787</v>
      </c>
      <c r="H283" s="158" t="s">
        <v>2635</v>
      </c>
      <c r="I283" s="158" t="s">
        <v>2692</v>
      </c>
      <c r="J283" s="158">
        <v>22</v>
      </c>
      <c r="M283" s="158" t="s">
        <v>1189</v>
      </c>
      <c r="P283" s="158" t="s">
        <v>1189</v>
      </c>
      <c r="S283" s="158" t="s">
        <v>4073</v>
      </c>
      <c r="T283" s="158" t="s">
        <v>1467</v>
      </c>
      <c r="U283" s="158" t="s">
        <v>1152</v>
      </c>
      <c r="V283" s="158" t="s">
        <v>1151</v>
      </c>
      <c r="W283" s="158" t="s">
        <v>1275</v>
      </c>
      <c r="X283" s="158" t="s">
        <v>3703</v>
      </c>
      <c r="Y283" s="158" t="s">
        <v>1455</v>
      </c>
      <c r="Z283" s="158" t="s">
        <v>2587</v>
      </c>
      <c r="AA283" s="38">
        <v>4</v>
      </c>
      <c r="AB283" s="158" t="s">
        <v>1189</v>
      </c>
      <c r="AE283" s="158" t="s">
        <v>2159</v>
      </c>
      <c r="AF283" s="158">
        <v>8</v>
      </c>
      <c r="AG283" s="158" t="s">
        <v>2866</v>
      </c>
      <c r="AI283" s="158" t="s">
        <v>3737</v>
      </c>
    </row>
    <row r="284" spans="1:35" ht="15" customHeight="1" x14ac:dyDescent="0.25">
      <c r="A284" s="158">
        <v>291</v>
      </c>
      <c r="B284" s="158" t="s">
        <v>131</v>
      </c>
      <c r="C284" s="158" t="s">
        <v>2499</v>
      </c>
      <c r="D284" s="158" t="s">
        <v>2500</v>
      </c>
      <c r="E284" s="158" t="s">
        <v>2501</v>
      </c>
      <c r="F284" s="158" t="s">
        <v>349</v>
      </c>
      <c r="G284" s="158" t="s">
        <v>2788</v>
      </c>
      <c r="H284" s="158" t="s">
        <v>2635</v>
      </c>
      <c r="I284" s="158" t="s">
        <v>2692</v>
      </c>
      <c r="J284" s="158">
        <v>23</v>
      </c>
      <c r="M284" s="158" t="s">
        <v>1189</v>
      </c>
      <c r="P284" s="158" t="s">
        <v>1189</v>
      </c>
      <c r="S284" s="158" t="s">
        <v>4073</v>
      </c>
      <c r="T284" s="158" t="s">
        <v>1467</v>
      </c>
      <c r="U284" s="158" t="s">
        <v>1152</v>
      </c>
      <c r="V284" s="158" t="s">
        <v>1151</v>
      </c>
      <c r="W284" s="158" t="s">
        <v>1275</v>
      </c>
      <c r="X284" s="158" t="s">
        <v>3704</v>
      </c>
      <c r="Y284" s="158" t="s">
        <v>1455</v>
      </c>
      <c r="Z284" s="158" t="s">
        <v>2588</v>
      </c>
      <c r="AA284" s="38">
        <v>4</v>
      </c>
      <c r="AB284" s="158" t="s">
        <v>1189</v>
      </c>
      <c r="AE284" s="158" t="s">
        <v>2159</v>
      </c>
      <c r="AF284" s="158">
        <v>8</v>
      </c>
      <c r="AG284" s="158" t="s">
        <v>2866</v>
      </c>
      <c r="AI284" s="158" t="s">
        <v>3737</v>
      </c>
    </row>
    <row r="285" spans="1:35" ht="15" customHeight="1" x14ac:dyDescent="0.25">
      <c r="A285" s="158">
        <v>292</v>
      </c>
      <c r="B285" s="158" t="s">
        <v>131</v>
      </c>
      <c r="C285" s="158" t="s">
        <v>2502</v>
      </c>
      <c r="D285" s="158" t="s">
        <v>2503</v>
      </c>
      <c r="E285" s="158" t="s">
        <v>2504</v>
      </c>
      <c r="F285" s="158" t="s">
        <v>349</v>
      </c>
      <c r="G285" s="158" t="s">
        <v>2789</v>
      </c>
      <c r="H285" s="158" t="s">
        <v>2635</v>
      </c>
      <c r="I285" s="158" t="s">
        <v>2692</v>
      </c>
      <c r="J285" s="158">
        <v>16</v>
      </c>
      <c r="M285" s="158" t="s">
        <v>1189</v>
      </c>
      <c r="P285" s="158" t="s">
        <v>1189</v>
      </c>
      <c r="S285" s="158" t="s">
        <v>4073</v>
      </c>
      <c r="T285" s="158" t="s">
        <v>1467</v>
      </c>
      <c r="U285" s="158" t="s">
        <v>1152</v>
      </c>
      <c r="V285" s="158" t="s">
        <v>1151</v>
      </c>
      <c r="W285" s="158" t="s">
        <v>1275</v>
      </c>
      <c r="X285" s="158" t="s">
        <v>3705</v>
      </c>
      <c r="Y285" s="158" t="s">
        <v>1455</v>
      </c>
      <c r="Z285" s="158" t="s">
        <v>2589</v>
      </c>
      <c r="AA285" s="38">
        <v>4</v>
      </c>
      <c r="AB285" s="158" t="s">
        <v>1189</v>
      </c>
      <c r="AE285" s="158" t="s">
        <v>2159</v>
      </c>
      <c r="AF285" s="158">
        <v>8</v>
      </c>
      <c r="AG285" s="158" t="s">
        <v>2866</v>
      </c>
      <c r="AI285" s="158" t="s">
        <v>3737</v>
      </c>
    </row>
    <row r="286" spans="1:35" ht="15" customHeight="1" x14ac:dyDescent="0.25">
      <c r="A286" s="158">
        <v>293</v>
      </c>
      <c r="B286" s="158" t="s">
        <v>131</v>
      </c>
      <c r="C286" s="158" t="s">
        <v>2505</v>
      </c>
      <c r="D286" s="158" t="s">
        <v>2506</v>
      </c>
      <c r="E286" s="158" t="s">
        <v>2507</v>
      </c>
      <c r="F286" s="158" t="s">
        <v>349</v>
      </c>
      <c r="G286" s="158" t="s">
        <v>2790</v>
      </c>
      <c r="H286" s="158" t="s">
        <v>2635</v>
      </c>
      <c r="I286" s="158" t="s">
        <v>2692</v>
      </c>
      <c r="J286" s="158">
        <v>17</v>
      </c>
      <c r="M286" s="158" t="s">
        <v>1189</v>
      </c>
      <c r="P286" s="158" t="s">
        <v>1189</v>
      </c>
      <c r="S286" s="158" t="s">
        <v>4073</v>
      </c>
      <c r="T286" s="158" t="s">
        <v>1467</v>
      </c>
      <c r="U286" s="158" t="s">
        <v>1152</v>
      </c>
      <c r="V286" s="158" t="s">
        <v>1151</v>
      </c>
      <c r="W286" s="158" t="s">
        <v>1275</v>
      </c>
      <c r="X286" s="158" t="s">
        <v>3706</v>
      </c>
      <c r="Y286" s="158" t="s">
        <v>1455</v>
      </c>
      <c r="Z286" s="158" t="s">
        <v>2590</v>
      </c>
      <c r="AA286" s="38">
        <v>4</v>
      </c>
      <c r="AB286" s="158" t="s">
        <v>1189</v>
      </c>
      <c r="AE286" s="158" t="s">
        <v>2159</v>
      </c>
      <c r="AF286" s="158">
        <v>8</v>
      </c>
      <c r="AG286" s="158" t="s">
        <v>2866</v>
      </c>
      <c r="AI286" s="158" t="s">
        <v>3737</v>
      </c>
    </row>
    <row r="287" spans="1:35" ht="15" customHeight="1" x14ac:dyDescent="0.25">
      <c r="A287" s="158">
        <v>294</v>
      </c>
      <c r="B287" s="158" t="s">
        <v>131</v>
      </c>
      <c r="C287" s="158" t="s">
        <v>2508</v>
      </c>
      <c r="D287" s="158" t="s">
        <v>2509</v>
      </c>
      <c r="E287" s="158" t="s">
        <v>2510</v>
      </c>
      <c r="F287" s="158" t="s">
        <v>349</v>
      </c>
      <c r="G287" s="158" t="s">
        <v>3470</v>
      </c>
      <c r="H287" s="158" t="s">
        <v>2636</v>
      </c>
      <c r="I287" s="158" t="s">
        <v>2692</v>
      </c>
      <c r="J287" s="158">
        <v>4</v>
      </c>
      <c r="K287" s="158" t="s">
        <v>1189</v>
      </c>
      <c r="M287" s="158" t="s">
        <v>1189</v>
      </c>
      <c r="Q287" s="158" t="s">
        <v>1189</v>
      </c>
      <c r="S287" s="158" t="s">
        <v>4074</v>
      </c>
      <c r="T287" s="158" t="s">
        <v>1644</v>
      </c>
      <c r="U287" s="158" t="s">
        <v>1161</v>
      </c>
      <c r="V287" s="158" t="s">
        <v>1151</v>
      </c>
      <c r="W287" s="158" t="s">
        <v>1275</v>
      </c>
      <c r="X287" s="158" t="s">
        <v>3707</v>
      </c>
      <c r="Y287" s="158" t="s">
        <v>1455</v>
      </c>
      <c r="Z287" s="158" t="s">
        <v>2591</v>
      </c>
      <c r="AA287" s="38">
        <v>3</v>
      </c>
      <c r="AB287" s="38" t="s">
        <v>1189</v>
      </c>
      <c r="AE287" s="158" t="s">
        <v>2159</v>
      </c>
      <c r="AF287" s="158">
        <v>8</v>
      </c>
      <c r="AG287" s="158" t="s">
        <v>3439</v>
      </c>
      <c r="AI287" s="158" t="s">
        <v>3737</v>
      </c>
    </row>
    <row r="288" spans="1:35" ht="15" customHeight="1" x14ac:dyDescent="0.25">
      <c r="A288" s="158">
        <v>295</v>
      </c>
      <c r="B288" s="158" t="s">
        <v>131</v>
      </c>
      <c r="C288" s="158" t="s">
        <v>2511</v>
      </c>
      <c r="D288" s="158" t="s">
        <v>2512</v>
      </c>
      <c r="E288" s="158" t="s">
        <v>2513</v>
      </c>
      <c r="F288" s="158" t="s">
        <v>349</v>
      </c>
      <c r="G288" s="158" t="s">
        <v>3470</v>
      </c>
      <c r="H288" s="158" t="s">
        <v>2636</v>
      </c>
      <c r="I288" s="158" t="s">
        <v>2692</v>
      </c>
      <c r="J288" s="158">
        <v>5</v>
      </c>
      <c r="K288" s="158" t="s">
        <v>1189</v>
      </c>
      <c r="M288" s="158" t="s">
        <v>1189</v>
      </c>
      <c r="Q288" s="158" t="s">
        <v>1189</v>
      </c>
      <c r="S288" s="158" t="s">
        <v>4074</v>
      </c>
      <c r="T288" s="158" t="s">
        <v>1644</v>
      </c>
      <c r="U288" s="158" t="s">
        <v>1161</v>
      </c>
      <c r="V288" s="158" t="s">
        <v>1151</v>
      </c>
      <c r="W288" s="158" t="s">
        <v>1275</v>
      </c>
      <c r="X288" s="158" t="s">
        <v>3708</v>
      </c>
      <c r="Y288" s="158" t="s">
        <v>1455</v>
      </c>
      <c r="Z288" s="158" t="s">
        <v>2592</v>
      </c>
      <c r="AA288" s="38">
        <v>4</v>
      </c>
      <c r="AB288" s="38" t="s">
        <v>1189</v>
      </c>
      <c r="AE288" s="158" t="s">
        <v>2159</v>
      </c>
      <c r="AF288" s="158">
        <v>8</v>
      </c>
      <c r="AG288" s="158" t="s">
        <v>3439</v>
      </c>
      <c r="AI288" s="158" t="s">
        <v>3737</v>
      </c>
    </row>
    <row r="289" spans="1:35" ht="15" customHeight="1" x14ac:dyDescent="0.25">
      <c r="A289" s="158">
        <v>296</v>
      </c>
      <c r="B289" s="158" t="s">
        <v>131</v>
      </c>
      <c r="C289" s="158" t="s">
        <v>2514</v>
      </c>
      <c r="D289" s="158" t="s">
        <v>2515</v>
      </c>
      <c r="E289" s="158" t="s">
        <v>2516</v>
      </c>
      <c r="F289" s="158" t="s">
        <v>349</v>
      </c>
      <c r="G289" s="158" t="s">
        <v>2793</v>
      </c>
      <c r="H289" s="158" t="s">
        <v>2636</v>
      </c>
      <c r="I289" s="158" t="s">
        <v>2692</v>
      </c>
      <c r="J289" s="158">
        <v>3</v>
      </c>
      <c r="K289" s="158" t="s">
        <v>1189</v>
      </c>
      <c r="M289" s="158" t="s">
        <v>1189</v>
      </c>
      <c r="Q289" s="158" t="s">
        <v>1189</v>
      </c>
      <c r="S289" s="158" t="s">
        <v>4074</v>
      </c>
      <c r="T289" s="158" t="s">
        <v>1644</v>
      </c>
      <c r="U289" s="158" t="s">
        <v>1161</v>
      </c>
      <c r="V289" s="158" t="s">
        <v>1151</v>
      </c>
      <c r="W289" s="158" t="s">
        <v>1275</v>
      </c>
      <c r="X289" s="158" t="s">
        <v>3709</v>
      </c>
      <c r="Y289" s="158" t="s">
        <v>1455</v>
      </c>
      <c r="Z289" s="158" t="s">
        <v>2593</v>
      </c>
      <c r="AA289" s="38">
        <v>4</v>
      </c>
      <c r="AB289" s="78"/>
      <c r="AE289" s="158" t="s">
        <v>2159</v>
      </c>
      <c r="AF289" s="158">
        <v>8</v>
      </c>
      <c r="AG289" s="158" t="s">
        <v>3439</v>
      </c>
      <c r="AI289" s="158" t="s">
        <v>3737</v>
      </c>
    </row>
    <row r="290" spans="1:35" ht="15" customHeight="1" x14ac:dyDescent="0.25">
      <c r="A290" s="158">
        <v>297</v>
      </c>
      <c r="B290" s="158" t="s">
        <v>131</v>
      </c>
      <c r="C290" s="158" t="s">
        <v>2517</v>
      </c>
      <c r="D290" s="158" t="s">
        <v>2518</v>
      </c>
      <c r="E290" s="158" t="s">
        <v>2519</v>
      </c>
      <c r="F290" s="158" t="s">
        <v>349</v>
      </c>
      <c r="G290" s="147" t="s">
        <v>3469</v>
      </c>
      <c r="H290" s="158" t="s">
        <v>2636</v>
      </c>
      <c r="I290" s="158" t="s">
        <v>2692</v>
      </c>
      <c r="J290" s="158">
        <v>8</v>
      </c>
      <c r="K290" s="158" t="s">
        <v>1189</v>
      </c>
      <c r="M290" s="158" t="s">
        <v>1189</v>
      </c>
      <c r="Q290" s="158" t="s">
        <v>1189</v>
      </c>
      <c r="S290" s="158" t="s">
        <v>4074</v>
      </c>
      <c r="T290" s="158" t="s">
        <v>1644</v>
      </c>
      <c r="U290" s="158" t="s">
        <v>1161</v>
      </c>
      <c r="V290" s="158" t="s">
        <v>1151</v>
      </c>
      <c r="W290" s="158" t="s">
        <v>1275</v>
      </c>
      <c r="X290" s="158" t="s">
        <v>3710</v>
      </c>
      <c r="Y290" s="158" t="s">
        <v>1455</v>
      </c>
      <c r="Z290" s="158" t="s">
        <v>2594</v>
      </c>
      <c r="AA290" s="38">
        <v>4</v>
      </c>
      <c r="AB290" s="78" t="s">
        <v>1189</v>
      </c>
      <c r="AE290" s="158" t="s">
        <v>2159</v>
      </c>
      <c r="AF290" s="158">
        <v>8</v>
      </c>
      <c r="AG290" s="158" t="s">
        <v>3439</v>
      </c>
      <c r="AI290" s="158" t="s">
        <v>3737</v>
      </c>
    </row>
    <row r="291" spans="1:35" ht="15" customHeight="1" x14ac:dyDescent="0.25">
      <c r="A291" s="158">
        <v>298</v>
      </c>
      <c r="B291" s="158" t="s">
        <v>131</v>
      </c>
      <c r="C291" s="158" t="s">
        <v>2520</v>
      </c>
      <c r="D291" s="45" t="s">
        <v>2521</v>
      </c>
      <c r="E291" s="158" t="s">
        <v>2522</v>
      </c>
      <c r="F291" s="158" t="s">
        <v>349</v>
      </c>
      <c r="G291" s="147" t="s">
        <v>3469</v>
      </c>
      <c r="H291" s="158" t="s">
        <v>2636</v>
      </c>
      <c r="I291" s="158" t="s">
        <v>2692</v>
      </c>
      <c r="J291" s="158">
        <v>9</v>
      </c>
      <c r="K291" s="158" t="s">
        <v>1189</v>
      </c>
      <c r="M291" s="158" t="s">
        <v>1189</v>
      </c>
      <c r="Q291" s="158" t="s">
        <v>1189</v>
      </c>
      <c r="S291" s="158" t="s">
        <v>4074</v>
      </c>
      <c r="T291" s="158" t="s">
        <v>1644</v>
      </c>
      <c r="U291" s="158" t="s">
        <v>1161</v>
      </c>
      <c r="V291" s="158" t="s">
        <v>1151</v>
      </c>
      <c r="W291" s="158" t="s">
        <v>1275</v>
      </c>
      <c r="X291" s="158" t="s">
        <v>3711</v>
      </c>
      <c r="Y291" s="158" t="s">
        <v>1455</v>
      </c>
      <c r="Z291" s="158" t="s">
        <v>2595</v>
      </c>
      <c r="AA291" s="38">
        <v>4</v>
      </c>
      <c r="AB291" s="158" t="s">
        <v>1189</v>
      </c>
      <c r="AE291" s="158" t="s">
        <v>2159</v>
      </c>
      <c r="AF291" s="158">
        <v>8</v>
      </c>
      <c r="AG291" s="158" t="s">
        <v>3439</v>
      </c>
      <c r="AI291" s="158" t="s">
        <v>3737</v>
      </c>
    </row>
    <row r="292" spans="1:35" ht="15" customHeight="1" x14ac:dyDescent="0.25">
      <c r="A292" s="158">
        <v>299</v>
      </c>
      <c r="B292" s="158" t="s">
        <v>131</v>
      </c>
      <c r="C292" s="158" t="s">
        <v>2523</v>
      </c>
      <c r="D292" s="158" t="s">
        <v>2524</v>
      </c>
      <c r="E292" s="158" t="s">
        <v>2525</v>
      </c>
      <c r="F292" s="158" t="s">
        <v>349</v>
      </c>
      <c r="G292" s="158" t="s">
        <v>3497</v>
      </c>
      <c r="H292" s="158" t="s">
        <v>2636</v>
      </c>
      <c r="I292" s="158" t="s">
        <v>2692</v>
      </c>
      <c r="J292" s="158">
        <v>13</v>
      </c>
      <c r="K292" s="158" t="s">
        <v>1189</v>
      </c>
      <c r="M292" s="158" t="s">
        <v>1189</v>
      </c>
      <c r="Q292" s="158" t="s">
        <v>1189</v>
      </c>
      <c r="S292" s="158" t="s">
        <v>4074</v>
      </c>
      <c r="T292" s="158" t="s">
        <v>1644</v>
      </c>
      <c r="U292" s="158" t="s">
        <v>1161</v>
      </c>
      <c r="V292" s="158" t="s">
        <v>1151</v>
      </c>
      <c r="W292" s="158" t="s">
        <v>1275</v>
      </c>
      <c r="X292" s="158" t="s">
        <v>3712</v>
      </c>
      <c r="Y292" s="158" t="s">
        <v>1455</v>
      </c>
      <c r="Z292" s="158" t="s">
        <v>2596</v>
      </c>
      <c r="AA292" s="38">
        <v>4</v>
      </c>
      <c r="AB292" s="78" t="s">
        <v>1189</v>
      </c>
      <c r="AE292" s="158" t="s">
        <v>2159</v>
      </c>
      <c r="AF292" s="158">
        <v>8</v>
      </c>
      <c r="AG292" s="158" t="s">
        <v>3439</v>
      </c>
      <c r="AI292" s="158" t="s">
        <v>3737</v>
      </c>
    </row>
    <row r="293" spans="1:35" ht="15" customHeight="1" x14ac:dyDescent="0.25">
      <c r="A293" s="158">
        <v>300</v>
      </c>
      <c r="B293" s="158" t="s">
        <v>131</v>
      </c>
      <c r="C293" s="158" t="s">
        <v>2526</v>
      </c>
      <c r="D293" s="158" t="s">
        <v>2527</v>
      </c>
      <c r="E293" s="158" t="s">
        <v>2528</v>
      </c>
      <c r="F293" s="158" t="s">
        <v>349</v>
      </c>
      <c r="G293" s="158" t="s">
        <v>3497</v>
      </c>
      <c r="H293" s="158" t="s">
        <v>2636</v>
      </c>
      <c r="I293" s="158" t="s">
        <v>2692</v>
      </c>
      <c r="J293" s="158">
        <v>14</v>
      </c>
      <c r="K293" s="158" t="s">
        <v>1189</v>
      </c>
      <c r="M293" s="158" t="s">
        <v>1189</v>
      </c>
      <c r="Q293" s="158" t="s">
        <v>1189</v>
      </c>
      <c r="S293" s="158" t="s">
        <v>4074</v>
      </c>
      <c r="T293" s="158" t="s">
        <v>1644</v>
      </c>
      <c r="U293" s="158" t="s">
        <v>1161</v>
      </c>
      <c r="V293" s="158" t="s">
        <v>1151</v>
      </c>
      <c r="W293" s="158" t="s">
        <v>1275</v>
      </c>
      <c r="X293" s="158" t="s">
        <v>3713</v>
      </c>
      <c r="Y293" s="158" t="s">
        <v>1455</v>
      </c>
      <c r="Z293" s="158" t="s">
        <v>2597</v>
      </c>
      <c r="AA293" s="38">
        <v>4</v>
      </c>
      <c r="AB293" s="158" t="s">
        <v>1189</v>
      </c>
      <c r="AE293" s="158" t="s">
        <v>2159</v>
      </c>
      <c r="AF293" s="158">
        <v>8</v>
      </c>
      <c r="AG293" s="158" t="s">
        <v>3439</v>
      </c>
      <c r="AI293" s="158" t="s">
        <v>3737</v>
      </c>
    </row>
    <row r="294" spans="1:35" x14ac:dyDescent="0.25">
      <c r="A294" s="158">
        <v>301</v>
      </c>
      <c r="B294" s="158" t="s">
        <v>131</v>
      </c>
      <c r="C294" s="158" t="s">
        <v>2529</v>
      </c>
      <c r="D294" s="158" t="s">
        <v>2530</v>
      </c>
      <c r="E294" s="158" t="s">
        <v>2531</v>
      </c>
      <c r="F294" s="158" t="s">
        <v>349</v>
      </c>
      <c r="G294" s="147" t="s">
        <v>3468</v>
      </c>
      <c r="H294" s="158" t="s">
        <v>2636</v>
      </c>
      <c r="I294" s="158" t="s">
        <v>2692</v>
      </c>
      <c r="J294" s="158">
        <v>6</v>
      </c>
      <c r="M294" s="158" t="s">
        <v>1189</v>
      </c>
      <c r="S294" s="158" t="s">
        <v>4075</v>
      </c>
      <c r="T294" s="158" t="s">
        <v>1461</v>
      </c>
      <c r="U294" s="158" t="s">
        <v>1161</v>
      </c>
      <c r="V294" s="158" t="s">
        <v>1151</v>
      </c>
      <c r="W294" s="158" t="s">
        <v>1275</v>
      </c>
      <c r="X294" s="158" t="s">
        <v>3714</v>
      </c>
      <c r="Y294" s="158" t="s">
        <v>1455</v>
      </c>
      <c r="Z294" s="158" t="s">
        <v>2598</v>
      </c>
      <c r="AA294" s="38">
        <v>4</v>
      </c>
      <c r="AB294" s="158" t="s">
        <v>1189</v>
      </c>
      <c r="AE294" s="158" t="s">
        <v>2159</v>
      </c>
      <c r="AF294" s="158">
        <v>8</v>
      </c>
      <c r="AG294" s="158" t="s">
        <v>3439</v>
      </c>
      <c r="AI294" s="158" t="s">
        <v>3737</v>
      </c>
    </row>
    <row r="295" spans="1:35" x14ac:dyDescent="0.25">
      <c r="A295" s="158">
        <v>302</v>
      </c>
      <c r="B295" s="158" t="s">
        <v>131</v>
      </c>
      <c r="C295" s="158" t="s">
        <v>2532</v>
      </c>
      <c r="D295" s="158" t="s">
        <v>2533</v>
      </c>
      <c r="E295" s="158" t="s">
        <v>2534</v>
      </c>
      <c r="F295" s="158" t="s">
        <v>349</v>
      </c>
      <c r="G295" s="147" t="s">
        <v>3468</v>
      </c>
      <c r="H295" s="158" t="s">
        <v>2636</v>
      </c>
      <c r="I295" s="158" t="s">
        <v>2692</v>
      </c>
      <c r="J295" s="158">
        <v>7</v>
      </c>
      <c r="M295" s="158" t="s">
        <v>1189</v>
      </c>
      <c r="S295" s="158" t="s">
        <v>4075</v>
      </c>
      <c r="T295" s="158" t="s">
        <v>1461</v>
      </c>
      <c r="U295" s="158" t="s">
        <v>1161</v>
      </c>
      <c r="V295" s="158" t="s">
        <v>1151</v>
      </c>
      <c r="W295" s="158" t="s">
        <v>1275</v>
      </c>
      <c r="X295" s="158" t="s">
        <v>3715</v>
      </c>
      <c r="Y295" s="158" t="s">
        <v>1455</v>
      </c>
      <c r="Z295" s="158" t="s">
        <v>2599</v>
      </c>
      <c r="AA295" s="38">
        <v>3</v>
      </c>
      <c r="AB295" s="158" t="s">
        <v>1189</v>
      </c>
      <c r="AE295" s="158" t="s">
        <v>2159</v>
      </c>
      <c r="AF295" s="158">
        <v>8</v>
      </c>
      <c r="AG295" s="158" t="s">
        <v>3439</v>
      </c>
      <c r="AI295" s="158" t="s">
        <v>3737</v>
      </c>
    </row>
    <row r="296" spans="1:35" x14ac:dyDescent="0.25">
      <c r="A296" s="158">
        <v>303</v>
      </c>
      <c r="B296" s="158" t="s">
        <v>131</v>
      </c>
      <c r="C296" s="158" t="s">
        <v>2535</v>
      </c>
      <c r="D296" s="158" t="s">
        <v>2536</v>
      </c>
      <c r="E296" s="158" t="s">
        <v>2537</v>
      </c>
      <c r="F296" s="158" t="s">
        <v>349</v>
      </c>
      <c r="G296" s="158" t="s">
        <v>2799</v>
      </c>
      <c r="H296" s="158" t="s">
        <v>2636</v>
      </c>
      <c r="I296" s="158" t="s">
        <v>2692</v>
      </c>
      <c r="J296" s="158">
        <v>31</v>
      </c>
      <c r="M296" s="158" t="s">
        <v>1189</v>
      </c>
      <c r="S296" s="158" t="s">
        <v>4076</v>
      </c>
      <c r="T296" s="158" t="s">
        <v>1461</v>
      </c>
      <c r="U296" s="158" t="s">
        <v>1343</v>
      </c>
      <c r="V296" s="158" t="s">
        <v>1151</v>
      </c>
      <c r="W296" s="158" t="s">
        <v>1275</v>
      </c>
      <c r="X296" s="158" t="s">
        <v>3716</v>
      </c>
      <c r="Y296" s="158" t="s">
        <v>1455</v>
      </c>
      <c r="Z296" s="158" t="s">
        <v>2600</v>
      </c>
      <c r="AA296" s="38">
        <v>4</v>
      </c>
      <c r="AE296" s="158" t="s">
        <v>2159</v>
      </c>
      <c r="AF296" s="158">
        <v>8</v>
      </c>
      <c r="AG296" s="158" t="s">
        <v>2866</v>
      </c>
      <c r="AI296" s="158" t="s">
        <v>3737</v>
      </c>
    </row>
    <row r="297" spans="1:35" x14ac:dyDescent="0.25">
      <c r="A297" s="158">
        <v>304</v>
      </c>
      <c r="B297" s="158" t="s">
        <v>131</v>
      </c>
      <c r="C297" s="158" t="s">
        <v>2538</v>
      </c>
      <c r="D297" s="158" t="s">
        <v>2539</v>
      </c>
      <c r="E297" s="158" t="s">
        <v>2540</v>
      </c>
      <c r="F297" s="158" t="s">
        <v>349</v>
      </c>
      <c r="G297" s="158" t="s">
        <v>2800</v>
      </c>
      <c r="H297" s="158" t="s">
        <v>2636</v>
      </c>
      <c r="I297" s="158" t="s">
        <v>2692</v>
      </c>
      <c r="J297" s="158">
        <v>12</v>
      </c>
      <c r="M297" s="158" t="s">
        <v>1189</v>
      </c>
      <c r="S297" s="158" t="s">
        <v>4076</v>
      </c>
      <c r="T297" s="158" t="s">
        <v>1461</v>
      </c>
      <c r="U297" s="158" t="s">
        <v>1343</v>
      </c>
      <c r="V297" s="158" t="s">
        <v>1151</v>
      </c>
      <c r="W297" s="158" t="s">
        <v>1275</v>
      </c>
      <c r="X297" s="158" t="s">
        <v>3717</v>
      </c>
      <c r="Y297" s="158" t="s">
        <v>1455</v>
      </c>
      <c r="Z297" s="158" t="s">
        <v>2601</v>
      </c>
      <c r="AA297" s="38">
        <v>3</v>
      </c>
      <c r="AE297" s="158" t="s">
        <v>2159</v>
      </c>
      <c r="AF297" s="158">
        <v>8</v>
      </c>
      <c r="AG297" s="158" t="s">
        <v>2866</v>
      </c>
      <c r="AI297" s="158" t="s">
        <v>3737</v>
      </c>
    </row>
    <row r="298" spans="1:35" x14ac:dyDescent="0.25">
      <c r="A298" s="158">
        <v>305</v>
      </c>
      <c r="B298" s="158" t="s">
        <v>131</v>
      </c>
      <c r="C298" s="158" t="s">
        <v>2541</v>
      </c>
      <c r="D298" s="158" t="s">
        <v>2542</v>
      </c>
      <c r="E298" s="158" t="s">
        <v>2543</v>
      </c>
      <c r="F298" s="158" t="s">
        <v>349</v>
      </c>
      <c r="G298" s="158" t="s">
        <v>2801</v>
      </c>
      <c r="H298" s="158" t="s">
        <v>2636</v>
      </c>
      <c r="I298" s="158" t="s">
        <v>2692</v>
      </c>
      <c r="J298" s="158">
        <v>26</v>
      </c>
      <c r="M298" s="158" t="s">
        <v>1189</v>
      </c>
      <c r="S298" s="158" t="s">
        <v>4077</v>
      </c>
      <c r="T298" s="158" t="s">
        <v>1461</v>
      </c>
      <c r="U298" s="158" t="s">
        <v>1343</v>
      </c>
      <c r="V298" s="158" t="s">
        <v>1151</v>
      </c>
      <c r="W298" s="158" t="s">
        <v>1275</v>
      </c>
      <c r="X298" s="158" t="s">
        <v>3718</v>
      </c>
      <c r="Y298" s="158" t="s">
        <v>1455</v>
      </c>
      <c r="Z298" s="158" t="s">
        <v>2602</v>
      </c>
      <c r="AA298" s="38">
        <v>2</v>
      </c>
      <c r="AE298" s="158" t="s">
        <v>2159</v>
      </c>
      <c r="AF298" s="158">
        <v>8</v>
      </c>
      <c r="AG298" s="158" t="s">
        <v>2866</v>
      </c>
      <c r="AI298" s="158" t="s">
        <v>3737</v>
      </c>
    </row>
    <row r="299" spans="1:35" x14ac:dyDescent="0.25">
      <c r="A299" s="158">
        <v>306</v>
      </c>
      <c r="B299" s="158" t="s">
        <v>131</v>
      </c>
      <c r="C299" s="158" t="s">
        <v>2544</v>
      </c>
      <c r="D299" s="158" t="s">
        <v>2545</v>
      </c>
      <c r="E299" s="158" t="s">
        <v>2546</v>
      </c>
      <c r="F299" s="158" t="s">
        <v>349</v>
      </c>
      <c r="G299" s="158" t="s">
        <v>2802</v>
      </c>
      <c r="H299" s="158" t="s">
        <v>2636</v>
      </c>
      <c r="I299" s="147" t="s">
        <v>2692</v>
      </c>
      <c r="J299" s="158">
        <v>32</v>
      </c>
      <c r="M299" s="158" t="s">
        <v>1189</v>
      </c>
      <c r="S299" s="158" t="s">
        <v>4075</v>
      </c>
      <c r="T299" s="158" t="s">
        <v>1461</v>
      </c>
      <c r="U299" s="158" t="s">
        <v>1343</v>
      </c>
      <c r="V299" s="158" t="s">
        <v>1151</v>
      </c>
      <c r="W299" s="158" t="s">
        <v>1275</v>
      </c>
      <c r="X299" s="158" t="s">
        <v>3719</v>
      </c>
      <c r="Y299" s="158" t="s">
        <v>1455</v>
      </c>
      <c r="Z299" s="158" t="s">
        <v>2603</v>
      </c>
      <c r="AA299" s="38">
        <v>2</v>
      </c>
      <c r="AE299" s="158" t="s">
        <v>2159</v>
      </c>
      <c r="AF299" s="158">
        <v>8</v>
      </c>
      <c r="AG299" s="158" t="s">
        <v>2866</v>
      </c>
      <c r="AI299" s="158" t="s">
        <v>3737</v>
      </c>
    </row>
    <row r="300" spans="1:35" x14ac:dyDescent="0.25">
      <c r="A300" s="158">
        <v>307</v>
      </c>
      <c r="B300" s="158" t="s">
        <v>131</v>
      </c>
      <c r="C300" s="158" t="s">
        <v>2547</v>
      </c>
      <c r="D300" s="158" t="s">
        <v>2548</v>
      </c>
      <c r="E300" s="158" t="s">
        <v>2549</v>
      </c>
      <c r="F300" s="158" t="s">
        <v>349</v>
      </c>
      <c r="G300" s="158" t="s">
        <v>2803</v>
      </c>
      <c r="H300" s="158" t="s">
        <v>2636</v>
      </c>
      <c r="I300" s="158" t="s">
        <v>2692</v>
      </c>
      <c r="J300" s="158">
        <v>33</v>
      </c>
      <c r="M300" s="158" t="s">
        <v>1189</v>
      </c>
      <c r="S300" s="158" t="s">
        <v>4078</v>
      </c>
      <c r="T300" s="158" t="s">
        <v>1461</v>
      </c>
      <c r="U300" s="158" t="s">
        <v>1343</v>
      </c>
      <c r="V300" s="158" t="s">
        <v>1151</v>
      </c>
      <c r="W300" s="158" t="s">
        <v>1275</v>
      </c>
      <c r="X300" s="158" t="s">
        <v>3720</v>
      </c>
      <c r="Y300" s="158" t="s">
        <v>1455</v>
      </c>
      <c r="Z300" s="158" t="s">
        <v>2604</v>
      </c>
      <c r="AA300" s="38">
        <v>4</v>
      </c>
      <c r="AE300" s="158" t="s">
        <v>2159</v>
      </c>
      <c r="AF300" s="158">
        <v>8</v>
      </c>
      <c r="AG300" s="158" t="s">
        <v>2866</v>
      </c>
      <c r="AI300" s="158" t="s">
        <v>3737</v>
      </c>
    </row>
    <row r="301" spans="1:35" x14ac:dyDescent="0.25">
      <c r="A301" s="158">
        <v>308</v>
      </c>
      <c r="B301" s="158" t="s">
        <v>131</v>
      </c>
      <c r="C301" s="158" t="s">
        <v>2550</v>
      </c>
      <c r="D301" s="158" t="s">
        <v>2551</v>
      </c>
      <c r="E301" s="158" t="s">
        <v>2552</v>
      </c>
      <c r="F301" s="158" t="s">
        <v>349</v>
      </c>
      <c r="G301" s="75" t="s">
        <v>2682</v>
      </c>
      <c r="H301" s="158" t="s">
        <v>755</v>
      </c>
      <c r="I301" s="158" t="s">
        <v>2692</v>
      </c>
      <c r="J301" s="158">
        <v>35</v>
      </c>
      <c r="M301" s="158" t="s">
        <v>1189</v>
      </c>
      <c r="S301" s="158" t="s">
        <v>4079</v>
      </c>
      <c r="T301" s="158" t="s">
        <v>1461</v>
      </c>
      <c r="U301" s="158" t="s">
        <v>1154</v>
      </c>
      <c r="V301" s="158" t="s">
        <v>1151</v>
      </c>
      <c r="W301" s="158" t="s">
        <v>1275</v>
      </c>
      <c r="X301" s="158" t="s">
        <v>3721</v>
      </c>
      <c r="Y301" s="158" t="s">
        <v>1455</v>
      </c>
      <c r="Z301" s="158" t="s">
        <v>2605</v>
      </c>
      <c r="AA301" s="38">
        <v>2</v>
      </c>
      <c r="AB301" s="158" t="s">
        <v>1189</v>
      </c>
      <c r="AE301" s="158" t="s">
        <v>2159</v>
      </c>
      <c r="AF301" s="158">
        <v>8</v>
      </c>
      <c r="AG301" s="158" t="s">
        <v>2866</v>
      </c>
      <c r="AI301" s="158" t="s">
        <v>3737</v>
      </c>
    </row>
    <row r="302" spans="1:35" x14ac:dyDescent="0.25">
      <c r="A302" s="158">
        <v>309</v>
      </c>
      <c r="B302" s="158" t="s">
        <v>131</v>
      </c>
      <c r="C302" s="158" t="s">
        <v>2553</v>
      </c>
      <c r="D302" s="158" t="s">
        <v>2554</v>
      </c>
      <c r="E302" s="158" t="s">
        <v>2555</v>
      </c>
      <c r="F302" s="158" t="s">
        <v>349</v>
      </c>
      <c r="G302" s="75" t="s">
        <v>2681</v>
      </c>
      <c r="H302" s="158" t="s">
        <v>755</v>
      </c>
      <c r="I302" s="158" t="s">
        <v>2692</v>
      </c>
      <c r="J302" s="158">
        <v>34</v>
      </c>
      <c r="M302" s="158" t="s">
        <v>1189</v>
      </c>
      <c r="S302" s="158" t="s">
        <v>4080</v>
      </c>
      <c r="T302" s="158" t="s">
        <v>1461</v>
      </c>
      <c r="U302" s="158" t="s">
        <v>1154</v>
      </c>
      <c r="V302" s="158" t="s">
        <v>1151</v>
      </c>
      <c r="W302" s="158" t="s">
        <v>1275</v>
      </c>
      <c r="X302" s="158" t="s">
        <v>3722</v>
      </c>
      <c r="Y302" s="158" t="s">
        <v>1455</v>
      </c>
      <c r="Z302" s="158" t="s">
        <v>2606</v>
      </c>
      <c r="AA302" s="38">
        <v>3</v>
      </c>
      <c r="AB302" s="158" t="s">
        <v>1189</v>
      </c>
      <c r="AE302" s="158" t="s">
        <v>2159</v>
      </c>
      <c r="AF302" s="158">
        <v>8</v>
      </c>
      <c r="AG302" s="158" t="s">
        <v>2866</v>
      </c>
      <c r="AI302" s="158" t="s">
        <v>3737</v>
      </c>
    </row>
    <row r="303" spans="1:35" ht="14.25" customHeight="1" x14ac:dyDescent="0.25">
      <c r="A303" s="158">
        <v>310</v>
      </c>
      <c r="B303" s="158" t="s">
        <v>414</v>
      </c>
      <c r="C303" s="158" t="s">
        <v>2823</v>
      </c>
      <c r="D303" s="158" t="s">
        <v>2808</v>
      </c>
      <c r="E303" s="158" t="s">
        <v>2824</v>
      </c>
      <c r="F303" s="158" t="s">
        <v>349</v>
      </c>
      <c r="G303" s="39" t="s">
        <v>2957</v>
      </c>
      <c r="H303" s="158" t="s">
        <v>2864</v>
      </c>
      <c r="I303" s="158" t="s">
        <v>2091</v>
      </c>
      <c r="J303" s="158">
        <v>103</v>
      </c>
      <c r="M303" s="158" t="s">
        <v>1189</v>
      </c>
      <c r="O303" s="158" t="s">
        <v>1189</v>
      </c>
      <c r="P303" s="158" t="s">
        <v>1189</v>
      </c>
      <c r="S303" s="158" t="s">
        <v>4081</v>
      </c>
      <c r="T303" s="158" t="s">
        <v>2886</v>
      </c>
      <c r="U303" s="158" t="s">
        <v>1176</v>
      </c>
      <c r="V303" s="158" t="s">
        <v>1151</v>
      </c>
      <c r="W303" s="158" t="s">
        <v>1274</v>
      </c>
      <c r="Y303" s="158" t="s">
        <v>1455</v>
      </c>
      <c r="Z303" s="158" t="s">
        <v>2876</v>
      </c>
      <c r="AB303" s="158" t="s">
        <v>1189</v>
      </c>
      <c r="AE303" s="158" t="s">
        <v>2156</v>
      </c>
      <c r="AG303" s="158" t="s">
        <v>2866</v>
      </c>
      <c r="AI303" s="158" t="s">
        <v>3737</v>
      </c>
    </row>
    <row r="304" spans="1:35" x14ac:dyDescent="0.25">
      <c r="A304" s="158">
        <v>311</v>
      </c>
      <c r="B304" s="158" t="s">
        <v>414</v>
      </c>
      <c r="C304" s="158" t="s">
        <v>2825</v>
      </c>
      <c r="D304" s="158" t="s">
        <v>2826</v>
      </c>
      <c r="E304" s="158" t="s">
        <v>2827</v>
      </c>
      <c r="F304" s="158" t="s">
        <v>349</v>
      </c>
      <c r="G304" s="39" t="s">
        <v>2956</v>
      </c>
      <c r="H304" s="158" t="s">
        <v>2864</v>
      </c>
      <c r="I304" s="158" t="s">
        <v>2091</v>
      </c>
      <c r="J304" s="158">
        <v>104</v>
      </c>
      <c r="M304" s="158" t="s">
        <v>1189</v>
      </c>
      <c r="O304" s="158" t="s">
        <v>1189</v>
      </c>
      <c r="P304" s="158" t="s">
        <v>1189</v>
      </c>
      <c r="S304" s="158" t="s">
        <v>4081</v>
      </c>
      <c r="T304" s="158" t="s">
        <v>2886</v>
      </c>
      <c r="U304" s="158" t="s">
        <v>1176</v>
      </c>
      <c r="V304" s="158" t="s">
        <v>1151</v>
      </c>
      <c r="W304" s="158" t="s">
        <v>1274</v>
      </c>
      <c r="Y304" s="158" t="s">
        <v>1455</v>
      </c>
      <c r="Z304" s="158" t="s">
        <v>2871</v>
      </c>
      <c r="AA304" s="38">
        <v>2</v>
      </c>
      <c r="AB304" s="158" t="s">
        <v>1189</v>
      </c>
      <c r="AE304" s="158" t="s">
        <v>2156</v>
      </c>
      <c r="AG304" s="158" t="s">
        <v>2866</v>
      </c>
      <c r="AI304" s="158" t="s">
        <v>3737</v>
      </c>
    </row>
    <row r="305" spans="1:35" x14ac:dyDescent="0.25">
      <c r="A305" s="158">
        <v>312</v>
      </c>
      <c r="B305" s="158" t="s">
        <v>414</v>
      </c>
      <c r="C305" s="158" t="s">
        <v>2828</v>
      </c>
      <c r="D305" s="158" t="s">
        <v>2812</v>
      </c>
      <c r="E305" s="158" t="s">
        <v>2829</v>
      </c>
      <c r="F305" s="158" t="s">
        <v>349</v>
      </c>
      <c r="G305" s="39" t="s">
        <v>2958</v>
      </c>
      <c r="H305" s="158" t="s">
        <v>2864</v>
      </c>
      <c r="I305" s="158" t="s">
        <v>2091</v>
      </c>
      <c r="J305" s="158">
        <v>105</v>
      </c>
      <c r="M305" s="158" t="s">
        <v>1189</v>
      </c>
      <c r="O305" s="158" t="s">
        <v>1189</v>
      </c>
      <c r="P305" s="158" t="s">
        <v>1189</v>
      </c>
      <c r="S305" s="158" t="s">
        <v>4081</v>
      </c>
      <c r="T305" s="158" t="s">
        <v>2886</v>
      </c>
      <c r="U305" s="158" t="s">
        <v>1176</v>
      </c>
      <c r="V305" s="158" t="s">
        <v>1151</v>
      </c>
      <c r="W305" s="158" t="s">
        <v>1274</v>
      </c>
      <c r="Y305" s="158" t="s">
        <v>1455</v>
      </c>
      <c r="Z305" s="158" t="s">
        <v>2875</v>
      </c>
      <c r="AB305" s="158" t="s">
        <v>1189</v>
      </c>
      <c r="AE305" s="158" t="s">
        <v>2156</v>
      </c>
      <c r="AG305" s="158" t="s">
        <v>2866</v>
      </c>
      <c r="AI305" s="158" t="s">
        <v>3737</v>
      </c>
    </row>
    <row r="306" spans="1:35" x14ac:dyDescent="0.25">
      <c r="A306" s="158">
        <v>313</v>
      </c>
      <c r="B306" s="158" t="s">
        <v>414</v>
      </c>
      <c r="C306" s="158" t="s">
        <v>2830</v>
      </c>
      <c r="D306" s="158" t="s">
        <v>2831</v>
      </c>
      <c r="E306" s="158" t="s">
        <v>2832</v>
      </c>
      <c r="F306" s="158" t="s">
        <v>349</v>
      </c>
      <c r="G306" s="39" t="s">
        <v>2959</v>
      </c>
      <c r="H306" s="158" t="s">
        <v>2864</v>
      </c>
      <c r="I306" s="158" t="s">
        <v>2091</v>
      </c>
      <c r="J306" s="158">
        <v>106</v>
      </c>
      <c r="M306" s="158" t="s">
        <v>1189</v>
      </c>
      <c r="O306" s="158" t="s">
        <v>1189</v>
      </c>
      <c r="P306" s="158" t="s">
        <v>1189</v>
      </c>
      <c r="S306" s="158" t="s">
        <v>4081</v>
      </c>
      <c r="T306" s="158" t="s">
        <v>2886</v>
      </c>
      <c r="U306" s="158" t="s">
        <v>1176</v>
      </c>
      <c r="V306" s="158" t="s">
        <v>1151</v>
      </c>
      <c r="W306" s="158" t="s">
        <v>1274</v>
      </c>
      <c r="Y306" s="158" t="s">
        <v>1455</v>
      </c>
      <c r="Z306" s="158" t="s">
        <v>2872</v>
      </c>
      <c r="AA306" s="38">
        <v>2</v>
      </c>
      <c r="AB306" s="158" t="s">
        <v>1189</v>
      </c>
      <c r="AE306" s="158" t="s">
        <v>2156</v>
      </c>
      <c r="AG306" s="158" t="s">
        <v>2866</v>
      </c>
      <c r="AI306" s="158" t="s">
        <v>3737</v>
      </c>
    </row>
    <row r="307" spans="1:35" x14ac:dyDescent="0.25">
      <c r="A307" s="158">
        <v>314</v>
      </c>
      <c r="B307" s="158" t="s">
        <v>414</v>
      </c>
      <c r="C307" s="158" t="s">
        <v>2833</v>
      </c>
      <c r="D307" s="63" t="s">
        <v>2814</v>
      </c>
      <c r="E307" s="158" t="s">
        <v>2834</v>
      </c>
      <c r="F307" s="158" t="s">
        <v>349</v>
      </c>
      <c r="G307" s="39" t="s">
        <v>2953</v>
      </c>
      <c r="H307" s="158" t="s">
        <v>2864</v>
      </c>
      <c r="I307" s="158" t="s">
        <v>2091</v>
      </c>
      <c r="J307" s="158">
        <v>107</v>
      </c>
      <c r="M307" s="158" t="s">
        <v>1189</v>
      </c>
      <c r="O307" s="158" t="s">
        <v>1189</v>
      </c>
      <c r="P307" s="158" t="s">
        <v>1189</v>
      </c>
      <c r="S307" s="158" t="s">
        <v>4082</v>
      </c>
      <c r="T307" s="158" t="s">
        <v>2886</v>
      </c>
      <c r="U307" s="158" t="s">
        <v>1176</v>
      </c>
      <c r="V307" s="158" t="s">
        <v>1151</v>
      </c>
      <c r="W307" s="158" t="s">
        <v>1274</v>
      </c>
      <c r="Y307" s="158" t="s">
        <v>1455</v>
      </c>
      <c r="Z307" s="158" t="s">
        <v>2877</v>
      </c>
      <c r="AB307" s="158" t="s">
        <v>1189</v>
      </c>
      <c r="AE307" s="158" t="s">
        <v>2156</v>
      </c>
      <c r="AG307" s="158" t="s">
        <v>2866</v>
      </c>
      <c r="AI307" s="158" t="s">
        <v>3737</v>
      </c>
    </row>
    <row r="308" spans="1:35" x14ac:dyDescent="0.25">
      <c r="A308" s="158">
        <v>315</v>
      </c>
      <c r="B308" s="158" t="s">
        <v>414</v>
      </c>
      <c r="C308" s="158" t="s">
        <v>2835</v>
      </c>
      <c r="D308" s="63" t="s">
        <v>2836</v>
      </c>
      <c r="E308" s="158" t="s">
        <v>2837</v>
      </c>
      <c r="F308" s="158" t="s">
        <v>349</v>
      </c>
      <c r="G308" s="39" t="s">
        <v>2952</v>
      </c>
      <c r="H308" s="158" t="s">
        <v>2864</v>
      </c>
      <c r="I308" s="158" t="s">
        <v>2091</v>
      </c>
      <c r="J308" s="158">
        <v>108</v>
      </c>
      <c r="M308" s="158" t="s">
        <v>1189</v>
      </c>
      <c r="O308" s="158" t="s">
        <v>1189</v>
      </c>
      <c r="P308" s="158" t="s">
        <v>1189</v>
      </c>
      <c r="S308" s="158" t="s">
        <v>4082</v>
      </c>
      <c r="T308" s="158" t="s">
        <v>2886</v>
      </c>
      <c r="U308" s="158" t="s">
        <v>1176</v>
      </c>
      <c r="V308" s="158" t="s">
        <v>1151</v>
      </c>
      <c r="W308" s="158" t="s">
        <v>1274</v>
      </c>
      <c r="Y308" s="158" t="s">
        <v>1455</v>
      </c>
      <c r="Z308" s="158" t="s">
        <v>2874</v>
      </c>
      <c r="AA308" s="38">
        <v>2</v>
      </c>
      <c r="AB308" s="158" t="s">
        <v>1189</v>
      </c>
      <c r="AE308" s="158" t="s">
        <v>2156</v>
      </c>
      <c r="AG308" s="158" t="s">
        <v>2866</v>
      </c>
      <c r="AI308" s="158" t="s">
        <v>3737</v>
      </c>
    </row>
    <row r="309" spans="1:35" x14ac:dyDescent="0.25">
      <c r="A309" s="158">
        <v>316</v>
      </c>
      <c r="B309" s="158" t="s">
        <v>414</v>
      </c>
      <c r="C309" s="158" t="s">
        <v>2838</v>
      </c>
      <c r="D309" s="63" t="s">
        <v>2817</v>
      </c>
      <c r="E309" s="158" t="s">
        <v>2839</v>
      </c>
      <c r="F309" s="158" t="s">
        <v>349</v>
      </c>
      <c r="G309" s="39" t="s">
        <v>3467</v>
      </c>
      <c r="H309" s="158" t="s">
        <v>2864</v>
      </c>
      <c r="I309" s="158" t="s">
        <v>2091</v>
      </c>
      <c r="J309" s="158">
        <v>109</v>
      </c>
      <c r="M309" s="158" t="s">
        <v>1189</v>
      </c>
      <c r="O309" s="158" t="s">
        <v>1189</v>
      </c>
      <c r="P309" s="158" t="s">
        <v>1189</v>
      </c>
      <c r="S309" s="158" t="s">
        <v>4082</v>
      </c>
      <c r="T309" s="158" t="s">
        <v>2886</v>
      </c>
      <c r="U309" s="158" t="s">
        <v>1176</v>
      </c>
      <c r="V309" s="158" t="s">
        <v>1151</v>
      </c>
      <c r="W309" s="158" t="s">
        <v>1274</v>
      </c>
      <c r="Y309" s="158" t="s">
        <v>1455</v>
      </c>
      <c r="Z309" s="158" t="s">
        <v>2878</v>
      </c>
      <c r="AB309" s="158" t="s">
        <v>1189</v>
      </c>
      <c r="AE309" s="158" t="s">
        <v>2156</v>
      </c>
      <c r="AG309" s="158" t="s">
        <v>2866</v>
      </c>
      <c r="AI309" s="158" t="s">
        <v>3737</v>
      </c>
    </row>
    <row r="310" spans="1:35" x14ac:dyDescent="0.25">
      <c r="A310" s="158">
        <v>317</v>
      </c>
      <c r="B310" s="158" t="s">
        <v>414</v>
      </c>
      <c r="C310" s="158" t="s">
        <v>2840</v>
      </c>
      <c r="D310" s="63" t="s">
        <v>2841</v>
      </c>
      <c r="E310" s="158" t="s">
        <v>2842</v>
      </c>
      <c r="F310" s="158" t="s">
        <v>349</v>
      </c>
      <c r="G310" s="39" t="s">
        <v>3498</v>
      </c>
      <c r="H310" s="158" t="s">
        <v>2864</v>
      </c>
      <c r="I310" s="158" t="s">
        <v>2091</v>
      </c>
      <c r="J310" s="158">
        <v>110</v>
      </c>
      <c r="M310" s="158" t="s">
        <v>1189</v>
      </c>
      <c r="O310" s="158" t="s">
        <v>1189</v>
      </c>
      <c r="P310" s="158" t="s">
        <v>1189</v>
      </c>
      <c r="S310" s="158" t="s">
        <v>4082</v>
      </c>
      <c r="T310" s="158" t="s">
        <v>2886</v>
      </c>
      <c r="U310" s="158" t="s">
        <v>1176</v>
      </c>
      <c r="V310" s="158" t="s">
        <v>1151</v>
      </c>
      <c r="W310" s="158" t="s">
        <v>1274</v>
      </c>
      <c r="Y310" s="158" t="s">
        <v>1455</v>
      </c>
      <c r="Z310" s="158" t="s">
        <v>2873</v>
      </c>
      <c r="AA310" s="38">
        <v>2</v>
      </c>
      <c r="AB310" s="158" t="s">
        <v>1189</v>
      </c>
      <c r="AE310" s="158" t="s">
        <v>2156</v>
      </c>
      <c r="AG310" s="158" t="s">
        <v>2866</v>
      </c>
      <c r="AI310" s="158" t="s">
        <v>3737</v>
      </c>
    </row>
    <row r="311" spans="1:35" ht="15" customHeight="1" x14ac:dyDescent="0.25">
      <c r="A311" s="158">
        <v>318</v>
      </c>
      <c r="B311" s="158" t="s">
        <v>414</v>
      </c>
      <c r="C311" s="158" t="s">
        <v>2843</v>
      </c>
      <c r="D311" s="158" t="s">
        <v>2819</v>
      </c>
      <c r="E311" s="158" t="s">
        <v>2844</v>
      </c>
      <c r="F311" s="158" t="s">
        <v>138</v>
      </c>
      <c r="G311" s="158" t="s">
        <v>2960</v>
      </c>
      <c r="H311" s="158" t="s">
        <v>2864</v>
      </c>
      <c r="I311" s="158" t="s">
        <v>2091</v>
      </c>
      <c r="J311" s="158">
        <v>111</v>
      </c>
      <c r="M311" s="158" t="s">
        <v>1189</v>
      </c>
      <c r="P311" s="158" t="s">
        <v>1189</v>
      </c>
      <c r="S311" s="158" t="s">
        <v>4083</v>
      </c>
      <c r="T311" s="158" t="s">
        <v>2887</v>
      </c>
      <c r="U311" s="158" t="s">
        <v>1176</v>
      </c>
      <c r="V311" s="158" t="s">
        <v>1151</v>
      </c>
      <c r="W311" s="158" t="s">
        <v>1274</v>
      </c>
      <c r="Y311" s="158" t="s">
        <v>1455</v>
      </c>
      <c r="Z311" s="158" t="s">
        <v>2879</v>
      </c>
      <c r="AB311" s="158" t="s">
        <v>1189</v>
      </c>
      <c r="AE311" s="158" t="s">
        <v>2156</v>
      </c>
      <c r="AG311" s="158" t="s">
        <v>2866</v>
      </c>
      <c r="AI311" s="158" t="s">
        <v>3737</v>
      </c>
    </row>
    <row r="312" spans="1:35" ht="15" customHeight="1" x14ac:dyDescent="0.25">
      <c r="A312" s="158">
        <v>319</v>
      </c>
      <c r="B312" s="158" t="s">
        <v>414</v>
      </c>
      <c r="C312" s="158" t="s">
        <v>2845</v>
      </c>
      <c r="D312" s="158" t="s">
        <v>2846</v>
      </c>
      <c r="E312" s="158" t="s">
        <v>2847</v>
      </c>
      <c r="F312" s="158" t="s">
        <v>138</v>
      </c>
      <c r="G312" s="158" t="s">
        <v>2961</v>
      </c>
      <c r="H312" s="158" t="s">
        <v>2864</v>
      </c>
      <c r="I312" s="158" t="s">
        <v>2091</v>
      </c>
      <c r="J312" s="158">
        <v>112</v>
      </c>
      <c r="M312" s="158" t="s">
        <v>1189</v>
      </c>
      <c r="P312" s="158" t="s">
        <v>1189</v>
      </c>
      <c r="S312" s="158" t="s">
        <v>4083</v>
      </c>
      <c r="T312" s="158" t="s">
        <v>2887</v>
      </c>
      <c r="U312" s="158" t="s">
        <v>1176</v>
      </c>
      <c r="V312" s="158" t="s">
        <v>1151</v>
      </c>
      <c r="W312" s="158" t="s">
        <v>1274</v>
      </c>
      <c r="Y312" s="158" t="s">
        <v>1455</v>
      </c>
      <c r="Z312" s="158" t="s">
        <v>2882</v>
      </c>
      <c r="AB312" s="158" t="s">
        <v>1189</v>
      </c>
      <c r="AE312" s="158" t="s">
        <v>2156</v>
      </c>
      <c r="AG312" s="158" t="s">
        <v>2866</v>
      </c>
      <c r="AI312" s="158" t="s">
        <v>3737</v>
      </c>
    </row>
    <row r="313" spans="1:35" ht="15" customHeight="1" x14ac:dyDescent="0.25">
      <c r="A313" s="158">
        <v>320</v>
      </c>
      <c r="B313" s="158" t="s">
        <v>414</v>
      </c>
      <c r="C313" s="158" t="s">
        <v>2848</v>
      </c>
      <c r="D313" s="158" t="s">
        <v>2822</v>
      </c>
      <c r="E313" s="158" t="s">
        <v>2849</v>
      </c>
      <c r="F313" s="158" t="s">
        <v>138</v>
      </c>
      <c r="G313" s="158" t="s">
        <v>2962</v>
      </c>
      <c r="H313" s="158" t="s">
        <v>2864</v>
      </c>
      <c r="I313" s="158" t="s">
        <v>2091</v>
      </c>
      <c r="J313" s="158">
        <v>113</v>
      </c>
      <c r="M313" s="158" t="s">
        <v>1189</v>
      </c>
      <c r="P313" s="158" t="s">
        <v>1189</v>
      </c>
      <c r="S313" s="158" t="s">
        <v>4083</v>
      </c>
      <c r="T313" s="158" t="s">
        <v>2887</v>
      </c>
      <c r="U313" s="158" t="s">
        <v>1176</v>
      </c>
      <c r="V313" s="158" t="s">
        <v>1151</v>
      </c>
      <c r="W313" s="158" t="s">
        <v>1274</v>
      </c>
      <c r="Y313" s="158" t="s">
        <v>1455</v>
      </c>
      <c r="Z313" s="158" t="s">
        <v>2880</v>
      </c>
      <c r="AB313" s="158" t="s">
        <v>1189</v>
      </c>
      <c r="AE313" s="158" t="s">
        <v>2156</v>
      </c>
      <c r="AG313" s="158" t="s">
        <v>2866</v>
      </c>
      <c r="AI313" s="158" t="s">
        <v>3737</v>
      </c>
    </row>
    <row r="314" spans="1:35" ht="15" customHeight="1" x14ac:dyDescent="0.25">
      <c r="A314" s="158">
        <v>321</v>
      </c>
      <c r="B314" s="158" t="s">
        <v>414</v>
      </c>
      <c r="C314" s="158" t="s">
        <v>2850</v>
      </c>
      <c r="D314" s="158" t="s">
        <v>2851</v>
      </c>
      <c r="E314" s="158" t="s">
        <v>2852</v>
      </c>
      <c r="F314" s="158" t="s">
        <v>138</v>
      </c>
      <c r="G314" s="158" t="s">
        <v>2963</v>
      </c>
      <c r="H314" s="158" t="s">
        <v>2864</v>
      </c>
      <c r="I314" s="158" t="s">
        <v>2091</v>
      </c>
      <c r="J314" s="158">
        <v>114</v>
      </c>
      <c r="M314" s="158" t="s">
        <v>1189</v>
      </c>
      <c r="P314" s="158" t="s">
        <v>1189</v>
      </c>
      <c r="S314" s="158" t="s">
        <v>4083</v>
      </c>
      <c r="T314" s="158" t="s">
        <v>2887</v>
      </c>
      <c r="U314" s="158" t="s">
        <v>1176</v>
      </c>
      <c r="V314" s="158" t="s">
        <v>1151</v>
      </c>
      <c r="W314" s="158" t="s">
        <v>1274</v>
      </c>
      <c r="Y314" s="158" t="s">
        <v>1455</v>
      </c>
      <c r="Z314" s="158" t="s">
        <v>2881</v>
      </c>
      <c r="AB314" s="158" t="s">
        <v>1189</v>
      </c>
      <c r="AE314" s="158" t="s">
        <v>2156</v>
      </c>
      <c r="AG314" s="158" t="s">
        <v>2866</v>
      </c>
      <c r="AI314" s="158" t="s">
        <v>3737</v>
      </c>
    </row>
    <row r="315" spans="1:35" s="28" customFormat="1" ht="13.5" customHeight="1" x14ac:dyDescent="0.25">
      <c r="A315" s="150">
        <v>322</v>
      </c>
      <c r="B315" s="28" t="s">
        <v>131</v>
      </c>
      <c r="C315" s="151" t="s">
        <v>3116</v>
      </c>
      <c r="D315" s="4" t="s">
        <v>3234</v>
      </c>
      <c r="E315" s="152" t="s">
        <v>3117</v>
      </c>
      <c r="F315" s="31" t="s">
        <v>349</v>
      </c>
      <c r="G315" s="152" t="s">
        <v>3274</v>
      </c>
      <c r="H315" s="152" t="s">
        <v>3416</v>
      </c>
      <c r="I315" s="147" t="s">
        <v>2692</v>
      </c>
      <c r="J315" s="28">
        <v>39</v>
      </c>
      <c r="K315" s="153"/>
      <c r="L315" s="153"/>
      <c r="M315" s="153" t="s">
        <v>1189</v>
      </c>
      <c r="N315" s="153"/>
      <c r="O315" s="153"/>
      <c r="P315" s="153" t="s">
        <v>1189</v>
      </c>
      <c r="Q315" s="153"/>
      <c r="R315" s="153"/>
      <c r="S315" s="152" t="s">
        <v>4084</v>
      </c>
      <c r="T315" s="39" t="s">
        <v>1467</v>
      </c>
      <c r="U315" s="154" t="s">
        <v>1156</v>
      </c>
      <c r="V315" s="28" t="s">
        <v>1151</v>
      </c>
      <c r="W315" s="158" t="s">
        <v>1275</v>
      </c>
      <c r="X315" s="28" t="s">
        <v>3353</v>
      </c>
      <c r="Y315" s="152" t="s">
        <v>1455</v>
      </c>
      <c r="Z315" s="152" t="s">
        <v>3361</v>
      </c>
      <c r="AA315" s="28">
        <v>3</v>
      </c>
      <c r="AE315" s="28" t="s">
        <v>2159</v>
      </c>
      <c r="AF315" s="158">
        <v>8</v>
      </c>
      <c r="AG315" s="158" t="s">
        <v>2866</v>
      </c>
      <c r="AI315" s="28" t="s">
        <v>3737</v>
      </c>
    </row>
    <row r="316" spans="1:35" s="28" customFormat="1" ht="13.5" customHeight="1" x14ac:dyDescent="0.25">
      <c r="A316" s="150">
        <v>323</v>
      </c>
      <c r="B316" s="28" t="s">
        <v>131</v>
      </c>
      <c r="C316" s="151" t="s">
        <v>3119</v>
      </c>
      <c r="D316" s="4" t="s">
        <v>3120</v>
      </c>
      <c r="E316" s="152" t="s">
        <v>3121</v>
      </c>
      <c r="F316" s="31" t="s">
        <v>349</v>
      </c>
      <c r="G316" s="152" t="s">
        <v>3280</v>
      </c>
      <c r="H316" s="152" t="s">
        <v>3416</v>
      </c>
      <c r="I316" s="28" t="s">
        <v>2692</v>
      </c>
      <c r="J316" s="28">
        <v>40</v>
      </c>
      <c r="K316" s="153"/>
      <c r="L316" s="153"/>
      <c r="M316" s="153" t="s">
        <v>1189</v>
      </c>
      <c r="N316" s="153" t="s">
        <v>1189</v>
      </c>
      <c r="O316" s="153"/>
      <c r="P316" s="153"/>
      <c r="Q316" s="153"/>
      <c r="R316" s="153"/>
      <c r="S316" s="152" t="s">
        <v>4085</v>
      </c>
      <c r="T316" s="39" t="s">
        <v>3360</v>
      </c>
      <c r="U316" s="154" t="s">
        <v>1157</v>
      </c>
      <c r="V316" s="28" t="s">
        <v>1151</v>
      </c>
      <c r="W316" s="158" t="s">
        <v>1275</v>
      </c>
      <c r="X316" s="28" t="s">
        <v>3354</v>
      </c>
      <c r="Y316" s="152" t="s">
        <v>1455</v>
      </c>
      <c r="Z316" s="152" t="s">
        <v>3362</v>
      </c>
      <c r="AA316" s="28">
        <v>3</v>
      </c>
      <c r="AE316" s="28" t="s">
        <v>2159</v>
      </c>
      <c r="AF316" s="158">
        <v>8</v>
      </c>
      <c r="AG316" s="158" t="s">
        <v>2866</v>
      </c>
      <c r="AI316" s="28" t="s">
        <v>3737</v>
      </c>
    </row>
    <row r="317" spans="1:35" s="28" customFormat="1" ht="13.5" customHeight="1" x14ac:dyDescent="0.25">
      <c r="A317" s="150">
        <v>324</v>
      </c>
      <c r="B317" s="28" t="s">
        <v>131</v>
      </c>
      <c r="C317" s="151" t="s">
        <v>3123</v>
      </c>
      <c r="D317" s="4" t="s">
        <v>3124</v>
      </c>
      <c r="E317" s="152" t="s">
        <v>3125</v>
      </c>
      <c r="F317" s="31" t="s">
        <v>349</v>
      </c>
      <c r="G317" s="152" t="s">
        <v>3284</v>
      </c>
      <c r="H317" s="152" t="s">
        <v>3416</v>
      </c>
      <c r="I317" s="28" t="s">
        <v>2692</v>
      </c>
      <c r="J317" s="28">
        <v>41</v>
      </c>
      <c r="K317" s="153"/>
      <c r="L317" s="153"/>
      <c r="M317" s="153" t="s">
        <v>1189</v>
      </c>
      <c r="N317" s="153"/>
      <c r="O317" s="153"/>
      <c r="P317" s="153" t="s">
        <v>1189</v>
      </c>
      <c r="Q317" s="153"/>
      <c r="R317" s="153"/>
      <c r="S317" s="152" t="s">
        <v>4198</v>
      </c>
      <c r="T317" s="39" t="s">
        <v>1467</v>
      </c>
      <c r="U317" s="154" t="s">
        <v>1156</v>
      </c>
      <c r="V317" s="28" t="s">
        <v>1151</v>
      </c>
      <c r="W317" s="158" t="s">
        <v>1275</v>
      </c>
      <c r="X317" s="28" t="s">
        <v>3355</v>
      </c>
      <c r="Y317" s="152" t="s">
        <v>1455</v>
      </c>
      <c r="Z317" s="152" t="s">
        <v>3363</v>
      </c>
      <c r="AA317" s="28">
        <v>0</v>
      </c>
      <c r="AB317" s="28" t="s">
        <v>1189</v>
      </c>
      <c r="AE317" s="28" t="s">
        <v>2159</v>
      </c>
      <c r="AF317" s="158">
        <v>8</v>
      </c>
      <c r="AG317" s="158" t="s">
        <v>2866</v>
      </c>
      <c r="AI317" s="28" t="s">
        <v>3737</v>
      </c>
    </row>
    <row r="318" spans="1:35" s="28" customFormat="1" ht="13.5" customHeight="1" x14ac:dyDescent="0.25">
      <c r="A318" s="150">
        <v>325</v>
      </c>
      <c r="B318" s="28" t="s">
        <v>131</v>
      </c>
      <c r="C318" s="151" t="s">
        <v>3126</v>
      </c>
      <c r="D318" s="4" t="s">
        <v>3127</v>
      </c>
      <c r="E318" s="152" t="s">
        <v>3128</v>
      </c>
      <c r="F318" s="31" t="s">
        <v>349</v>
      </c>
      <c r="G318" s="152" t="s">
        <v>3285</v>
      </c>
      <c r="H318" s="152" t="s">
        <v>3416</v>
      </c>
      <c r="I318" s="28" t="s">
        <v>2692</v>
      </c>
      <c r="J318" s="28">
        <v>42</v>
      </c>
      <c r="K318" s="153"/>
      <c r="L318" s="153"/>
      <c r="M318" s="153" t="s">
        <v>1189</v>
      </c>
      <c r="N318" s="153"/>
      <c r="O318" s="153"/>
      <c r="P318" s="153" t="s">
        <v>1189</v>
      </c>
      <c r="Q318" s="153"/>
      <c r="R318" s="153"/>
      <c r="S318" s="152" t="s">
        <v>4198</v>
      </c>
      <c r="T318" s="39" t="s">
        <v>1467</v>
      </c>
      <c r="U318" s="154" t="s">
        <v>1156</v>
      </c>
      <c r="V318" s="28" t="s">
        <v>1151</v>
      </c>
      <c r="W318" s="158" t="s">
        <v>1275</v>
      </c>
      <c r="X318" s="147" t="s">
        <v>3769</v>
      </c>
      <c r="Y318" s="152" t="s">
        <v>1455</v>
      </c>
      <c r="Z318" s="152" t="s">
        <v>3364</v>
      </c>
      <c r="AA318" s="28">
        <v>3</v>
      </c>
      <c r="AB318" s="28" t="s">
        <v>1189</v>
      </c>
      <c r="AE318" s="28" t="s">
        <v>2159</v>
      </c>
      <c r="AF318" s="158">
        <v>8</v>
      </c>
      <c r="AG318" s="158" t="s">
        <v>2866</v>
      </c>
      <c r="AI318" s="28" t="s">
        <v>3737</v>
      </c>
    </row>
    <row r="319" spans="1:35" s="28" customFormat="1" ht="13.5" customHeight="1" x14ac:dyDescent="0.25">
      <c r="A319" s="28">
        <v>326</v>
      </c>
      <c r="B319" s="28" t="s">
        <v>131</v>
      </c>
      <c r="C319" s="152" t="s">
        <v>3275</v>
      </c>
      <c r="D319" s="155" t="s">
        <v>3129</v>
      </c>
      <c r="E319" s="30" t="s">
        <v>3130</v>
      </c>
      <c r="F319" s="31" t="s">
        <v>349</v>
      </c>
      <c r="G319" s="28" t="s">
        <v>3286</v>
      </c>
      <c r="H319" s="28" t="s">
        <v>3417</v>
      </c>
      <c r="I319" s="28" t="s">
        <v>2692</v>
      </c>
      <c r="J319" s="6">
        <v>43</v>
      </c>
      <c r="K319" s="6" t="s">
        <v>1189</v>
      </c>
      <c r="L319" s="6" t="s">
        <v>1189</v>
      </c>
      <c r="M319" s="6" t="s">
        <v>1189</v>
      </c>
      <c r="N319" s="6" t="s">
        <v>1189</v>
      </c>
      <c r="O319" s="6" t="s">
        <v>1189</v>
      </c>
      <c r="P319" s="6" t="s">
        <v>1189</v>
      </c>
      <c r="Q319" s="6" t="s">
        <v>1189</v>
      </c>
      <c r="R319" s="153"/>
      <c r="S319" s="152" t="s">
        <v>4086</v>
      </c>
      <c r="T319" s="39" t="s">
        <v>1642</v>
      </c>
      <c r="U319" s="158" t="s">
        <v>1152</v>
      </c>
      <c r="V319" s="28" t="s">
        <v>1151</v>
      </c>
      <c r="W319" s="158" t="s">
        <v>1275</v>
      </c>
      <c r="X319" s="28" t="s">
        <v>3351</v>
      </c>
      <c r="Y319" s="28" t="s">
        <v>1455</v>
      </c>
      <c r="Z319" s="28" t="s">
        <v>3365</v>
      </c>
      <c r="AA319" s="28">
        <v>3</v>
      </c>
      <c r="AE319" s="28" t="s">
        <v>2159</v>
      </c>
      <c r="AF319" s="158">
        <v>8</v>
      </c>
      <c r="AG319" s="158" t="s">
        <v>2866</v>
      </c>
      <c r="AI319" s="28" t="s">
        <v>3737</v>
      </c>
    </row>
    <row r="320" spans="1:35" s="28" customFormat="1" ht="13.5" customHeight="1" x14ac:dyDescent="0.25">
      <c r="A320" s="28">
        <v>327</v>
      </c>
      <c r="B320" s="28" t="s">
        <v>131</v>
      </c>
      <c r="C320" s="152" t="s">
        <v>3276</v>
      </c>
      <c r="D320" s="155" t="s">
        <v>3132</v>
      </c>
      <c r="E320" s="30" t="s">
        <v>3133</v>
      </c>
      <c r="F320" s="31" t="s">
        <v>349</v>
      </c>
      <c r="G320" s="28" t="s">
        <v>3287</v>
      </c>
      <c r="H320" s="28" t="s">
        <v>3418</v>
      </c>
      <c r="I320" s="28" t="s">
        <v>2692</v>
      </c>
      <c r="J320" s="28">
        <v>44</v>
      </c>
      <c r="K320" s="6" t="s">
        <v>1189</v>
      </c>
      <c r="L320" s="153"/>
      <c r="M320" s="6" t="s">
        <v>1189</v>
      </c>
      <c r="N320" s="153"/>
      <c r="O320" s="153"/>
      <c r="P320" s="6" t="s">
        <v>1189</v>
      </c>
      <c r="Q320" s="6" t="s">
        <v>1189</v>
      </c>
      <c r="R320" s="153"/>
      <c r="S320" s="152" t="s">
        <v>4087</v>
      </c>
      <c r="T320" s="39" t="s">
        <v>1639</v>
      </c>
      <c r="U320" s="152" t="s">
        <v>1156</v>
      </c>
      <c r="V320" s="28" t="s">
        <v>1151</v>
      </c>
      <c r="W320" s="158" t="s">
        <v>1275</v>
      </c>
      <c r="X320" s="28" t="s">
        <v>3352</v>
      </c>
      <c r="Y320" s="28" t="s">
        <v>1455</v>
      </c>
      <c r="Z320" s="28" t="s">
        <v>3366</v>
      </c>
      <c r="AA320" s="28">
        <v>2</v>
      </c>
      <c r="AE320" s="28" t="s">
        <v>2159</v>
      </c>
      <c r="AF320" s="158">
        <v>8</v>
      </c>
      <c r="AG320" s="158" t="s">
        <v>2866</v>
      </c>
      <c r="AI320" s="28" t="s">
        <v>3737</v>
      </c>
    </row>
    <row r="321" spans="1:38" s="28" customFormat="1" ht="13.5" customHeight="1" x14ac:dyDescent="0.25">
      <c r="A321" s="150">
        <v>328</v>
      </c>
      <c r="B321" s="158" t="s">
        <v>131</v>
      </c>
      <c r="C321" s="28" t="s">
        <v>3207</v>
      </c>
      <c r="D321" s="30" t="s">
        <v>3208</v>
      </c>
      <c r="E321" s="28" t="s">
        <v>3209</v>
      </c>
      <c r="F321" s="152" t="s">
        <v>349</v>
      </c>
      <c r="G321" s="147" t="s">
        <v>3471</v>
      </c>
      <c r="H321" s="38" t="s">
        <v>3415</v>
      </c>
      <c r="I321" s="147" t="s">
        <v>2077</v>
      </c>
      <c r="J321" s="28">
        <v>175</v>
      </c>
      <c r="K321" s="28" t="s">
        <v>1189</v>
      </c>
      <c r="Q321" s="28" t="s">
        <v>1189</v>
      </c>
      <c r="S321" s="152" t="s">
        <v>4088</v>
      </c>
      <c r="T321" s="39" t="s">
        <v>3419</v>
      </c>
      <c r="U321" s="156" t="s">
        <v>1177</v>
      </c>
      <c r="V321" s="28" t="s">
        <v>1151</v>
      </c>
      <c r="W321" s="158" t="s">
        <v>1275</v>
      </c>
      <c r="X321" s="28" t="s">
        <v>3318</v>
      </c>
      <c r="Y321" s="28" t="s">
        <v>1455</v>
      </c>
      <c r="Z321" s="152" t="s">
        <v>3391</v>
      </c>
      <c r="AA321" s="28">
        <v>0</v>
      </c>
      <c r="AB321" s="28" t="s">
        <v>1189</v>
      </c>
      <c r="AE321" s="28" t="s">
        <v>2159</v>
      </c>
      <c r="AF321" s="158">
        <v>8</v>
      </c>
      <c r="AG321" s="158" t="s">
        <v>2866</v>
      </c>
      <c r="AI321" s="28" t="s">
        <v>3737</v>
      </c>
    </row>
    <row r="322" spans="1:38" s="28" customFormat="1" ht="13.5" customHeight="1" x14ac:dyDescent="0.25">
      <c r="A322" s="28">
        <v>329</v>
      </c>
      <c r="B322" s="158" t="s">
        <v>131</v>
      </c>
      <c r="C322" s="28" t="s">
        <v>3173</v>
      </c>
      <c r="D322" s="30" t="s">
        <v>3174</v>
      </c>
      <c r="E322" s="152" t="s">
        <v>3175</v>
      </c>
      <c r="F322" s="152" t="s">
        <v>349</v>
      </c>
      <c r="G322" s="147" t="s">
        <v>3495</v>
      </c>
      <c r="H322" s="38" t="s">
        <v>3415</v>
      </c>
      <c r="I322" s="28" t="s">
        <v>2077</v>
      </c>
      <c r="J322" s="28">
        <v>163</v>
      </c>
      <c r="K322" s="28" t="s">
        <v>1189</v>
      </c>
      <c r="Q322" s="28" t="s">
        <v>1189</v>
      </c>
      <c r="S322" s="152" t="s">
        <v>4089</v>
      </c>
      <c r="T322" s="39" t="s">
        <v>3419</v>
      </c>
      <c r="U322" s="156" t="s">
        <v>1177</v>
      </c>
      <c r="V322" s="28" t="s">
        <v>1151</v>
      </c>
      <c r="W322" s="158" t="s">
        <v>1275</v>
      </c>
      <c r="X322" s="28" t="s">
        <v>3319</v>
      </c>
      <c r="Y322" s="28" t="s">
        <v>1455</v>
      </c>
      <c r="Z322" s="152" t="s">
        <v>3379</v>
      </c>
      <c r="AA322" s="28">
        <v>0</v>
      </c>
      <c r="AB322" s="28" t="s">
        <v>1189</v>
      </c>
      <c r="AE322" s="28" t="s">
        <v>2159</v>
      </c>
      <c r="AF322" s="158">
        <v>8</v>
      </c>
      <c r="AG322" s="158" t="s">
        <v>2866</v>
      </c>
      <c r="AI322" s="28" t="s">
        <v>3737</v>
      </c>
    </row>
    <row r="323" spans="1:38" s="28" customFormat="1" ht="13.5" customHeight="1" x14ac:dyDescent="0.25">
      <c r="A323" s="28">
        <v>330</v>
      </c>
      <c r="B323" s="158" t="s">
        <v>131</v>
      </c>
      <c r="C323" s="28" t="s">
        <v>3183</v>
      </c>
      <c r="D323" s="30" t="s">
        <v>3184</v>
      </c>
      <c r="E323" s="28" t="s">
        <v>3185</v>
      </c>
      <c r="F323" s="152" t="s">
        <v>349</v>
      </c>
      <c r="G323" s="147" t="s">
        <v>3496</v>
      </c>
      <c r="H323" s="38" t="s">
        <v>3415</v>
      </c>
      <c r="I323" s="28" t="s">
        <v>2077</v>
      </c>
      <c r="J323" s="28">
        <v>166</v>
      </c>
      <c r="K323" s="28" t="s">
        <v>1189</v>
      </c>
      <c r="Q323" s="28" t="s">
        <v>1189</v>
      </c>
      <c r="S323" s="152" t="s">
        <v>4090</v>
      </c>
      <c r="T323" s="39" t="s">
        <v>3419</v>
      </c>
      <c r="U323" s="156" t="s">
        <v>1177</v>
      </c>
      <c r="V323" s="28" t="s">
        <v>1151</v>
      </c>
      <c r="W323" s="158" t="s">
        <v>1275</v>
      </c>
      <c r="X323" s="28" t="s">
        <v>3320</v>
      </c>
      <c r="Y323" s="28" t="s">
        <v>1455</v>
      </c>
      <c r="Z323" s="152" t="s">
        <v>3382</v>
      </c>
      <c r="AA323" s="28">
        <v>0</v>
      </c>
      <c r="AB323" s="28" t="s">
        <v>1189</v>
      </c>
      <c r="AE323" s="28" t="s">
        <v>2159</v>
      </c>
      <c r="AF323" s="158">
        <v>8</v>
      </c>
      <c r="AG323" s="158" t="s">
        <v>2866</v>
      </c>
      <c r="AI323" s="28" t="s">
        <v>3737</v>
      </c>
    </row>
    <row r="324" spans="1:38" s="28" customFormat="1" ht="13.5" customHeight="1" x14ac:dyDescent="0.25">
      <c r="A324" s="150">
        <v>331</v>
      </c>
      <c r="B324" s="158" t="s">
        <v>131</v>
      </c>
      <c r="C324" s="28" t="s">
        <v>3281</v>
      </c>
      <c r="D324" s="30" t="s">
        <v>3201</v>
      </c>
      <c r="E324" s="28" t="s">
        <v>3202</v>
      </c>
      <c r="F324" s="152" t="s">
        <v>349</v>
      </c>
      <c r="G324" s="147" t="s">
        <v>3477</v>
      </c>
      <c r="H324" s="38" t="s">
        <v>3415</v>
      </c>
      <c r="I324" s="28" t="s">
        <v>2077</v>
      </c>
      <c r="J324" s="28">
        <v>172</v>
      </c>
      <c r="K324" s="28" t="s">
        <v>1189</v>
      </c>
      <c r="Q324" s="28" t="s">
        <v>1189</v>
      </c>
      <c r="S324" s="152" t="s">
        <v>4091</v>
      </c>
      <c r="T324" s="39" t="s">
        <v>3419</v>
      </c>
      <c r="U324" s="156" t="s">
        <v>1177</v>
      </c>
      <c r="V324" s="28" t="s">
        <v>1151</v>
      </c>
      <c r="W324" s="158" t="s">
        <v>1275</v>
      </c>
      <c r="X324" s="28" t="s">
        <v>3321</v>
      </c>
      <c r="Y324" s="28" t="s">
        <v>1455</v>
      </c>
      <c r="Z324" s="152" t="s">
        <v>3388</v>
      </c>
      <c r="AA324" s="28">
        <v>0</v>
      </c>
      <c r="AB324" s="28" t="s">
        <v>1189</v>
      </c>
      <c r="AE324" s="28" t="s">
        <v>2159</v>
      </c>
      <c r="AF324" s="158">
        <v>8</v>
      </c>
      <c r="AG324" s="158" t="s">
        <v>2866</v>
      </c>
      <c r="AI324" s="28" t="s">
        <v>3737</v>
      </c>
    </row>
    <row r="325" spans="1:38" s="28" customFormat="1" ht="13.5" customHeight="1" x14ac:dyDescent="0.25">
      <c r="A325" s="28">
        <v>332</v>
      </c>
      <c r="B325" s="158" t="s">
        <v>131</v>
      </c>
      <c r="C325" s="28" t="s">
        <v>3135</v>
      </c>
      <c r="D325" s="30" t="s">
        <v>3136</v>
      </c>
      <c r="E325" s="152" t="s">
        <v>3137</v>
      </c>
      <c r="F325" s="152" t="s">
        <v>349</v>
      </c>
      <c r="G325" s="147" t="s">
        <v>3488</v>
      </c>
      <c r="H325" s="38" t="s">
        <v>3415</v>
      </c>
      <c r="I325" s="28" t="s">
        <v>2077</v>
      </c>
      <c r="J325" s="28">
        <v>151</v>
      </c>
      <c r="K325" s="28" t="s">
        <v>1189</v>
      </c>
      <c r="S325" s="152" t="s">
        <v>4092</v>
      </c>
      <c r="T325" s="39" t="s">
        <v>3420</v>
      </c>
      <c r="U325" s="156" t="s">
        <v>1177</v>
      </c>
      <c r="V325" s="28" t="s">
        <v>1151</v>
      </c>
      <c r="W325" s="158" t="s">
        <v>1275</v>
      </c>
      <c r="X325" s="28" t="s">
        <v>3322</v>
      </c>
      <c r="Y325" s="28" t="s">
        <v>1455</v>
      </c>
      <c r="Z325" s="152" t="s">
        <v>3367</v>
      </c>
      <c r="AA325" s="28">
        <v>0</v>
      </c>
      <c r="AB325" s="28" t="s">
        <v>1189</v>
      </c>
      <c r="AE325" s="28" t="s">
        <v>2159</v>
      </c>
      <c r="AF325" s="158">
        <v>8</v>
      </c>
      <c r="AG325" s="158" t="s">
        <v>2866</v>
      </c>
      <c r="AI325" s="28" t="s">
        <v>3737</v>
      </c>
      <c r="AK325" s="29"/>
      <c r="AL325" s="6"/>
    </row>
    <row r="326" spans="1:38" s="28" customFormat="1" ht="13.5" customHeight="1" x14ac:dyDescent="0.25">
      <c r="A326" s="28">
        <v>333</v>
      </c>
      <c r="B326" s="158" t="s">
        <v>131</v>
      </c>
      <c r="C326" s="28" t="s">
        <v>3145</v>
      </c>
      <c r="D326" s="30" t="s">
        <v>3146</v>
      </c>
      <c r="E326" s="152" t="s">
        <v>3147</v>
      </c>
      <c r="F326" s="152" t="s">
        <v>349</v>
      </c>
      <c r="G326" s="147" t="s">
        <v>3489</v>
      </c>
      <c r="H326" s="38" t="s">
        <v>3415</v>
      </c>
      <c r="I326" s="28" t="s">
        <v>2077</v>
      </c>
      <c r="J326" s="28">
        <v>154</v>
      </c>
      <c r="K326" s="28" t="s">
        <v>1189</v>
      </c>
      <c r="Q326" s="28" t="s">
        <v>1189</v>
      </c>
      <c r="S326" s="152" t="s">
        <v>4088</v>
      </c>
      <c r="T326" s="39" t="s">
        <v>3419</v>
      </c>
      <c r="U326" s="156" t="s">
        <v>1177</v>
      </c>
      <c r="V326" s="28" t="s">
        <v>1151</v>
      </c>
      <c r="W326" s="158" t="s">
        <v>1275</v>
      </c>
      <c r="X326" s="28" t="s">
        <v>3323</v>
      </c>
      <c r="Y326" s="28" t="s">
        <v>1455</v>
      </c>
      <c r="Z326" s="152" t="s">
        <v>3370</v>
      </c>
      <c r="AA326" s="28">
        <v>0</v>
      </c>
      <c r="AB326" s="28" t="s">
        <v>1189</v>
      </c>
      <c r="AE326" s="28" t="s">
        <v>2159</v>
      </c>
      <c r="AF326" s="158">
        <v>8</v>
      </c>
      <c r="AG326" s="158" t="s">
        <v>2866</v>
      </c>
      <c r="AI326" s="28" t="s">
        <v>3737</v>
      </c>
      <c r="AK326" s="29"/>
      <c r="AL326" s="6"/>
    </row>
    <row r="327" spans="1:38" s="28" customFormat="1" ht="13.5" customHeight="1" x14ac:dyDescent="0.25">
      <c r="A327" s="150">
        <v>334</v>
      </c>
      <c r="B327" s="158" t="s">
        <v>131</v>
      </c>
      <c r="C327" s="28" t="s">
        <v>3192</v>
      </c>
      <c r="D327" s="30" t="s">
        <v>3193</v>
      </c>
      <c r="E327" s="28" t="s">
        <v>3194</v>
      </c>
      <c r="F327" s="152" t="s">
        <v>349</v>
      </c>
      <c r="G327" s="147" t="s">
        <v>3490</v>
      </c>
      <c r="H327" s="38" t="s">
        <v>3415</v>
      </c>
      <c r="I327" s="28" t="s">
        <v>2077</v>
      </c>
      <c r="J327" s="28">
        <v>169</v>
      </c>
      <c r="K327" s="28" t="s">
        <v>1189</v>
      </c>
      <c r="S327" s="152" t="s">
        <v>4093</v>
      </c>
      <c r="T327" s="39" t="s">
        <v>3420</v>
      </c>
      <c r="U327" s="156" t="s">
        <v>1177</v>
      </c>
      <c r="V327" s="28" t="s">
        <v>1151</v>
      </c>
      <c r="W327" s="158" t="s">
        <v>1275</v>
      </c>
      <c r="X327" s="28" t="s">
        <v>3324</v>
      </c>
      <c r="Y327" s="28" t="s">
        <v>1455</v>
      </c>
      <c r="Z327" s="152" t="s">
        <v>3385</v>
      </c>
      <c r="AA327" s="28">
        <v>0</v>
      </c>
      <c r="AB327" s="28" t="s">
        <v>1189</v>
      </c>
      <c r="AE327" s="28" t="s">
        <v>2159</v>
      </c>
      <c r="AF327" s="158">
        <v>8</v>
      </c>
      <c r="AG327" s="158" t="s">
        <v>2866</v>
      </c>
      <c r="AI327" s="28" t="s">
        <v>3737</v>
      </c>
    </row>
    <row r="328" spans="1:38" s="28" customFormat="1" ht="13.5" customHeight="1" x14ac:dyDescent="0.25">
      <c r="A328" s="28">
        <v>335</v>
      </c>
      <c r="B328" s="158" t="s">
        <v>131</v>
      </c>
      <c r="C328" s="28" t="s">
        <v>3216</v>
      </c>
      <c r="D328" s="30" t="s">
        <v>3217</v>
      </c>
      <c r="E328" s="28" t="s">
        <v>3218</v>
      </c>
      <c r="F328" s="152" t="s">
        <v>349</v>
      </c>
      <c r="G328" s="147" t="s">
        <v>3491</v>
      </c>
      <c r="H328" s="38" t="s">
        <v>3415</v>
      </c>
      <c r="I328" s="28" t="s">
        <v>2077</v>
      </c>
      <c r="J328" s="28">
        <v>178</v>
      </c>
      <c r="K328" s="28" t="s">
        <v>1189</v>
      </c>
      <c r="S328" s="152" t="s">
        <v>4094</v>
      </c>
      <c r="T328" s="39" t="s">
        <v>3420</v>
      </c>
      <c r="U328" s="156" t="s">
        <v>1177</v>
      </c>
      <c r="V328" s="28" t="s">
        <v>1151</v>
      </c>
      <c r="W328" s="158" t="s">
        <v>1275</v>
      </c>
      <c r="X328" s="28" t="s">
        <v>3325</v>
      </c>
      <c r="Y328" s="28" t="s">
        <v>1455</v>
      </c>
      <c r="Z328" s="152" t="s">
        <v>3394</v>
      </c>
      <c r="AA328" s="28">
        <v>0</v>
      </c>
      <c r="AB328" s="28" t="s">
        <v>1189</v>
      </c>
      <c r="AE328" s="28" t="s">
        <v>2159</v>
      </c>
      <c r="AF328" s="158">
        <v>8</v>
      </c>
      <c r="AG328" s="158" t="s">
        <v>2866</v>
      </c>
      <c r="AI328" s="28" t="s">
        <v>3737</v>
      </c>
    </row>
    <row r="329" spans="1:38" s="28" customFormat="1" ht="13.5" customHeight="1" x14ac:dyDescent="0.25">
      <c r="A329" s="28">
        <v>336</v>
      </c>
      <c r="B329" s="158" t="s">
        <v>131</v>
      </c>
      <c r="C329" s="28" t="s">
        <v>3225</v>
      </c>
      <c r="D329" s="30" t="s">
        <v>3226</v>
      </c>
      <c r="E329" s="152" t="s">
        <v>3227</v>
      </c>
      <c r="F329" s="152" t="s">
        <v>349</v>
      </c>
      <c r="G329" s="147" t="s">
        <v>3492</v>
      </c>
      <c r="H329" s="38" t="s">
        <v>3415</v>
      </c>
      <c r="I329" s="28" t="s">
        <v>2077</v>
      </c>
      <c r="J329" s="28">
        <v>181</v>
      </c>
      <c r="K329" s="28" t="s">
        <v>1189</v>
      </c>
      <c r="S329" s="152" t="s">
        <v>4095</v>
      </c>
      <c r="T329" s="39" t="s">
        <v>3420</v>
      </c>
      <c r="U329" s="156" t="s">
        <v>1177</v>
      </c>
      <c r="V329" s="28" t="s">
        <v>1151</v>
      </c>
      <c r="W329" s="158" t="s">
        <v>1275</v>
      </c>
      <c r="X329" s="28" t="s">
        <v>3326</v>
      </c>
      <c r="Y329" s="28" t="s">
        <v>1455</v>
      </c>
      <c r="Z329" s="152" t="s">
        <v>3397</v>
      </c>
      <c r="AA329" s="28">
        <v>0</v>
      </c>
      <c r="AB329" s="28" t="s">
        <v>1189</v>
      </c>
      <c r="AE329" s="28" t="s">
        <v>2159</v>
      </c>
      <c r="AF329" s="158">
        <v>8</v>
      </c>
      <c r="AG329" s="158" t="s">
        <v>2866</v>
      </c>
      <c r="AI329" s="28" t="s">
        <v>3737</v>
      </c>
    </row>
    <row r="330" spans="1:38" s="28" customFormat="1" ht="13.5" customHeight="1" x14ac:dyDescent="0.25">
      <c r="A330" s="150">
        <v>337</v>
      </c>
      <c r="B330" s="158" t="s">
        <v>131</v>
      </c>
      <c r="C330" s="28" t="s">
        <v>3154</v>
      </c>
      <c r="D330" s="39" t="s">
        <v>3155</v>
      </c>
      <c r="E330" s="28" t="s">
        <v>3156</v>
      </c>
      <c r="F330" s="152" t="s">
        <v>349</v>
      </c>
      <c r="G330" s="147" t="s">
        <v>3493</v>
      </c>
      <c r="H330" s="38" t="s">
        <v>3415</v>
      </c>
      <c r="I330" s="28" t="s">
        <v>2077</v>
      </c>
      <c r="J330" s="28">
        <v>157</v>
      </c>
      <c r="K330" s="28" t="s">
        <v>1189</v>
      </c>
      <c r="Q330" s="28" t="s">
        <v>1189</v>
      </c>
      <c r="S330" s="152" t="s">
        <v>4088</v>
      </c>
      <c r="T330" s="39" t="s">
        <v>3419</v>
      </c>
      <c r="U330" s="156" t="s">
        <v>1164</v>
      </c>
      <c r="V330" s="28" t="s">
        <v>1151</v>
      </c>
      <c r="W330" s="158" t="s">
        <v>1275</v>
      </c>
      <c r="X330" s="28" t="s">
        <v>3327</v>
      </c>
      <c r="Y330" s="28" t="s">
        <v>1455</v>
      </c>
      <c r="Z330" s="152" t="s">
        <v>3373</v>
      </c>
      <c r="AA330" s="28">
        <v>0</v>
      </c>
      <c r="AB330" s="28" t="s">
        <v>1189</v>
      </c>
      <c r="AE330" s="28" t="s">
        <v>2159</v>
      </c>
      <c r="AF330" s="158">
        <v>8</v>
      </c>
      <c r="AG330" s="158" t="s">
        <v>2866</v>
      </c>
      <c r="AI330" s="28" t="s">
        <v>3737</v>
      </c>
    </row>
    <row r="331" spans="1:38" s="28" customFormat="1" ht="13.5" customHeight="1" x14ac:dyDescent="0.25">
      <c r="A331" s="28">
        <v>338</v>
      </c>
      <c r="B331" s="158" t="s">
        <v>131</v>
      </c>
      <c r="C331" s="28" t="s">
        <v>3164</v>
      </c>
      <c r="D331" s="39" t="s">
        <v>3165</v>
      </c>
      <c r="E331" s="28" t="s">
        <v>3166</v>
      </c>
      <c r="F331" s="152" t="s">
        <v>349</v>
      </c>
      <c r="G331" s="147" t="s">
        <v>3494</v>
      </c>
      <c r="H331" s="38" t="s">
        <v>3415</v>
      </c>
      <c r="I331" s="28" t="s">
        <v>2077</v>
      </c>
      <c r="J331" s="28">
        <v>160</v>
      </c>
      <c r="K331" s="28" t="s">
        <v>1189</v>
      </c>
      <c r="Q331" s="28" t="s">
        <v>1189</v>
      </c>
      <c r="S331" s="152" t="s">
        <v>4088</v>
      </c>
      <c r="T331" s="39" t="s">
        <v>3419</v>
      </c>
      <c r="U331" s="156" t="s">
        <v>1164</v>
      </c>
      <c r="V331" s="28" t="s">
        <v>1151</v>
      </c>
      <c r="W331" s="158" t="s">
        <v>1275</v>
      </c>
      <c r="X331" s="28" t="s">
        <v>3328</v>
      </c>
      <c r="Y331" s="28" t="s">
        <v>1455</v>
      </c>
      <c r="Z331" s="152" t="s">
        <v>3376</v>
      </c>
      <c r="AA331" s="28">
        <v>0</v>
      </c>
      <c r="AB331" s="28" t="s">
        <v>1189</v>
      </c>
      <c r="AE331" s="28" t="s">
        <v>2159</v>
      </c>
      <c r="AF331" s="158">
        <v>8</v>
      </c>
      <c r="AG331" s="158" t="s">
        <v>2866</v>
      </c>
      <c r="AI331" s="28" t="s">
        <v>3737</v>
      </c>
    </row>
    <row r="332" spans="1:38" s="28" customFormat="1" ht="13.5" customHeight="1" x14ac:dyDescent="0.25">
      <c r="A332" s="28">
        <v>339</v>
      </c>
      <c r="B332" s="158" t="s">
        <v>131</v>
      </c>
      <c r="C332" s="28" t="s">
        <v>3210</v>
      </c>
      <c r="D332" s="30" t="s">
        <v>3499</v>
      </c>
      <c r="E332" s="28" t="s">
        <v>3212</v>
      </c>
      <c r="F332" s="152" t="s">
        <v>349</v>
      </c>
      <c r="G332" s="147" t="s">
        <v>3471</v>
      </c>
      <c r="H332" s="38" t="s">
        <v>3415</v>
      </c>
      <c r="I332" s="28" t="s">
        <v>2077</v>
      </c>
      <c r="J332" s="28">
        <v>176</v>
      </c>
      <c r="K332" s="28" t="s">
        <v>1189</v>
      </c>
      <c r="Q332" s="28" t="s">
        <v>1189</v>
      </c>
      <c r="S332" s="152" t="s">
        <v>4088</v>
      </c>
      <c r="T332" s="39" t="s">
        <v>3419</v>
      </c>
      <c r="U332" s="156" t="s">
        <v>1177</v>
      </c>
      <c r="V332" s="28" t="s">
        <v>1151</v>
      </c>
      <c r="W332" s="158" t="s">
        <v>1275</v>
      </c>
      <c r="X332" s="28" t="s">
        <v>3329</v>
      </c>
      <c r="Y332" s="28" t="s">
        <v>1455</v>
      </c>
      <c r="Z332" s="152" t="s">
        <v>3392</v>
      </c>
      <c r="AA332" s="28">
        <v>1</v>
      </c>
      <c r="AB332" s="28" t="s">
        <v>1189</v>
      </c>
      <c r="AE332" s="28" t="s">
        <v>2159</v>
      </c>
      <c r="AF332" s="158">
        <v>8</v>
      </c>
      <c r="AG332" s="158" t="s">
        <v>2866</v>
      </c>
      <c r="AI332" s="28" t="s">
        <v>3737</v>
      </c>
    </row>
    <row r="333" spans="1:38" s="28" customFormat="1" ht="13.5" customHeight="1" x14ac:dyDescent="0.25">
      <c r="A333" s="150">
        <v>340</v>
      </c>
      <c r="B333" s="158" t="s">
        <v>131</v>
      </c>
      <c r="C333" s="28" t="s">
        <v>3177</v>
      </c>
      <c r="D333" s="30" t="s">
        <v>3178</v>
      </c>
      <c r="E333" s="152" t="s">
        <v>3179</v>
      </c>
      <c r="F333" s="152" t="s">
        <v>349</v>
      </c>
      <c r="G333" s="147" t="s">
        <v>3495</v>
      </c>
      <c r="H333" s="38" t="s">
        <v>3415</v>
      </c>
      <c r="I333" s="28" t="s">
        <v>2077</v>
      </c>
      <c r="J333" s="28">
        <v>164</v>
      </c>
      <c r="K333" s="28" t="s">
        <v>1189</v>
      </c>
      <c r="Q333" s="28" t="s">
        <v>1189</v>
      </c>
      <c r="S333" s="152" t="s">
        <v>4089</v>
      </c>
      <c r="T333" s="39" t="s">
        <v>3419</v>
      </c>
      <c r="U333" s="156" t="s">
        <v>1177</v>
      </c>
      <c r="V333" s="28" t="s">
        <v>1151</v>
      </c>
      <c r="W333" s="158" t="s">
        <v>1275</v>
      </c>
      <c r="X333" s="28" t="s">
        <v>3330</v>
      </c>
      <c r="Y333" s="28" t="s">
        <v>1455</v>
      </c>
      <c r="Z333" s="152" t="s">
        <v>3380</v>
      </c>
      <c r="AA333" s="28">
        <v>1</v>
      </c>
      <c r="AB333" s="28" t="s">
        <v>1189</v>
      </c>
      <c r="AE333" s="28" t="s">
        <v>2159</v>
      </c>
      <c r="AF333" s="158">
        <v>8</v>
      </c>
      <c r="AG333" s="158" t="s">
        <v>2866</v>
      </c>
      <c r="AI333" s="28" t="s">
        <v>3737</v>
      </c>
    </row>
    <row r="334" spans="1:38" s="28" customFormat="1" ht="13.5" customHeight="1" x14ac:dyDescent="0.25">
      <c r="A334" s="28">
        <v>341</v>
      </c>
      <c r="B334" s="158" t="s">
        <v>131</v>
      </c>
      <c r="C334" s="28" t="s">
        <v>3186</v>
      </c>
      <c r="D334" s="30" t="s">
        <v>3187</v>
      </c>
      <c r="E334" s="28" t="s">
        <v>3188</v>
      </c>
      <c r="F334" s="152" t="s">
        <v>349</v>
      </c>
      <c r="G334" s="147" t="s">
        <v>3496</v>
      </c>
      <c r="H334" s="38" t="s">
        <v>3415</v>
      </c>
      <c r="I334" s="28" t="s">
        <v>2077</v>
      </c>
      <c r="J334" s="28">
        <v>167</v>
      </c>
      <c r="K334" s="28" t="s">
        <v>1189</v>
      </c>
      <c r="Q334" s="28" t="s">
        <v>1189</v>
      </c>
      <c r="S334" s="152" t="s">
        <v>4090</v>
      </c>
      <c r="T334" s="39" t="s">
        <v>3419</v>
      </c>
      <c r="U334" s="156" t="s">
        <v>1177</v>
      </c>
      <c r="V334" s="28" t="s">
        <v>1151</v>
      </c>
      <c r="W334" s="158" t="s">
        <v>1275</v>
      </c>
      <c r="X334" s="28" t="s">
        <v>3331</v>
      </c>
      <c r="Y334" s="28" t="s">
        <v>1455</v>
      </c>
      <c r="Z334" s="152" t="s">
        <v>3383</v>
      </c>
      <c r="AA334" s="28">
        <v>1</v>
      </c>
      <c r="AB334" s="28" t="s">
        <v>1189</v>
      </c>
      <c r="AE334" s="28" t="s">
        <v>2159</v>
      </c>
      <c r="AF334" s="158">
        <v>8</v>
      </c>
      <c r="AG334" s="158" t="s">
        <v>2866</v>
      </c>
      <c r="AI334" s="28" t="s">
        <v>3737</v>
      </c>
    </row>
    <row r="335" spans="1:38" s="28" customFormat="1" ht="13.5" customHeight="1" x14ac:dyDescent="0.25">
      <c r="A335" s="28">
        <v>342</v>
      </c>
      <c r="B335" s="158" t="s">
        <v>131</v>
      </c>
      <c r="C335" s="28" t="s">
        <v>3282</v>
      </c>
      <c r="D335" s="30" t="s">
        <v>3203</v>
      </c>
      <c r="E335" s="28" t="s">
        <v>3204</v>
      </c>
      <c r="F335" s="152" t="s">
        <v>349</v>
      </c>
      <c r="G335" s="147" t="s">
        <v>3477</v>
      </c>
      <c r="H335" s="38" t="s">
        <v>3415</v>
      </c>
      <c r="I335" s="28" t="s">
        <v>2077</v>
      </c>
      <c r="J335" s="28">
        <v>173</v>
      </c>
      <c r="K335" s="28" t="s">
        <v>1189</v>
      </c>
      <c r="Q335" s="28" t="s">
        <v>1189</v>
      </c>
      <c r="S335" s="152" t="s">
        <v>4091</v>
      </c>
      <c r="T335" s="39" t="s">
        <v>3419</v>
      </c>
      <c r="U335" s="156" t="s">
        <v>1177</v>
      </c>
      <c r="V335" s="28" t="s">
        <v>1151</v>
      </c>
      <c r="W335" s="158" t="s">
        <v>1275</v>
      </c>
      <c r="X335" s="28" t="s">
        <v>3332</v>
      </c>
      <c r="Y335" s="28" t="s">
        <v>1455</v>
      </c>
      <c r="Z335" s="152" t="s">
        <v>3389</v>
      </c>
      <c r="AA335" s="28">
        <v>1</v>
      </c>
      <c r="AB335" s="28" t="s">
        <v>1189</v>
      </c>
      <c r="AE335" s="28" t="s">
        <v>2159</v>
      </c>
      <c r="AF335" s="158">
        <v>8</v>
      </c>
      <c r="AG335" s="158" t="s">
        <v>2866</v>
      </c>
      <c r="AI335" s="28" t="s">
        <v>3737</v>
      </c>
    </row>
    <row r="336" spans="1:38" s="28" customFormat="1" ht="13.5" customHeight="1" x14ac:dyDescent="0.25">
      <c r="A336" s="150">
        <v>343</v>
      </c>
      <c r="B336" s="158" t="s">
        <v>131</v>
      </c>
      <c r="C336" s="28" t="s">
        <v>3139</v>
      </c>
      <c r="D336" s="30" t="s">
        <v>3140</v>
      </c>
      <c r="E336" s="152" t="s">
        <v>3141</v>
      </c>
      <c r="F336" s="152" t="s">
        <v>349</v>
      </c>
      <c r="G336" s="147" t="s">
        <v>3488</v>
      </c>
      <c r="H336" s="38" t="s">
        <v>3415</v>
      </c>
      <c r="I336" s="28" t="s">
        <v>2077</v>
      </c>
      <c r="J336" s="28">
        <v>152</v>
      </c>
      <c r="K336" s="28" t="s">
        <v>1189</v>
      </c>
      <c r="S336" s="152" t="s">
        <v>4092</v>
      </c>
      <c r="T336" s="39" t="s">
        <v>3420</v>
      </c>
      <c r="U336" s="156" t="s">
        <v>1177</v>
      </c>
      <c r="V336" s="28" t="s">
        <v>1151</v>
      </c>
      <c r="W336" s="158" t="s">
        <v>1275</v>
      </c>
      <c r="X336" s="28" t="s">
        <v>3333</v>
      </c>
      <c r="Y336" s="28" t="s">
        <v>1455</v>
      </c>
      <c r="Z336" s="152" t="s">
        <v>3368</v>
      </c>
      <c r="AA336" s="28">
        <v>1</v>
      </c>
      <c r="AB336" s="28" t="s">
        <v>1189</v>
      </c>
      <c r="AE336" s="28" t="s">
        <v>2159</v>
      </c>
      <c r="AF336" s="158">
        <v>8</v>
      </c>
      <c r="AG336" s="158" t="s">
        <v>2866</v>
      </c>
      <c r="AI336" s="28" t="s">
        <v>3737</v>
      </c>
      <c r="AK336" s="29"/>
      <c r="AL336" s="6"/>
    </row>
    <row r="337" spans="1:38" s="28" customFormat="1" ht="13.5" customHeight="1" x14ac:dyDescent="0.25">
      <c r="A337" s="28">
        <v>344</v>
      </c>
      <c r="B337" s="158" t="s">
        <v>131</v>
      </c>
      <c r="C337" s="28" t="s">
        <v>3148</v>
      </c>
      <c r="D337" s="30" t="s">
        <v>3149</v>
      </c>
      <c r="E337" s="152" t="s">
        <v>3150</v>
      </c>
      <c r="F337" s="152" t="s">
        <v>349</v>
      </c>
      <c r="G337" s="147" t="s">
        <v>3489</v>
      </c>
      <c r="H337" s="38" t="s">
        <v>3415</v>
      </c>
      <c r="I337" s="28" t="s">
        <v>2077</v>
      </c>
      <c r="J337" s="28">
        <v>155</v>
      </c>
      <c r="K337" s="28" t="s">
        <v>1189</v>
      </c>
      <c r="Q337" s="28" t="s">
        <v>1189</v>
      </c>
      <c r="S337" s="152" t="s">
        <v>4088</v>
      </c>
      <c r="T337" s="39" t="s">
        <v>3419</v>
      </c>
      <c r="U337" s="156" t="s">
        <v>1177</v>
      </c>
      <c r="V337" s="28" t="s">
        <v>1151</v>
      </c>
      <c r="W337" s="158" t="s">
        <v>1275</v>
      </c>
      <c r="X337" s="28" t="s">
        <v>3334</v>
      </c>
      <c r="Y337" s="28" t="s">
        <v>1455</v>
      </c>
      <c r="Z337" s="152" t="s">
        <v>3371</v>
      </c>
      <c r="AA337" s="28">
        <v>1</v>
      </c>
      <c r="AB337" s="28" t="s">
        <v>1189</v>
      </c>
      <c r="AE337" s="28" t="s">
        <v>2159</v>
      </c>
      <c r="AF337" s="158">
        <v>8</v>
      </c>
      <c r="AG337" s="158" t="s">
        <v>2866</v>
      </c>
      <c r="AI337" s="28" t="s">
        <v>3737</v>
      </c>
    </row>
    <row r="338" spans="1:38" s="28" customFormat="1" ht="13.5" customHeight="1" x14ac:dyDescent="0.25">
      <c r="A338" s="28">
        <v>345</v>
      </c>
      <c r="B338" s="158" t="s">
        <v>131</v>
      </c>
      <c r="C338" s="28" t="s">
        <v>3195</v>
      </c>
      <c r="D338" s="30" t="s">
        <v>3196</v>
      </c>
      <c r="E338" s="28" t="s">
        <v>3197</v>
      </c>
      <c r="F338" s="152" t="s">
        <v>349</v>
      </c>
      <c r="G338" s="147" t="s">
        <v>3490</v>
      </c>
      <c r="H338" s="38" t="s">
        <v>3415</v>
      </c>
      <c r="I338" s="28" t="s">
        <v>2077</v>
      </c>
      <c r="J338" s="28">
        <v>170</v>
      </c>
      <c r="K338" s="28" t="s">
        <v>1189</v>
      </c>
      <c r="S338" s="152" t="s">
        <v>4093</v>
      </c>
      <c r="T338" s="39" t="s">
        <v>3420</v>
      </c>
      <c r="U338" s="156" t="s">
        <v>1177</v>
      </c>
      <c r="V338" s="28" t="s">
        <v>1151</v>
      </c>
      <c r="W338" s="158" t="s">
        <v>1275</v>
      </c>
      <c r="X338" s="28" t="s">
        <v>3335</v>
      </c>
      <c r="Y338" s="28" t="s">
        <v>1455</v>
      </c>
      <c r="Z338" s="152" t="s">
        <v>3386</v>
      </c>
      <c r="AA338" s="28">
        <v>1</v>
      </c>
      <c r="AB338" s="28" t="s">
        <v>1189</v>
      </c>
      <c r="AE338" s="28" t="s">
        <v>2159</v>
      </c>
      <c r="AF338" s="158">
        <v>8</v>
      </c>
      <c r="AG338" s="158" t="s">
        <v>2866</v>
      </c>
      <c r="AI338" s="28" t="s">
        <v>3737</v>
      </c>
    </row>
    <row r="339" spans="1:38" s="28" customFormat="1" ht="13.5" customHeight="1" x14ac:dyDescent="0.25">
      <c r="A339" s="150">
        <v>346</v>
      </c>
      <c r="B339" s="158" t="s">
        <v>131</v>
      </c>
      <c r="C339" s="28" t="s">
        <v>3219</v>
      </c>
      <c r="D339" s="30" t="s">
        <v>3220</v>
      </c>
      <c r="E339" s="28" t="s">
        <v>3221</v>
      </c>
      <c r="F339" s="152" t="s">
        <v>349</v>
      </c>
      <c r="G339" s="147" t="s">
        <v>3491</v>
      </c>
      <c r="H339" s="38" t="s">
        <v>3415</v>
      </c>
      <c r="I339" s="28" t="s">
        <v>2077</v>
      </c>
      <c r="J339" s="28">
        <v>179</v>
      </c>
      <c r="K339" s="28" t="s">
        <v>1189</v>
      </c>
      <c r="S339" s="152" t="s">
        <v>4094</v>
      </c>
      <c r="T339" s="39" t="s">
        <v>3420</v>
      </c>
      <c r="U339" s="156" t="s">
        <v>1177</v>
      </c>
      <c r="V339" s="28" t="s">
        <v>1151</v>
      </c>
      <c r="W339" s="158" t="s">
        <v>1275</v>
      </c>
      <c r="X339" s="28" t="s">
        <v>3336</v>
      </c>
      <c r="Y339" s="28" t="s">
        <v>1455</v>
      </c>
      <c r="Z339" s="152" t="s">
        <v>3395</v>
      </c>
      <c r="AA339" s="28">
        <v>1</v>
      </c>
      <c r="AB339" s="28" t="s">
        <v>1189</v>
      </c>
      <c r="AE339" s="28" t="s">
        <v>2159</v>
      </c>
      <c r="AF339" s="158">
        <v>8</v>
      </c>
      <c r="AG339" s="158" t="s">
        <v>2866</v>
      </c>
      <c r="AI339" s="28" t="s">
        <v>3737</v>
      </c>
    </row>
    <row r="340" spans="1:38" s="28" customFormat="1" ht="13.5" customHeight="1" x14ac:dyDescent="0.25">
      <c r="A340" s="28">
        <v>347</v>
      </c>
      <c r="B340" s="158" t="s">
        <v>131</v>
      </c>
      <c r="C340" s="28" t="s">
        <v>3228</v>
      </c>
      <c r="D340" s="30" t="s">
        <v>3229</v>
      </c>
      <c r="E340" s="152" t="s">
        <v>3230</v>
      </c>
      <c r="F340" s="152" t="s">
        <v>349</v>
      </c>
      <c r="G340" s="147" t="s">
        <v>3492</v>
      </c>
      <c r="H340" s="38" t="s">
        <v>3415</v>
      </c>
      <c r="I340" s="28" t="s">
        <v>2077</v>
      </c>
      <c r="J340" s="28">
        <v>182</v>
      </c>
      <c r="K340" s="28" t="s">
        <v>1189</v>
      </c>
      <c r="S340" s="152" t="s">
        <v>4095</v>
      </c>
      <c r="T340" s="39" t="s">
        <v>3420</v>
      </c>
      <c r="U340" s="156" t="s">
        <v>1177</v>
      </c>
      <c r="V340" s="28" t="s">
        <v>1151</v>
      </c>
      <c r="W340" s="158" t="s">
        <v>1275</v>
      </c>
      <c r="X340" s="28" t="s">
        <v>3337</v>
      </c>
      <c r="Y340" s="28" t="s">
        <v>1455</v>
      </c>
      <c r="Z340" s="152" t="s">
        <v>3398</v>
      </c>
      <c r="AA340" s="28">
        <v>1</v>
      </c>
      <c r="AB340" s="28" t="s">
        <v>1189</v>
      </c>
      <c r="AE340" s="28" t="s">
        <v>2159</v>
      </c>
      <c r="AF340" s="158">
        <v>8</v>
      </c>
      <c r="AG340" s="158" t="s">
        <v>2866</v>
      </c>
      <c r="AI340" s="28" t="s">
        <v>3737</v>
      </c>
    </row>
    <row r="341" spans="1:38" s="28" customFormat="1" ht="13.5" customHeight="1" x14ac:dyDescent="0.25">
      <c r="A341" s="28">
        <v>348</v>
      </c>
      <c r="B341" s="158" t="s">
        <v>131</v>
      </c>
      <c r="C341" s="28" t="s">
        <v>3158</v>
      </c>
      <c r="D341" s="39" t="s">
        <v>3159</v>
      </c>
      <c r="E341" s="28" t="s">
        <v>3160</v>
      </c>
      <c r="F341" s="152" t="s">
        <v>349</v>
      </c>
      <c r="G341" s="147" t="s">
        <v>3493</v>
      </c>
      <c r="H341" s="38" t="s">
        <v>3415</v>
      </c>
      <c r="I341" s="28" t="s">
        <v>2077</v>
      </c>
      <c r="J341" s="28">
        <v>158</v>
      </c>
      <c r="K341" s="28" t="s">
        <v>1189</v>
      </c>
      <c r="Q341" s="28" t="s">
        <v>1189</v>
      </c>
      <c r="S341" s="152" t="s">
        <v>4088</v>
      </c>
      <c r="T341" s="39" t="s">
        <v>3419</v>
      </c>
      <c r="U341" s="156" t="s">
        <v>1164</v>
      </c>
      <c r="V341" s="28" t="s">
        <v>1151</v>
      </c>
      <c r="W341" s="158" t="s">
        <v>1275</v>
      </c>
      <c r="X341" s="28" t="s">
        <v>3338</v>
      </c>
      <c r="Y341" s="28" t="s">
        <v>1455</v>
      </c>
      <c r="Z341" s="152" t="s">
        <v>3374</v>
      </c>
      <c r="AA341" s="28">
        <v>1</v>
      </c>
      <c r="AB341" s="28" t="s">
        <v>1189</v>
      </c>
      <c r="AE341" s="28" t="s">
        <v>2159</v>
      </c>
      <c r="AF341" s="158">
        <v>8</v>
      </c>
      <c r="AG341" s="158" t="s">
        <v>2866</v>
      </c>
      <c r="AI341" s="28" t="s">
        <v>3737</v>
      </c>
    </row>
    <row r="342" spans="1:38" s="28" customFormat="1" ht="13.5" customHeight="1" x14ac:dyDescent="0.25">
      <c r="A342" s="150">
        <v>349</v>
      </c>
      <c r="B342" s="158" t="s">
        <v>131</v>
      </c>
      <c r="C342" s="28" t="s">
        <v>3167</v>
      </c>
      <c r="D342" s="39" t="s">
        <v>3168</v>
      </c>
      <c r="E342" s="28" t="s">
        <v>3169</v>
      </c>
      <c r="F342" s="152" t="s">
        <v>349</v>
      </c>
      <c r="G342" s="147" t="s">
        <v>3494</v>
      </c>
      <c r="H342" s="38" t="s">
        <v>3415</v>
      </c>
      <c r="I342" s="28" t="s">
        <v>2077</v>
      </c>
      <c r="J342" s="28">
        <v>161</v>
      </c>
      <c r="K342" s="28" t="s">
        <v>1189</v>
      </c>
      <c r="Q342" s="28" t="s">
        <v>1189</v>
      </c>
      <c r="S342" s="152" t="s">
        <v>4088</v>
      </c>
      <c r="T342" s="39" t="s">
        <v>3419</v>
      </c>
      <c r="U342" s="156" t="s">
        <v>1164</v>
      </c>
      <c r="V342" s="28" t="s">
        <v>1151</v>
      </c>
      <c r="W342" s="158" t="s">
        <v>1275</v>
      </c>
      <c r="X342" s="28" t="s">
        <v>3339</v>
      </c>
      <c r="Y342" s="28" t="s">
        <v>1455</v>
      </c>
      <c r="Z342" s="152" t="s">
        <v>3377</v>
      </c>
      <c r="AA342" s="28">
        <v>1</v>
      </c>
      <c r="AB342" s="28" t="s">
        <v>1189</v>
      </c>
      <c r="AE342" s="28" t="s">
        <v>2159</v>
      </c>
      <c r="AF342" s="158">
        <v>8</v>
      </c>
      <c r="AG342" s="158" t="s">
        <v>2866</v>
      </c>
      <c r="AI342" s="28" t="s">
        <v>3737</v>
      </c>
    </row>
    <row r="343" spans="1:38" s="28" customFormat="1" ht="13.5" customHeight="1" x14ac:dyDescent="0.25">
      <c r="A343" s="28">
        <v>350</v>
      </c>
      <c r="B343" s="158" t="s">
        <v>131</v>
      </c>
      <c r="C343" s="28" t="s">
        <v>3213</v>
      </c>
      <c r="D343" s="30" t="s">
        <v>3500</v>
      </c>
      <c r="E343" s="28" t="s">
        <v>3215</v>
      </c>
      <c r="F343" s="152" t="s">
        <v>349</v>
      </c>
      <c r="G343" s="147" t="s">
        <v>3471</v>
      </c>
      <c r="H343" s="38" t="s">
        <v>3415</v>
      </c>
      <c r="I343" s="28" t="s">
        <v>2077</v>
      </c>
      <c r="J343" s="28">
        <v>177</v>
      </c>
      <c r="K343" s="28" t="s">
        <v>1189</v>
      </c>
      <c r="Q343" s="28" t="s">
        <v>1189</v>
      </c>
      <c r="S343" s="152" t="s">
        <v>4088</v>
      </c>
      <c r="T343" s="39" t="s">
        <v>3419</v>
      </c>
      <c r="U343" s="156" t="s">
        <v>1177</v>
      </c>
      <c r="V343" s="28" t="s">
        <v>1151</v>
      </c>
      <c r="W343" s="158" t="s">
        <v>1275</v>
      </c>
      <c r="X343" s="28" t="s">
        <v>3340</v>
      </c>
      <c r="Y343" s="28" t="s">
        <v>1455</v>
      </c>
      <c r="Z343" s="152" t="s">
        <v>3393</v>
      </c>
      <c r="AA343" s="28">
        <v>2</v>
      </c>
      <c r="AB343" s="28" t="s">
        <v>1189</v>
      </c>
      <c r="AE343" s="28" t="s">
        <v>2159</v>
      </c>
      <c r="AF343" s="158">
        <v>8</v>
      </c>
      <c r="AG343" s="158" t="s">
        <v>2866</v>
      </c>
      <c r="AI343" s="28" t="s">
        <v>3737</v>
      </c>
    </row>
    <row r="344" spans="1:38" s="28" customFormat="1" ht="13.5" customHeight="1" x14ac:dyDescent="0.25">
      <c r="A344" s="28">
        <v>351</v>
      </c>
      <c r="B344" s="158" t="s">
        <v>131</v>
      </c>
      <c r="C344" s="28" t="s">
        <v>3180</v>
      </c>
      <c r="D344" s="30" t="s">
        <v>3181</v>
      </c>
      <c r="E344" s="152" t="s">
        <v>3182</v>
      </c>
      <c r="F344" s="152" t="s">
        <v>349</v>
      </c>
      <c r="G344" s="147" t="s">
        <v>3495</v>
      </c>
      <c r="H344" s="38" t="s">
        <v>3415</v>
      </c>
      <c r="I344" s="28" t="s">
        <v>2077</v>
      </c>
      <c r="J344" s="28">
        <v>165</v>
      </c>
      <c r="K344" s="28" t="s">
        <v>1189</v>
      </c>
      <c r="Q344" s="28" t="s">
        <v>1189</v>
      </c>
      <c r="S344" s="152" t="s">
        <v>4089</v>
      </c>
      <c r="T344" s="39" t="s">
        <v>3419</v>
      </c>
      <c r="U344" s="156" t="s">
        <v>1177</v>
      </c>
      <c r="V344" s="28" t="s">
        <v>1151</v>
      </c>
      <c r="W344" s="158" t="s">
        <v>1275</v>
      </c>
      <c r="X344" s="28" t="s">
        <v>3341</v>
      </c>
      <c r="Y344" s="28" t="s">
        <v>1455</v>
      </c>
      <c r="Z344" s="152" t="s">
        <v>3381</v>
      </c>
      <c r="AA344" s="28">
        <v>2</v>
      </c>
      <c r="AB344" s="28" t="s">
        <v>1189</v>
      </c>
      <c r="AE344" s="28" t="s">
        <v>2159</v>
      </c>
      <c r="AF344" s="158">
        <v>8</v>
      </c>
      <c r="AG344" s="158" t="s">
        <v>2866</v>
      </c>
      <c r="AI344" s="28" t="s">
        <v>3737</v>
      </c>
    </row>
    <row r="345" spans="1:38" s="28" customFormat="1" ht="13.5" customHeight="1" x14ac:dyDescent="0.25">
      <c r="A345" s="150">
        <v>352</v>
      </c>
      <c r="B345" s="158" t="s">
        <v>131</v>
      </c>
      <c r="C345" s="28" t="s">
        <v>3189</v>
      </c>
      <c r="D345" s="30" t="s">
        <v>3190</v>
      </c>
      <c r="E345" s="28" t="s">
        <v>3191</v>
      </c>
      <c r="F345" s="152" t="s">
        <v>349</v>
      </c>
      <c r="G345" s="147" t="s">
        <v>3496</v>
      </c>
      <c r="H345" s="38" t="s">
        <v>3415</v>
      </c>
      <c r="I345" s="28" t="s">
        <v>2077</v>
      </c>
      <c r="J345" s="28">
        <v>168</v>
      </c>
      <c r="K345" s="28" t="s">
        <v>1189</v>
      </c>
      <c r="Q345" s="28" t="s">
        <v>1189</v>
      </c>
      <c r="S345" s="152" t="s">
        <v>4090</v>
      </c>
      <c r="T345" s="39" t="s">
        <v>3419</v>
      </c>
      <c r="U345" s="156" t="s">
        <v>1177</v>
      </c>
      <c r="V345" s="28" t="s">
        <v>1151</v>
      </c>
      <c r="W345" s="158" t="s">
        <v>1275</v>
      </c>
      <c r="X345" s="28" t="s">
        <v>3342</v>
      </c>
      <c r="Y345" s="28" t="s">
        <v>1455</v>
      </c>
      <c r="Z345" s="152" t="s">
        <v>3384</v>
      </c>
      <c r="AA345" s="28">
        <v>2</v>
      </c>
      <c r="AB345" s="28" t="s">
        <v>1189</v>
      </c>
      <c r="AE345" s="28" t="s">
        <v>2159</v>
      </c>
      <c r="AF345" s="158">
        <v>8</v>
      </c>
      <c r="AG345" s="158" t="s">
        <v>2866</v>
      </c>
      <c r="AI345" s="28" t="s">
        <v>3737</v>
      </c>
    </row>
    <row r="346" spans="1:38" s="28" customFormat="1" ht="13.5" customHeight="1" x14ac:dyDescent="0.25">
      <c r="A346" s="28">
        <v>353</v>
      </c>
      <c r="B346" s="158" t="s">
        <v>131</v>
      </c>
      <c r="C346" s="28" t="s">
        <v>3283</v>
      </c>
      <c r="D346" s="30" t="s">
        <v>3205</v>
      </c>
      <c r="E346" s="28" t="s">
        <v>3206</v>
      </c>
      <c r="F346" s="152" t="s">
        <v>349</v>
      </c>
      <c r="G346" s="147" t="s">
        <v>3477</v>
      </c>
      <c r="H346" s="38" t="s">
        <v>3415</v>
      </c>
      <c r="I346" s="28" t="s">
        <v>2077</v>
      </c>
      <c r="J346" s="28">
        <v>174</v>
      </c>
      <c r="K346" s="28" t="s">
        <v>1189</v>
      </c>
      <c r="Q346" s="28" t="s">
        <v>1189</v>
      </c>
      <c r="S346" s="152" t="s">
        <v>4091</v>
      </c>
      <c r="T346" s="39" t="s">
        <v>3419</v>
      </c>
      <c r="U346" s="156" t="s">
        <v>1177</v>
      </c>
      <c r="V346" s="28" t="s">
        <v>1151</v>
      </c>
      <c r="W346" s="158" t="s">
        <v>1275</v>
      </c>
      <c r="X346" s="28" t="s">
        <v>3343</v>
      </c>
      <c r="Y346" s="28" t="s">
        <v>1455</v>
      </c>
      <c r="Z346" s="152" t="s">
        <v>3390</v>
      </c>
      <c r="AA346" s="28">
        <v>2</v>
      </c>
      <c r="AB346" s="28" t="s">
        <v>1189</v>
      </c>
      <c r="AE346" s="28" t="s">
        <v>2159</v>
      </c>
      <c r="AF346" s="158">
        <v>8</v>
      </c>
      <c r="AG346" s="158" t="s">
        <v>2866</v>
      </c>
      <c r="AI346" s="28" t="s">
        <v>3737</v>
      </c>
    </row>
    <row r="347" spans="1:38" s="28" customFormat="1" ht="13.5" customHeight="1" x14ac:dyDescent="0.25">
      <c r="A347" s="28">
        <v>354</v>
      </c>
      <c r="B347" s="158" t="s">
        <v>131</v>
      </c>
      <c r="C347" s="28" t="s">
        <v>3142</v>
      </c>
      <c r="D347" s="30" t="s">
        <v>3143</v>
      </c>
      <c r="E347" s="152" t="s">
        <v>3144</v>
      </c>
      <c r="F347" s="152" t="s">
        <v>349</v>
      </c>
      <c r="G347" s="147" t="s">
        <v>3488</v>
      </c>
      <c r="H347" s="38" t="s">
        <v>3415</v>
      </c>
      <c r="I347" s="28" t="s">
        <v>2077</v>
      </c>
      <c r="J347" s="28">
        <v>153</v>
      </c>
      <c r="K347" s="28" t="s">
        <v>1189</v>
      </c>
      <c r="S347" s="152" t="s">
        <v>4092</v>
      </c>
      <c r="T347" s="39" t="s">
        <v>3420</v>
      </c>
      <c r="U347" s="156" t="s">
        <v>1177</v>
      </c>
      <c r="V347" s="28" t="s">
        <v>1151</v>
      </c>
      <c r="W347" s="158" t="s">
        <v>1275</v>
      </c>
      <c r="X347" s="28" t="s">
        <v>3344</v>
      </c>
      <c r="Y347" s="28" t="s">
        <v>1455</v>
      </c>
      <c r="Z347" s="152" t="s">
        <v>3369</v>
      </c>
      <c r="AA347" s="28">
        <v>2</v>
      </c>
      <c r="AB347" s="28" t="s">
        <v>1189</v>
      </c>
      <c r="AE347" s="28" t="s">
        <v>2159</v>
      </c>
      <c r="AF347" s="158">
        <v>8</v>
      </c>
      <c r="AG347" s="158" t="s">
        <v>2866</v>
      </c>
      <c r="AI347" s="28" t="s">
        <v>3737</v>
      </c>
      <c r="AK347" s="29"/>
      <c r="AL347" s="6"/>
    </row>
    <row r="348" spans="1:38" s="28" customFormat="1" ht="13.5" customHeight="1" x14ac:dyDescent="0.25">
      <c r="A348" s="150">
        <v>355</v>
      </c>
      <c r="B348" s="158" t="s">
        <v>131</v>
      </c>
      <c r="C348" s="28" t="s">
        <v>3151</v>
      </c>
      <c r="D348" s="30" t="s">
        <v>3152</v>
      </c>
      <c r="E348" s="152" t="s">
        <v>3153</v>
      </c>
      <c r="F348" s="152" t="s">
        <v>349</v>
      </c>
      <c r="G348" s="147" t="s">
        <v>3489</v>
      </c>
      <c r="H348" s="38" t="s">
        <v>3415</v>
      </c>
      <c r="I348" s="28" t="s">
        <v>2077</v>
      </c>
      <c r="J348" s="28">
        <v>156</v>
      </c>
      <c r="K348" s="28" t="s">
        <v>1189</v>
      </c>
      <c r="Q348" s="28" t="s">
        <v>1189</v>
      </c>
      <c r="S348" s="152" t="s">
        <v>4088</v>
      </c>
      <c r="T348" s="39" t="s">
        <v>3419</v>
      </c>
      <c r="U348" s="156" t="s">
        <v>1177</v>
      </c>
      <c r="V348" s="28" t="s">
        <v>1151</v>
      </c>
      <c r="W348" s="158" t="s">
        <v>1275</v>
      </c>
      <c r="X348" s="28" t="s">
        <v>3345</v>
      </c>
      <c r="Y348" s="28" t="s">
        <v>1455</v>
      </c>
      <c r="Z348" s="152" t="s">
        <v>3372</v>
      </c>
      <c r="AA348" s="28">
        <v>2</v>
      </c>
      <c r="AB348" s="28" t="s">
        <v>1189</v>
      </c>
      <c r="AE348" s="28" t="s">
        <v>2159</v>
      </c>
      <c r="AF348" s="158">
        <v>8</v>
      </c>
      <c r="AG348" s="158" t="s">
        <v>2866</v>
      </c>
      <c r="AI348" s="28" t="s">
        <v>3737</v>
      </c>
    </row>
    <row r="349" spans="1:38" s="28" customFormat="1" ht="13.5" customHeight="1" x14ac:dyDescent="0.25">
      <c r="A349" s="28">
        <v>356</v>
      </c>
      <c r="B349" s="158" t="s">
        <v>131</v>
      </c>
      <c r="C349" s="28" t="s">
        <v>3198</v>
      </c>
      <c r="D349" s="30" t="s">
        <v>3199</v>
      </c>
      <c r="E349" s="28" t="s">
        <v>3200</v>
      </c>
      <c r="F349" s="152" t="s">
        <v>349</v>
      </c>
      <c r="G349" s="147" t="s">
        <v>3490</v>
      </c>
      <c r="H349" s="38" t="s">
        <v>3415</v>
      </c>
      <c r="I349" s="28" t="s">
        <v>2077</v>
      </c>
      <c r="J349" s="28">
        <v>171</v>
      </c>
      <c r="K349" s="28" t="s">
        <v>1189</v>
      </c>
      <c r="S349" s="152" t="s">
        <v>4093</v>
      </c>
      <c r="T349" s="39" t="s">
        <v>3420</v>
      </c>
      <c r="U349" s="156" t="s">
        <v>1177</v>
      </c>
      <c r="V349" s="28" t="s">
        <v>1151</v>
      </c>
      <c r="W349" s="158" t="s">
        <v>1275</v>
      </c>
      <c r="X349" s="28" t="s">
        <v>3346</v>
      </c>
      <c r="Y349" s="28" t="s">
        <v>1455</v>
      </c>
      <c r="Z349" s="152" t="s">
        <v>3387</v>
      </c>
      <c r="AA349" s="28">
        <v>2</v>
      </c>
      <c r="AB349" s="28" t="s">
        <v>1189</v>
      </c>
      <c r="AE349" s="28" t="s">
        <v>2159</v>
      </c>
      <c r="AF349" s="158">
        <v>8</v>
      </c>
      <c r="AG349" s="158" t="s">
        <v>2866</v>
      </c>
      <c r="AI349" s="28" t="s">
        <v>3737</v>
      </c>
    </row>
    <row r="350" spans="1:38" s="28" customFormat="1" ht="13.5" customHeight="1" x14ac:dyDescent="0.25">
      <c r="A350" s="28">
        <v>357</v>
      </c>
      <c r="B350" s="158" t="s">
        <v>131</v>
      </c>
      <c r="C350" s="28" t="s">
        <v>3222</v>
      </c>
      <c r="D350" s="30" t="s">
        <v>3223</v>
      </c>
      <c r="E350" s="28" t="s">
        <v>3224</v>
      </c>
      <c r="F350" s="152" t="s">
        <v>349</v>
      </c>
      <c r="G350" s="147" t="s">
        <v>3491</v>
      </c>
      <c r="H350" s="38" t="s">
        <v>3415</v>
      </c>
      <c r="I350" s="28" t="s">
        <v>2077</v>
      </c>
      <c r="J350" s="28">
        <v>180</v>
      </c>
      <c r="K350" s="28" t="s">
        <v>1189</v>
      </c>
      <c r="S350" s="152" t="s">
        <v>4094</v>
      </c>
      <c r="T350" s="39" t="s">
        <v>3420</v>
      </c>
      <c r="U350" s="156" t="s">
        <v>1177</v>
      </c>
      <c r="V350" s="28" t="s">
        <v>1151</v>
      </c>
      <c r="W350" s="158" t="s">
        <v>1275</v>
      </c>
      <c r="X350" s="28" t="s">
        <v>3347</v>
      </c>
      <c r="Y350" s="28" t="s">
        <v>1455</v>
      </c>
      <c r="Z350" s="152" t="s">
        <v>3396</v>
      </c>
      <c r="AA350" s="28">
        <v>2</v>
      </c>
      <c r="AB350" s="28" t="s">
        <v>1189</v>
      </c>
      <c r="AE350" s="28" t="s">
        <v>2159</v>
      </c>
      <c r="AF350" s="158">
        <v>8</v>
      </c>
      <c r="AG350" s="158" t="s">
        <v>2866</v>
      </c>
      <c r="AI350" s="28" t="s">
        <v>3737</v>
      </c>
    </row>
    <row r="351" spans="1:38" s="28" customFormat="1" ht="13.5" customHeight="1" x14ac:dyDescent="0.25">
      <c r="A351" s="150">
        <v>358</v>
      </c>
      <c r="B351" s="158" t="s">
        <v>131</v>
      </c>
      <c r="C351" s="28" t="s">
        <v>3231</v>
      </c>
      <c r="D351" s="30" t="s">
        <v>3232</v>
      </c>
      <c r="E351" s="152" t="s">
        <v>3233</v>
      </c>
      <c r="F351" s="152" t="s">
        <v>349</v>
      </c>
      <c r="G351" s="147" t="s">
        <v>3492</v>
      </c>
      <c r="H351" s="38" t="s">
        <v>3415</v>
      </c>
      <c r="I351" s="28" t="s">
        <v>2077</v>
      </c>
      <c r="J351" s="28">
        <v>183</v>
      </c>
      <c r="K351" s="28" t="s">
        <v>1189</v>
      </c>
      <c r="S351" s="152" t="s">
        <v>4095</v>
      </c>
      <c r="T351" s="39" t="s">
        <v>3420</v>
      </c>
      <c r="U351" s="156" t="s">
        <v>1177</v>
      </c>
      <c r="V351" s="28" t="s">
        <v>1151</v>
      </c>
      <c r="W351" s="158" t="s">
        <v>1275</v>
      </c>
      <c r="X351" s="28" t="s">
        <v>3348</v>
      </c>
      <c r="Y351" s="28" t="s">
        <v>1455</v>
      </c>
      <c r="Z351" s="152" t="s">
        <v>3399</v>
      </c>
      <c r="AA351" s="28">
        <v>2</v>
      </c>
      <c r="AB351" s="28" t="s">
        <v>1189</v>
      </c>
      <c r="AE351" s="28" t="s">
        <v>2159</v>
      </c>
      <c r="AF351" s="158">
        <v>8</v>
      </c>
      <c r="AG351" s="158" t="s">
        <v>2866</v>
      </c>
      <c r="AI351" s="28" t="s">
        <v>3737</v>
      </c>
    </row>
    <row r="352" spans="1:38" s="28" customFormat="1" ht="13.5" customHeight="1" x14ac:dyDescent="0.25">
      <c r="A352" s="28">
        <v>359</v>
      </c>
      <c r="B352" s="158" t="s">
        <v>131</v>
      </c>
      <c r="C352" s="28" t="s">
        <v>3161</v>
      </c>
      <c r="D352" s="39" t="s">
        <v>3162</v>
      </c>
      <c r="E352" s="28" t="s">
        <v>3163</v>
      </c>
      <c r="F352" s="152" t="s">
        <v>349</v>
      </c>
      <c r="G352" s="147" t="s">
        <v>3493</v>
      </c>
      <c r="H352" s="38" t="s">
        <v>3415</v>
      </c>
      <c r="I352" s="28" t="s">
        <v>2077</v>
      </c>
      <c r="J352" s="28">
        <v>159</v>
      </c>
      <c r="K352" s="28" t="s">
        <v>1189</v>
      </c>
      <c r="Q352" s="28" t="s">
        <v>1189</v>
      </c>
      <c r="S352" s="152" t="s">
        <v>4088</v>
      </c>
      <c r="T352" s="39" t="s">
        <v>3419</v>
      </c>
      <c r="U352" s="156" t="s">
        <v>1164</v>
      </c>
      <c r="V352" s="28" t="s">
        <v>1151</v>
      </c>
      <c r="W352" s="158" t="s">
        <v>1275</v>
      </c>
      <c r="X352" s="28" t="s">
        <v>3349</v>
      </c>
      <c r="Y352" s="28" t="s">
        <v>1455</v>
      </c>
      <c r="Z352" s="152" t="s">
        <v>3375</v>
      </c>
      <c r="AA352" s="28">
        <v>2</v>
      </c>
      <c r="AB352" s="28" t="s">
        <v>1189</v>
      </c>
      <c r="AE352" s="28" t="s">
        <v>2159</v>
      </c>
      <c r="AF352" s="158">
        <v>8</v>
      </c>
      <c r="AG352" s="158" t="s">
        <v>2866</v>
      </c>
      <c r="AI352" s="28" t="s">
        <v>3737</v>
      </c>
    </row>
    <row r="353" spans="1:35" s="28" customFormat="1" ht="13.5" customHeight="1" x14ac:dyDescent="0.25">
      <c r="A353" s="28">
        <v>360</v>
      </c>
      <c r="B353" s="158" t="s">
        <v>131</v>
      </c>
      <c r="C353" s="28" t="s">
        <v>3170</v>
      </c>
      <c r="D353" s="39" t="s">
        <v>3171</v>
      </c>
      <c r="E353" s="28" t="s">
        <v>3172</v>
      </c>
      <c r="F353" s="152" t="s">
        <v>349</v>
      </c>
      <c r="G353" s="147" t="s">
        <v>3494</v>
      </c>
      <c r="H353" s="38" t="s">
        <v>3415</v>
      </c>
      <c r="I353" s="28" t="s">
        <v>2077</v>
      </c>
      <c r="J353" s="28">
        <v>162</v>
      </c>
      <c r="K353" s="28" t="s">
        <v>1189</v>
      </c>
      <c r="Q353" s="28" t="s">
        <v>1189</v>
      </c>
      <c r="S353" s="152" t="s">
        <v>4088</v>
      </c>
      <c r="T353" s="39" t="s">
        <v>3419</v>
      </c>
      <c r="U353" s="156" t="s">
        <v>1164</v>
      </c>
      <c r="V353" s="28" t="s">
        <v>1151</v>
      </c>
      <c r="W353" s="158" t="s">
        <v>1275</v>
      </c>
      <c r="X353" s="28" t="s">
        <v>3350</v>
      </c>
      <c r="Y353" s="28" t="s">
        <v>1455</v>
      </c>
      <c r="Z353" s="152" t="s">
        <v>3378</v>
      </c>
      <c r="AA353" s="28">
        <v>2</v>
      </c>
      <c r="AB353" s="28" t="s">
        <v>1189</v>
      </c>
      <c r="AE353" s="28" t="s">
        <v>2159</v>
      </c>
      <c r="AF353" s="158">
        <v>8</v>
      </c>
      <c r="AG353" s="158" t="s">
        <v>2866</v>
      </c>
      <c r="AI353" s="28" t="s">
        <v>3737</v>
      </c>
    </row>
    <row r="354" spans="1:35" s="28" customFormat="1" ht="13.5" customHeight="1" x14ac:dyDescent="0.25">
      <c r="A354" s="28">
        <v>361</v>
      </c>
      <c r="B354" s="158" t="s">
        <v>131</v>
      </c>
      <c r="C354" s="28" t="s">
        <v>3444</v>
      </c>
      <c r="D354" s="39" t="s">
        <v>3445</v>
      </c>
      <c r="E354" s="41" t="s">
        <v>1396</v>
      </c>
      <c r="F354" s="152" t="s">
        <v>135</v>
      </c>
      <c r="G354" s="152" t="s">
        <v>3724</v>
      </c>
      <c r="H354" s="38" t="s">
        <v>3447</v>
      </c>
      <c r="I354" s="24" t="s">
        <v>4310</v>
      </c>
      <c r="J354" s="28">
        <v>0</v>
      </c>
      <c r="K354" s="28" t="s">
        <v>1189</v>
      </c>
      <c r="M354" s="28" t="s">
        <v>1189</v>
      </c>
      <c r="O354" s="28" t="s">
        <v>1189</v>
      </c>
      <c r="P354" s="28" t="s">
        <v>1189</v>
      </c>
      <c r="Q354" s="28" t="s">
        <v>1189</v>
      </c>
      <c r="S354" s="39" t="s">
        <v>4313</v>
      </c>
      <c r="T354" s="39" t="s">
        <v>2421</v>
      </c>
      <c r="U354" s="156" t="s">
        <v>1176</v>
      </c>
      <c r="V354" s="28" t="s">
        <v>1151</v>
      </c>
      <c r="W354" s="28" t="s">
        <v>1274</v>
      </c>
      <c r="Y354" s="28" t="s">
        <v>2883</v>
      </c>
      <c r="Z354" s="152"/>
      <c r="AE354" s="28" t="s">
        <v>2157</v>
      </c>
      <c r="AF354" s="158"/>
      <c r="AG354" s="158" t="s">
        <v>2866</v>
      </c>
      <c r="AI354" s="28" t="s">
        <v>3759</v>
      </c>
    </row>
    <row r="355" spans="1:35" x14ac:dyDescent="0.25">
      <c r="A355" s="28">
        <v>362</v>
      </c>
      <c r="B355" s="158" t="s">
        <v>131</v>
      </c>
      <c r="C355" s="158" t="s">
        <v>3774</v>
      </c>
      <c r="D355" s="158" t="s">
        <v>3775</v>
      </c>
      <c r="E355" s="158" t="s">
        <v>3776</v>
      </c>
      <c r="F355" s="158" t="s">
        <v>349</v>
      </c>
      <c r="G355" s="158" t="s">
        <v>3839</v>
      </c>
      <c r="H355" s="158" t="s">
        <v>4266</v>
      </c>
      <c r="I355" s="147" t="s">
        <v>2692</v>
      </c>
      <c r="J355" s="158">
        <v>45</v>
      </c>
      <c r="K355" s="158" t="s">
        <v>1189</v>
      </c>
      <c r="M355" s="158" t="s">
        <v>1189</v>
      </c>
      <c r="Q355" s="158" t="s">
        <v>1189</v>
      </c>
      <c r="S355" s="158" t="s">
        <v>4201</v>
      </c>
      <c r="T355" s="158" t="s">
        <v>1644</v>
      </c>
      <c r="U355" s="158" t="s">
        <v>1162</v>
      </c>
      <c r="V355" s="158" t="s">
        <v>1151</v>
      </c>
      <c r="W355" s="158" t="s">
        <v>1275</v>
      </c>
      <c r="X355" s="147" t="s">
        <v>4267</v>
      </c>
      <c r="Y355" s="28" t="s">
        <v>1455</v>
      </c>
      <c r="Z355" s="158" t="s">
        <v>4289</v>
      </c>
      <c r="AA355" s="38">
        <v>0</v>
      </c>
      <c r="AB355" s="158" t="s">
        <v>1189</v>
      </c>
      <c r="AE355" s="158" t="s">
        <v>2159</v>
      </c>
      <c r="AG355" s="158" t="s">
        <v>3439</v>
      </c>
      <c r="AI355" s="28" t="s">
        <v>3737</v>
      </c>
    </row>
    <row r="356" spans="1:35" x14ac:dyDescent="0.25">
      <c r="A356" s="28">
        <v>363</v>
      </c>
      <c r="B356" s="158" t="s">
        <v>131</v>
      </c>
      <c r="C356" s="158" t="s">
        <v>3777</v>
      </c>
      <c r="D356" s="158" t="s">
        <v>3778</v>
      </c>
      <c r="E356" s="158" t="s">
        <v>3779</v>
      </c>
      <c r="F356" s="158" t="s">
        <v>349</v>
      </c>
      <c r="G356" s="158" t="s">
        <v>3840</v>
      </c>
      <c r="H356" s="158" t="s">
        <v>4266</v>
      </c>
      <c r="I356" s="147" t="s">
        <v>2692</v>
      </c>
      <c r="J356" s="158">
        <v>46</v>
      </c>
      <c r="K356" s="158" t="s">
        <v>1189</v>
      </c>
      <c r="M356" s="158" t="s">
        <v>1189</v>
      </c>
      <c r="Q356" s="158" t="s">
        <v>1189</v>
      </c>
      <c r="S356" s="158" t="s">
        <v>4202</v>
      </c>
      <c r="T356" s="158" t="s">
        <v>1644</v>
      </c>
      <c r="U356" s="158" t="s">
        <v>1162</v>
      </c>
      <c r="V356" s="158" t="s">
        <v>1151</v>
      </c>
      <c r="W356" s="158" t="s">
        <v>1275</v>
      </c>
      <c r="X356" s="147" t="s">
        <v>4268</v>
      </c>
      <c r="Y356" s="28" t="s">
        <v>1455</v>
      </c>
      <c r="Z356" s="158" t="s">
        <v>4290</v>
      </c>
      <c r="AA356" s="38">
        <v>1</v>
      </c>
      <c r="AB356" s="158" t="s">
        <v>1189</v>
      </c>
      <c r="AE356" s="158" t="s">
        <v>2159</v>
      </c>
      <c r="AG356" s="158" t="s">
        <v>3439</v>
      </c>
      <c r="AI356" s="28" t="s">
        <v>3737</v>
      </c>
    </row>
    <row r="357" spans="1:35" x14ac:dyDescent="0.25">
      <c r="A357" s="28">
        <v>364</v>
      </c>
      <c r="B357" s="158" t="s">
        <v>131</v>
      </c>
      <c r="C357" s="158" t="s">
        <v>3780</v>
      </c>
      <c r="D357" s="158" t="s">
        <v>3781</v>
      </c>
      <c r="E357" s="158" t="s">
        <v>3782</v>
      </c>
      <c r="F357" s="158" t="s">
        <v>349</v>
      </c>
      <c r="G357" s="158" t="s">
        <v>3841</v>
      </c>
      <c r="H357" s="158" t="s">
        <v>4266</v>
      </c>
      <c r="I357" s="147" t="s">
        <v>2692</v>
      </c>
      <c r="J357" s="158">
        <v>47</v>
      </c>
      <c r="K357" s="158" t="s">
        <v>1189</v>
      </c>
      <c r="M357" s="158" t="s">
        <v>1189</v>
      </c>
      <c r="Q357" s="158" t="s">
        <v>1189</v>
      </c>
      <c r="S357" s="158" t="s">
        <v>4203</v>
      </c>
      <c r="T357" s="158" t="s">
        <v>1644</v>
      </c>
      <c r="U357" s="158" t="s">
        <v>1162</v>
      </c>
      <c r="V357" s="158" t="s">
        <v>1151</v>
      </c>
      <c r="W357" s="158" t="s">
        <v>1275</v>
      </c>
      <c r="X357" s="147" t="s">
        <v>4269</v>
      </c>
      <c r="Y357" s="28" t="s">
        <v>1455</v>
      </c>
      <c r="Z357" s="158" t="s">
        <v>4291</v>
      </c>
      <c r="AA357" s="38">
        <v>0</v>
      </c>
      <c r="AB357" s="158" t="s">
        <v>1189</v>
      </c>
      <c r="AE357" s="158" t="s">
        <v>2159</v>
      </c>
      <c r="AG357" s="158" t="s">
        <v>3439</v>
      </c>
      <c r="AI357" s="28" t="s">
        <v>3737</v>
      </c>
    </row>
    <row r="358" spans="1:35" x14ac:dyDescent="0.25">
      <c r="A358" s="28">
        <v>365</v>
      </c>
      <c r="B358" s="158" t="s">
        <v>131</v>
      </c>
      <c r="C358" s="158" t="s">
        <v>3783</v>
      </c>
      <c r="D358" s="158" t="s">
        <v>3784</v>
      </c>
      <c r="E358" s="158" t="s">
        <v>3785</v>
      </c>
      <c r="F358" s="158" t="s">
        <v>349</v>
      </c>
      <c r="G358" s="158" t="s">
        <v>3843</v>
      </c>
      <c r="H358" s="158" t="s">
        <v>4266</v>
      </c>
      <c r="I358" s="147" t="s">
        <v>2692</v>
      </c>
      <c r="J358" s="158">
        <v>48</v>
      </c>
      <c r="K358" s="158" t="s">
        <v>1189</v>
      </c>
      <c r="M358" s="158" t="s">
        <v>1189</v>
      </c>
      <c r="Q358" s="158" t="s">
        <v>1189</v>
      </c>
      <c r="S358" s="158" t="s">
        <v>4203</v>
      </c>
      <c r="T358" s="158" t="s">
        <v>1644</v>
      </c>
      <c r="U358" s="158" t="s">
        <v>1162</v>
      </c>
      <c r="V358" s="158" t="s">
        <v>1151</v>
      </c>
      <c r="W358" s="158" t="s">
        <v>1275</v>
      </c>
      <c r="X358" s="147" t="s">
        <v>4270</v>
      </c>
      <c r="Y358" s="28" t="s">
        <v>1455</v>
      </c>
      <c r="Z358" s="158" t="s">
        <v>4292</v>
      </c>
      <c r="AA358" s="38">
        <v>1</v>
      </c>
      <c r="AB358" s="158" t="s">
        <v>1189</v>
      </c>
      <c r="AE358" s="158" t="s">
        <v>2159</v>
      </c>
      <c r="AG358" s="158" t="s">
        <v>3439</v>
      </c>
      <c r="AI358" s="28" t="s">
        <v>3737</v>
      </c>
    </row>
    <row r="359" spans="1:35" x14ac:dyDescent="0.25">
      <c r="A359" s="28">
        <v>366</v>
      </c>
      <c r="B359" s="158" t="s">
        <v>131</v>
      </c>
      <c r="C359" s="158" t="s">
        <v>3786</v>
      </c>
      <c r="D359" s="158" t="s">
        <v>3787</v>
      </c>
      <c r="E359" s="158" t="s">
        <v>3788</v>
      </c>
      <c r="F359" s="158" t="s">
        <v>349</v>
      </c>
      <c r="G359" s="158" t="s">
        <v>3844</v>
      </c>
      <c r="H359" s="158" t="s">
        <v>4266</v>
      </c>
      <c r="I359" s="147" t="s">
        <v>2692</v>
      </c>
      <c r="J359" s="158">
        <v>49</v>
      </c>
      <c r="K359" s="158" t="s">
        <v>1189</v>
      </c>
      <c r="M359" s="158" t="s">
        <v>1189</v>
      </c>
      <c r="Q359" s="158" t="s">
        <v>1189</v>
      </c>
      <c r="S359" s="158" t="s">
        <v>4204</v>
      </c>
      <c r="T359" s="158" t="s">
        <v>1644</v>
      </c>
      <c r="U359" s="158" t="s">
        <v>1162</v>
      </c>
      <c r="V359" s="158" t="s">
        <v>1151</v>
      </c>
      <c r="W359" s="158" t="s">
        <v>1275</v>
      </c>
      <c r="X359" s="147" t="s">
        <v>4271</v>
      </c>
      <c r="Y359" s="28" t="s">
        <v>1455</v>
      </c>
      <c r="Z359" s="158" t="s">
        <v>4293</v>
      </c>
      <c r="AA359" s="38">
        <v>0</v>
      </c>
      <c r="AB359" s="158" t="s">
        <v>1189</v>
      </c>
      <c r="AE359" s="158" t="s">
        <v>2159</v>
      </c>
      <c r="AG359" s="158" t="s">
        <v>3439</v>
      </c>
      <c r="AI359" s="28" t="s">
        <v>3737</v>
      </c>
    </row>
    <row r="360" spans="1:35" x14ac:dyDescent="0.25">
      <c r="A360" s="28">
        <v>367</v>
      </c>
      <c r="B360" s="158" t="s">
        <v>131</v>
      </c>
      <c r="C360" s="158" t="s">
        <v>3789</v>
      </c>
      <c r="D360" s="158" t="s">
        <v>3790</v>
      </c>
      <c r="E360" s="158" t="s">
        <v>3791</v>
      </c>
      <c r="F360" s="158" t="s">
        <v>349</v>
      </c>
      <c r="G360" s="158" t="s">
        <v>3846</v>
      </c>
      <c r="H360" s="158" t="s">
        <v>4266</v>
      </c>
      <c r="I360" s="147" t="s">
        <v>2692</v>
      </c>
      <c r="J360" s="158">
        <v>50</v>
      </c>
      <c r="K360" s="158" t="s">
        <v>1189</v>
      </c>
      <c r="M360" s="158" t="s">
        <v>1189</v>
      </c>
      <c r="Q360" s="158" t="s">
        <v>1189</v>
      </c>
      <c r="S360" s="158" t="s">
        <v>4204</v>
      </c>
      <c r="T360" s="158" t="s">
        <v>1644</v>
      </c>
      <c r="U360" s="158" t="s">
        <v>1162</v>
      </c>
      <c r="V360" s="158" t="s">
        <v>1151</v>
      </c>
      <c r="W360" s="158" t="s">
        <v>1275</v>
      </c>
      <c r="X360" s="147" t="s">
        <v>4272</v>
      </c>
      <c r="Y360" s="28" t="s">
        <v>1455</v>
      </c>
      <c r="Z360" s="158" t="s">
        <v>4294</v>
      </c>
      <c r="AA360" s="38">
        <v>0</v>
      </c>
      <c r="AB360" s="158" t="s">
        <v>1189</v>
      </c>
      <c r="AE360" s="158" t="s">
        <v>2159</v>
      </c>
      <c r="AG360" s="158" t="s">
        <v>3439</v>
      </c>
      <c r="AI360" s="28" t="s">
        <v>3737</v>
      </c>
    </row>
    <row r="361" spans="1:35" x14ac:dyDescent="0.25">
      <c r="A361" s="28">
        <v>368</v>
      </c>
      <c r="B361" s="158" t="s">
        <v>131</v>
      </c>
      <c r="C361" s="158" t="s">
        <v>3792</v>
      </c>
      <c r="D361" s="158" t="s">
        <v>3793</v>
      </c>
      <c r="E361" s="158" t="s">
        <v>3794</v>
      </c>
      <c r="F361" s="158" t="s">
        <v>349</v>
      </c>
      <c r="G361" s="158" t="s">
        <v>3842</v>
      </c>
      <c r="H361" s="158" t="s">
        <v>4266</v>
      </c>
      <c r="I361" s="147" t="s">
        <v>2692</v>
      </c>
      <c r="J361" s="158">
        <v>51</v>
      </c>
      <c r="K361" s="158" t="s">
        <v>1189</v>
      </c>
      <c r="M361" s="158" t="s">
        <v>1189</v>
      </c>
      <c r="Q361" s="158" t="s">
        <v>1189</v>
      </c>
      <c r="S361" s="158" t="s">
        <v>4202</v>
      </c>
      <c r="T361" s="158" t="s">
        <v>1644</v>
      </c>
      <c r="U361" s="158" t="s">
        <v>1162</v>
      </c>
      <c r="V361" s="158" t="s">
        <v>1151</v>
      </c>
      <c r="W361" s="158" t="s">
        <v>1275</v>
      </c>
      <c r="X361" s="147" t="s">
        <v>4273</v>
      </c>
      <c r="Y361" s="28" t="s">
        <v>1455</v>
      </c>
      <c r="Z361" s="158" t="s">
        <v>4295</v>
      </c>
      <c r="AA361" s="38">
        <v>0</v>
      </c>
      <c r="AE361" s="158" t="s">
        <v>2159</v>
      </c>
      <c r="AG361" s="158" t="s">
        <v>3439</v>
      </c>
      <c r="AI361" s="28" t="s">
        <v>3737</v>
      </c>
    </row>
    <row r="362" spans="1:35" x14ac:dyDescent="0.25">
      <c r="A362" s="28">
        <v>369</v>
      </c>
      <c r="B362" s="158" t="s">
        <v>131</v>
      </c>
      <c r="C362" s="158" t="s">
        <v>3795</v>
      </c>
      <c r="D362" s="158" t="s">
        <v>3796</v>
      </c>
      <c r="E362" s="158" t="s">
        <v>3797</v>
      </c>
      <c r="F362" s="158" t="s">
        <v>349</v>
      </c>
      <c r="G362" s="158" t="s">
        <v>3845</v>
      </c>
      <c r="H362" s="158" t="s">
        <v>4266</v>
      </c>
      <c r="I362" s="147" t="s">
        <v>2692</v>
      </c>
      <c r="J362" s="158">
        <v>52</v>
      </c>
      <c r="K362" s="158" t="s">
        <v>1189</v>
      </c>
      <c r="M362" s="158" t="s">
        <v>1189</v>
      </c>
      <c r="Q362" s="158" t="s">
        <v>1189</v>
      </c>
      <c r="S362" s="158" t="s">
        <v>4205</v>
      </c>
      <c r="T362" s="158" t="s">
        <v>1644</v>
      </c>
      <c r="U362" s="158" t="s">
        <v>1162</v>
      </c>
      <c r="V362" s="158" t="s">
        <v>1151</v>
      </c>
      <c r="W362" s="158" t="s">
        <v>1275</v>
      </c>
      <c r="X362" s="147" t="s">
        <v>4274</v>
      </c>
      <c r="Y362" s="28" t="s">
        <v>1455</v>
      </c>
      <c r="Z362" s="158" t="s">
        <v>4296</v>
      </c>
      <c r="AA362" s="38">
        <v>0</v>
      </c>
      <c r="AE362" s="158" t="s">
        <v>2159</v>
      </c>
      <c r="AG362" s="158" t="s">
        <v>3439</v>
      </c>
      <c r="AI362" s="28" t="s">
        <v>3737</v>
      </c>
    </row>
    <row r="363" spans="1:35" x14ac:dyDescent="0.25">
      <c r="A363" s="28">
        <v>370</v>
      </c>
      <c r="B363" s="158" t="s">
        <v>131</v>
      </c>
      <c r="C363" s="158" t="s">
        <v>3798</v>
      </c>
      <c r="D363" s="158" t="s">
        <v>3799</v>
      </c>
      <c r="E363" s="158" t="s">
        <v>3800</v>
      </c>
      <c r="F363" s="158" t="s">
        <v>349</v>
      </c>
      <c r="G363" s="158" t="s">
        <v>3850</v>
      </c>
      <c r="H363" s="158" t="s">
        <v>4266</v>
      </c>
      <c r="I363" s="147" t="s">
        <v>2692</v>
      </c>
      <c r="J363" s="158">
        <v>53</v>
      </c>
      <c r="K363" s="158" t="s">
        <v>1189</v>
      </c>
      <c r="M363" s="158" t="s">
        <v>1189</v>
      </c>
      <c r="Q363" s="158" t="s">
        <v>1189</v>
      </c>
      <c r="S363" s="158" t="s">
        <v>4206</v>
      </c>
      <c r="T363" s="158" t="s">
        <v>1644</v>
      </c>
      <c r="U363" s="158" t="s">
        <v>1161</v>
      </c>
      <c r="V363" s="158" t="s">
        <v>1151</v>
      </c>
      <c r="W363" s="158" t="s">
        <v>1275</v>
      </c>
      <c r="X363" s="147" t="s">
        <v>4275</v>
      </c>
      <c r="Y363" s="28" t="s">
        <v>1455</v>
      </c>
      <c r="Z363" s="158" t="s">
        <v>4297</v>
      </c>
      <c r="AA363" s="38">
        <v>0</v>
      </c>
      <c r="AB363" s="158" t="s">
        <v>1189</v>
      </c>
      <c r="AE363" s="158" t="s">
        <v>2159</v>
      </c>
      <c r="AG363" s="158" t="s">
        <v>3439</v>
      </c>
      <c r="AI363" s="28" t="s">
        <v>3737</v>
      </c>
    </row>
    <row r="364" spans="1:35" x14ac:dyDescent="0.25">
      <c r="A364" s="28">
        <v>371</v>
      </c>
      <c r="B364" s="158" t="s">
        <v>131</v>
      </c>
      <c r="C364" s="158" t="s">
        <v>3801</v>
      </c>
      <c r="D364" s="158" t="s">
        <v>3802</v>
      </c>
      <c r="E364" s="158" t="s">
        <v>3803</v>
      </c>
      <c r="F364" s="158" t="s">
        <v>349</v>
      </c>
      <c r="G364" s="158" t="s">
        <v>3847</v>
      </c>
      <c r="H364" s="158" t="s">
        <v>4266</v>
      </c>
      <c r="I364" s="147" t="s">
        <v>2692</v>
      </c>
      <c r="J364" s="158">
        <v>54</v>
      </c>
      <c r="K364" s="158" t="s">
        <v>1189</v>
      </c>
      <c r="M364" s="158" t="s">
        <v>1189</v>
      </c>
      <c r="Q364" s="158" t="s">
        <v>1189</v>
      </c>
      <c r="S364" s="158" t="s">
        <v>4207</v>
      </c>
      <c r="T364" s="158" t="s">
        <v>1644</v>
      </c>
      <c r="U364" s="158" t="s">
        <v>1161</v>
      </c>
      <c r="V364" s="158" t="s">
        <v>1151</v>
      </c>
      <c r="W364" s="158" t="s">
        <v>1275</v>
      </c>
      <c r="X364" s="147" t="s">
        <v>4276</v>
      </c>
      <c r="Y364" s="28" t="s">
        <v>1455</v>
      </c>
      <c r="Z364" s="158" t="s">
        <v>4298</v>
      </c>
      <c r="AA364" s="38">
        <v>0</v>
      </c>
      <c r="AB364" s="158" t="s">
        <v>1189</v>
      </c>
      <c r="AE364" s="158" t="s">
        <v>2159</v>
      </c>
      <c r="AG364" s="158" t="s">
        <v>3439</v>
      </c>
      <c r="AI364" s="28" t="s">
        <v>3737</v>
      </c>
    </row>
    <row r="365" spans="1:35" x14ac:dyDescent="0.25">
      <c r="A365" s="28">
        <v>372</v>
      </c>
      <c r="B365" s="158" t="s">
        <v>131</v>
      </c>
      <c r="C365" s="158" t="s">
        <v>3804</v>
      </c>
      <c r="D365" s="158" t="s">
        <v>3805</v>
      </c>
      <c r="E365" s="158" t="s">
        <v>3806</v>
      </c>
      <c r="F365" s="158" t="s">
        <v>349</v>
      </c>
      <c r="G365" s="158" t="s">
        <v>3848</v>
      </c>
      <c r="H365" s="158" t="s">
        <v>4266</v>
      </c>
      <c r="I365" s="147" t="s">
        <v>2692</v>
      </c>
      <c r="J365" s="158">
        <v>55</v>
      </c>
      <c r="K365" s="158" t="s">
        <v>1189</v>
      </c>
      <c r="M365" s="158" t="s">
        <v>1189</v>
      </c>
      <c r="Q365" s="158" t="s">
        <v>1189</v>
      </c>
      <c r="S365" s="158" t="s">
        <v>4208</v>
      </c>
      <c r="T365" s="158" t="s">
        <v>1644</v>
      </c>
      <c r="U365" s="158" t="s">
        <v>1161</v>
      </c>
      <c r="V365" s="158" t="s">
        <v>1151</v>
      </c>
      <c r="W365" s="158" t="s">
        <v>1275</v>
      </c>
      <c r="X365" s="147" t="s">
        <v>4277</v>
      </c>
      <c r="Y365" s="28" t="s">
        <v>1455</v>
      </c>
      <c r="Z365" s="158" t="s">
        <v>4299</v>
      </c>
      <c r="AA365" s="38">
        <v>0</v>
      </c>
      <c r="AB365" s="158" t="s">
        <v>1189</v>
      </c>
      <c r="AE365" s="158" t="s">
        <v>2159</v>
      </c>
      <c r="AG365" s="158" t="s">
        <v>3439</v>
      </c>
      <c r="AI365" s="28" t="s">
        <v>3737</v>
      </c>
    </row>
    <row r="366" spans="1:35" x14ac:dyDescent="0.25">
      <c r="A366" s="28">
        <v>373</v>
      </c>
      <c r="B366" s="158" t="s">
        <v>131</v>
      </c>
      <c r="C366" s="158" t="s">
        <v>3807</v>
      </c>
      <c r="D366" s="158" t="s">
        <v>3808</v>
      </c>
      <c r="E366" s="158" t="s">
        <v>3809</v>
      </c>
      <c r="F366" s="158" t="s">
        <v>349</v>
      </c>
      <c r="G366" s="158" t="s">
        <v>3849</v>
      </c>
      <c r="H366" s="158" t="s">
        <v>4266</v>
      </c>
      <c r="I366" s="147" t="s">
        <v>2692</v>
      </c>
      <c r="J366" s="158">
        <v>56</v>
      </c>
      <c r="K366" s="158" t="s">
        <v>1189</v>
      </c>
      <c r="M366" s="158" t="s">
        <v>1189</v>
      </c>
      <c r="Q366" s="158" t="s">
        <v>1189</v>
      </c>
      <c r="S366" s="158" t="s">
        <v>4205</v>
      </c>
      <c r="T366" s="158" t="s">
        <v>1644</v>
      </c>
      <c r="U366" s="158" t="s">
        <v>1161</v>
      </c>
      <c r="V366" s="158" t="s">
        <v>1151</v>
      </c>
      <c r="W366" s="158" t="s">
        <v>1275</v>
      </c>
      <c r="X366" s="147" t="s">
        <v>4278</v>
      </c>
      <c r="Y366" s="28" t="s">
        <v>1455</v>
      </c>
      <c r="Z366" s="158" t="s">
        <v>4309</v>
      </c>
      <c r="AA366" s="38">
        <v>0</v>
      </c>
      <c r="AB366" s="158" t="s">
        <v>1189</v>
      </c>
      <c r="AE366" s="158" t="s">
        <v>2159</v>
      </c>
      <c r="AG366" s="158" t="s">
        <v>3439</v>
      </c>
      <c r="AI366" s="28" t="s">
        <v>3737</v>
      </c>
    </row>
    <row r="367" spans="1:35" x14ac:dyDescent="0.25">
      <c r="A367" s="28">
        <v>374</v>
      </c>
      <c r="B367" s="158" t="s">
        <v>131</v>
      </c>
      <c r="C367" s="158" t="s">
        <v>3810</v>
      </c>
      <c r="D367" s="158" t="s">
        <v>3811</v>
      </c>
      <c r="E367" s="158" t="s">
        <v>3812</v>
      </c>
      <c r="F367" s="158" t="s">
        <v>349</v>
      </c>
      <c r="G367" s="158" t="s">
        <v>3847</v>
      </c>
      <c r="H367" s="158" t="s">
        <v>4266</v>
      </c>
      <c r="I367" s="147" t="s">
        <v>2692</v>
      </c>
      <c r="J367" s="158">
        <v>57</v>
      </c>
      <c r="K367" s="158" t="s">
        <v>1189</v>
      </c>
      <c r="M367" s="158" t="s">
        <v>1189</v>
      </c>
      <c r="Q367" s="158" t="s">
        <v>1189</v>
      </c>
      <c r="S367" s="158" t="s">
        <v>4209</v>
      </c>
      <c r="T367" s="158" t="s">
        <v>1644</v>
      </c>
      <c r="U367" s="158" t="s">
        <v>1161</v>
      </c>
      <c r="V367" s="158" t="s">
        <v>1151</v>
      </c>
      <c r="W367" s="158" t="s">
        <v>1275</v>
      </c>
      <c r="X367" s="147" t="s">
        <v>4279</v>
      </c>
      <c r="Y367" s="28" t="s">
        <v>1455</v>
      </c>
      <c r="Z367" s="158" t="s">
        <v>4300</v>
      </c>
      <c r="AA367" s="38">
        <v>0</v>
      </c>
      <c r="AB367" s="158" t="s">
        <v>1189</v>
      </c>
      <c r="AE367" s="158" t="s">
        <v>2159</v>
      </c>
      <c r="AG367" s="158" t="s">
        <v>3439</v>
      </c>
      <c r="AI367" s="28" t="s">
        <v>3737</v>
      </c>
    </row>
    <row r="368" spans="1:35" x14ac:dyDescent="0.25">
      <c r="A368" s="28">
        <v>375</v>
      </c>
      <c r="B368" s="158" t="s">
        <v>131</v>
      </c>
      <c r="C368" s="158" t="s">
        <v>3813</v>
      </c>
      <c r="D368" s="158" t="s">
        <v>3814</v>
      </c>
      <c r="E368" s="158" t="s">
        <v>3815</v>
      </c>
      <c r="F368" s="158" t="s">
        <v>349</v>
      </c>
      <c r="G368" s="158" t="s">
        <v>3848</v>
      </c>
      <c r="H368" s="158" t="s">
        <v>4266</v>
      </c>
      <c r="I368" s="147" t="s">
        <v>2692</v>
      </c>
      <c r="J368" s="158">
        <v>58</v>
      </c>
      <c r="K368" s="158" t="s">
        <v>1189</v>
      </c>
      <c r="M368" s="158" t="s">
        <v>1189</v>
      </c>
      <c r="Q368" s="158" t="s">
        <v>1189</v>
      </c>
      <c r="S368" s="158" t="s">
        <v>4210</v>
      </c>
      <c r="T368" s="158" t="s">
        <v>1644</v>
      </c>
      <c r="U368" s="158" t="s">
        <v>1161</v>
      </c>
      <c r="V368" s="158" t="s">
        <v>1151</v>
      </c>
      <c r="W368" s="158" t="s">
        <v>1275</v>
      </c>
      <c r="X368" s="147" t="s">
        <v>4280</v>
      </c>
      <c r="Y368" s="28" t="s">
        <v>1455</v>
      </c>
      <c r="Z368" s="158" t="s">
        <v>4301</v>
      </c>
      <c r="AA368" s="38">
        <v>0</v>
      </c>
      <c r="AB368" s="158" t="s">
        <v>1189</v>
      </c>
      <c r="AE368" s="158" t="s">
        <v>2159</v>
      </c>
      <c r="AG368" s="158" t="s">
        <v>3439</v>
      </c>
      <c r="AI368" s="28" t="s">
        <v>3737</v>
      </c>
    </row>
    <row r="369" spans="1:35" x14ac:dyDescent="0.25">
      <c r="A369" s="28">
        <v>376</v>
      </c>
      <c r="B369" s="158" t="s">
        <v>131</v>
      </c>
      <c r="C369" s="158" t="s">
        <v>3816</v>
      </c>
      <c r="D369" s="158" t="s">
        <v>3817</v>
      </c>
      <c r="E369" s="158" t="s">
        <v>3818</v>
      </c>
      <c r="F369" s="158" t="s">
        <v>349</v>
      </c>
      <c r="G369" s="158" t="s">
        <v>3851</v>
      </c>
      <c r="H369" s="158" t="s">
        <v>4266</v>
      </c>
      <c r="I369" s="147" t="s">
        <v>2692</v>
      </c>
      <c r="J369" s="158">
        <v>59</v>
      </c>
      <c r="K369" s="158" t="s">
        <v>1189</v>
      </c>
      <c r="M369" s="158" t="s">
        <v>1189</v>
      </c>
      <c r="Q369" s="158" t="s">
        <v>1189</v>
      </c>
      <c r="S369" s="158" t="s">
        <v>4211</v>
      </c>
      <c r="T369" s="158" t="s">
        <v>1644</v>
      </c>
      <c r="U369" s="158" t="s">
        <v>1162</v>
      </c>
      <c r="V369" s="158" t="s">
        <v>1151</v>
      </c>
      <c r="W369" s="158" t="s">
        <v>1275</v>
      </c>
      <c r="X369" s="147" t="s">
        <v>4281</v>
      </c>
      <c r="Y369" s="28" t="s">
        <v>1455</v>
      </c>
      <c r="Z369" s="158" t="s">
        <v>4302</v>
      </c>
      <c r="AA369" s="38">
        <v>0</v>
      </c>
      <c r="AB369" s="158" t="s">
        <v>1189</v>
      </c>
      <c r="AE369" s="158" t="s">
        <v>2159</v>
      </c>
      <c r="AG369" s="158" t="s">
        <v>3439</v>
      </c>
      <c r="AI369" s="28" t="s">
        <v>3737</v>
      </c>
    </row>
    <row r="370" spans="1:35" x14ac:dyDescent="0.25">
      <c r="A370" s="28">
        <v>377</v>
      </c>
      <c r="B370" s="158" t="s">
        <v>131</v>
      </c>
      <c r="C370" s="158" t="s">
        <v>3819</v>
      </c>
      <c r="D370" s="158" t="s">
        <v>3820</v>
      </c>
      <c r="E370" s="158" t="s">
        <v>3821</v>
      </c>
      <c r="F370" s="158" t="s">
        <v>349</v>
      </c>
      <c r="G370" s="158" t="s">
        <v>3852</v>
      </c>
      <c r="H370" s="158" t="s">
        <v>4266</v>
      </c>
      <c r="I370" s="147" t="s">
        <v>2692</v>
      </c>
      <c r="J370" s="158">
        <v>60</v>
      </c>
      <c r="K370" s="158" t="s">
        <v>1189</v>
      </c>
      <c r="M370" s="158" t="s">
        <v>1189</v>
      </c>
      <c r="Q370" s="158" t="s">
        <v>1189</v>
      </c>
      <c r="S370" s="158" t="s">
        <v>4211</v>
      </c>
      <c r="T370" s="158" t="s">
        <v>1644</v>
      </c>
      <c r="U370" s="158" t="s">
        <v>1162</v>
      </c>
      <c r="V370" s="158" t="s">
        <v>1151</v>
      </c>
      <c r="W370" s="158" t="s">
        <v>1275</v>
      </c>
      <c r="X370" s="147" t="s">
        <v>4282</v>
      </c>
      <c r="Y370" s="28" t="s">
        <v>1455</v>
      </c>
      <c r="Z370" s="158" t="s">
        <v>4303</v>
      </c>
      <c r="AA370" s="38">
        <v>0</v>
      </c>
      <c r="AB370" s="158" t="s">
        <v>1189</v>
      </c>
      <c r="AE370" s="158" t="s">
        <v>2159</v>
      </c>
      <c r="AG370" s="158" t="s">
        <v>3439</v>
      </c>
      <c r="AI370" s="28" t="s">
        <v>3737</v>
      </c>
    </row>
    <row r="371" spans="1:35" x14ac:dyDescent="0.25">
      <c r="A371" s="28">
        <v>378</v>
      </c>
      <c r="B371" s="158" t="s">
        <v>131</v>
      </c>
      <c r="C371" s="158" t="s">
        <v>3822</v>
      </c>
      <c r="D371" s="158" t="s">
        <v>3823</v>
      </c>
      <c r="E371" s="158" t="s">
        <v>3824</v>
      </c>
      <c r="F371" s="158" t="s">
        <v>349</v>
      </c>
      <c r="G371" s="158" t="s">
        <v>3853</v>
      </c>
      <c r="H371" s="158" t="s">
        <v>4266</v>
      </c>
      <c r="I371" s="147" t="s">
        <v>2692</v>
      </c>
      <c r="J371" s="158">
        <v>61</v>
      </c>
      <c r="M371" s="158" t="s">
        <v>1189</v>
      </c>
      <c r="S371" s="158" t="s">
        <v>4214</v>
      </c>
      <c r="T371" s="158" t="s">
        <v>4199</v>
      </c>
      <c r="U371" s="158" t="s">
        <v>1162</v>
      </c>
      <c r="V371" s="158" t="s">
        <v>1151</v>
      </c>
      <c r="W371" s="158" t="s">
        <v>1275</v>
      </c>
      <c r="X371" s="147" t="s">
        <v>4283</v>
      </c>
      <c r="Y371" s="28" t="s">
        <v>1455</v>
      </c>
      <c r="Z371" s="158" t="s">
        <v>4304</v>
      </c>
      <c r="AA371" s="38">
        <v>2</v>
      </c>
      <c r="AB371" s="158" t="s">
        <v>1189</v>
      </c>
      <c r="AE371" s="158" t="s">
        <v>2159</v>
      </c>
      <c r="AG371" s="158" t="s">
        <v>3439</v>
      </c>
      <c r="AI371" s="28" t="s">
        <v>3737</v>
      </c>
    </row>
    <row r="372" spans="1:35" x14ac:dyDescent="0.25">
      <c r="A372" s="28">
        <v>379</v>
      </c>
      <c r="B372" s="158" t="s">
        <v>131</v>
      </c>
      <c r="C372" s="158" t="s">
        <v>3825</v>
      </c>
      <c r="D372" s="158" t="s">
        <v>3826</v>
      </c>
      <c r="E372" s="158" t="s">
        <v>3827</v>
      </c>
      <c r="F372" s="158" t="s">
        <v>349</v>
      </c>
      <c r="G372" s="158" t="s">
        <v>3854</v>
      </c>
      <c r="H372" s="158" t="s">
        <v>4266</v>
      </c>
      <c r="I372" s="147" t="s">
        <v>2692</v>
      </c>
      <c r="J372" s="158">
        <v>62</v>
      </c>
      <c r="M372" s="158" t="s">
        <v>1189</v>
      </c>
      <c r="S372" s="158" t="s">
        <v>4213</v>
      </c>
      <c r="T372" s="158" t="s">
        <v>4200</v>
      </c>
      <c r="U372" s="158" t="s">
        <v>1162</v>
      </c>
      <c r="V372" s="158" t="s">
        <v>1151</v>
      </c>
      <c r="W372" s="158" t="s">
        <v>1275</v>
      </c>
      <c r="X372" s="147" t="s">
        <v>4284</v>
      </c>
      <c r="Y372" s="28" t="s">
        <v>1455</v>
      </c>
      <c r="Z372" s="158" t="s">
        <v>4305</v>
      </c>
      <c r="AA372" s="38">
        <v>0</v>
      </c>
      <c r="AB372" s="158" t="s">
        <v>1189</v>
      </c>
      <c r="AE372" s="158" t="s">
        <v>2159</v>
      </c>
      <c r="AG372" s="158" t="s">
        <v>3439</v>
      </c>
      <c r="AI372" s="28" t="s">
        <v>3737</v>
      </c>
    </row>
    <row r="373" spans="1:35" x14ac:dyDescent="0.25">
      <c r="A373" s="28">
        <v>380</v>
      </c>
      <c r="B373" s="158" t="s">
        <v>131</v>
      </c>
      <c r="C373" s="158" t="s">
        <v>3828</v>
      </c>
      <c r="D373" s="158" t="s">
        <v>3829</v>
      </c>
      <c r="E373" s="158" t="s">
        <v>3830</v>
      </c>
      <c r="F373" s="158" t="s">
        <v>349</v>
      </c>
      <c r="G373" s="158" t="s">
        <v>3855</v>
      </c>
      <c r="H373" s="158" t="s">
        <v>4266</v>
      </c>
      <c r="I373" s="147" t="s">
        <v>2692</v>
      </c>
      <c r="J373" s="158">
        <v>63</v>
      </c>
      <c r="K373" s="158" t="s">
        <v>1189</v>
      </c>
      <c r="M373" s="158" t="s">
        <v>1189</v>
      </c>
      <c r="Q373" s="158" t="s">
        <v>1189</v>
      </c>
      <c r="S373" s="158" t="s">
        <v>4212</v>
      </c>
      <c r="T373" s="158" t="s">
        <v>1644</v>
      </c>
      <c r="U373" s="158" t="s">
        <v>1162</v>
      </c>
      <c r="V373" s="158" t="s">
        <v>1151</v>
      </c>
      <c r="W373" s="158" t="s">
        <v>1275</v>
      </c>
      <c r="X373" s="147" t="s">
        <v>4285</v>
      </c>
      <c r="Y373" s="28" t="s">
        <v>1455</v>
      </c>
      <c r="Z373" s="158" t="s">
        <v>4306</v>
      </c>
      <c r="AA373" s="38">
        <v>0</v>
      </c>
      <c r="AB373" s="158" t="s">
        <v>1189</v>
      </c>
      <c r="AE373" s="158" t="s">
        <v>2159</v>
      </c>
      <c r="AG373" s="158" t="s">
        <v>3439</v>
      </c>
      <c r="AI373" s="28" t="s">
        <v>3737</v>
      </c>
    </row>
    <row r="374" spans="1:35" x14ac:dyDescent="0.25">
      <c r="A374" s="158">
        <v>700</v>
      </c>
      <c r="B374" s="158" t="s">
        <v>414</v>
      </c>
      <c r="C374" s="158" t="s">
        <v>454</v>
      </c>
      <c r="D374" s="28" t="s">
        <v>455</v>
      </c>
      <c r="E374" s="38" t="s">
        <v>1397</v>
      </c>
      <c r="F374" s="158" t="s">
        <v>135</v>
      </c>
      <c r="G374" s="158" t="s">
        <v>1110</v>
      </c>
      <c r="H374" s="158" t="s">
        <v>708</v>
      </c>
      <c r="I374" s="158" t="s">
        <v>1479</v>
      </c>
      <c r="J374" s="158">
        <v>0</v>
      </c>
      <c r="R374" s="158" t="s">
        <v>1269</v>
      </c>
      <c r="S374" s="158" t="s">
        <v>4097</v>
      </c>
      <c r="T374" s="28" t="s">
        <v>412</v>
      </c>
      <c r="U374" s="158" t="s">
        <v>1431</v>
      </c>
      <c r="V374" s="158" t="s">
        <v>1151</v>
      </c>
      <c r="W374" s="38" t="s">
        <v>1274</v>
      </c>
      <c r="Y374" s="158" t="s">
        <v>1483</v>
      </c>
      <c r="Z374" s="158" t="s">
        <v>2142</v>
      </c>
      <c r="AE374" s="158" t="s">
        <v>2158</v>
      </c>
      <c r="AG374" s="158" t="s">
        <v>2867</v>
      </c>
      <c r="AI374" s="158" t="s">
        <v>3760</v>
      </c>
    </row>
    <row r="375" spans="1:35" x14ac:dyDescent="0.25">
      <c r="A375" s="158">
        <v>701</v>
      </c>
      <c r="B375" s="158" t="s">
        <v>414</v>
      </c>
      <c r="C375" s="158" t="s">
        <v>2863</v>
      </c>
      <c r="D375" s="38" t="s">
        <v>167</v>
      </c>
      <c r="E375" s="38" t="s">
        <v>339</v>
      </c>
      <c r="F375" s="158" t="s">
        <v>1434</v>
      </c>
      <c r="G375" s="28" t="s">
        <v>2399</v>
      </c>
      <c r="H375" s="158" t="s">
        <v>704</v>
      </c>
      <c r="I375" s="158" t="s">
        <v>2091</v>
      </c>
      <c r="J375" s="158">
        <v>101</v>
      </c>
      <c r="R375" s="158" t="s">
        <v>2894</v>
      </c>
      <c r="S375" s="158" t="s">
        <v>4098</v>
      </c>
      <c r="T375" s="158" t="s">
        <v>132</v>
      </c>
      <c r="U375" s="158" t="s">
        <v>2894</v>
      </c>
      <c r="V375" s="158" t="s">
        <v>1151</v>
      </c>
      <c r="W375" s="158" t="s">
        <v>1274</v>
      </c>
      <c r="Y375" s="158" t="s">
        <v>1455</v>
      </c>
      <c r="Z375" s="158" t="s">
        <v>2869</v>
      </c>
      <c r="AA375" s="38">
        <v>0</v>
      </c>
      <c r="AE375" s="158" t="s">
        <v>2156</v>
      </c>
      <c r="AG375" s="158" t="s">
        <v>2867</v>
      </c>
      <c r="AI375" s="158" t="s">
        <v>3737</v>
      </c>
    </row>
    <row r="376" spans="1:35" x14ac:dyDescent="0.25">
      <c r="A376" s="158">
        <v>702</v>
      </c>
      <c r="B376" s="158" t="s">
        <v>414</v>
      </c>
      <c r="C376" s="158" t="s">
        <v>85</v>
      </c>
      <c r="D376" s="38" t="s">
        <v>166</v>
      </c>
      <c r="E376" s="38" t="s">
        <v>338</v>
      </c>
      <c r="F376" s="158" t="s">
        <v>1434</v>
      </c>
      <c r="G376" s="28" t="s">
        <v>2400</v>
      </c>
      <c r="H376" s="158" t="s">
        <v>704</v>
      </c>
      <c r="I376" s="158" t="s">
        <v>2091</v>
      </c>
      <c r="J376" s="158">
        <v>100</v>
      </c>
      <c r="N376" s="38"/>
      <c r="R376" s="158" t="s">
        <v>2894</v>
      </c>
      <c r="S376" s="158" t="s">
        <v>4099</v>
      </c>
      <c r="T376" s="158" t="s">
        <v>132</v>
      </c>
      <c r="U376" s="158" t="s">
        <v>2894</v>
      </c>
      <c r="V376" s="158" t="s">
        <v>1151</v>
      </c>
      <c r="W376" s="158" t="s">
        <v>1274</v>
      </c>
      <c r="Y376" s="158" t="s">
        <v>1455</v>
      </c>
      <c r="Z376" s="158" t="s">
        <v>1818</v>
      </c>
      <c r="AA376" s="38">
        <v>0</v>
      </c>
      <c r="AE376" s="158" t="s">
        <v>2156</v>
      </c>
      <c r="AG376" s="158" t="s">
        <v>2867</v>
      </c>
      <c r="AI376" s="158" t="s">
        <v>3737</v>
      </c>
    </row>
    <row r="377" spans="1:35" x14ac:dyDescent="0.25">
      <c r="A377" s="158">
        <v>714</v>
      </c>
      <c r="B377" s="158" t="s">
        <v>131</v>
      </c>
      <c r="C377" s="41" t="s">
        <v>87</v>
      </c>
      <c r="D377" s="41" t="s">
        <v>418</v>
      </c>
      <c r="E377" s="41" t="s">
        <v>1396</v>
      </c>
      <c r="F377" s="158" t="s">
        <v>135</v>
      </c>
      <c r="G377" s="158" t="s">
        <v>499</v>
      </c>
      <c r="H377" s="158" t="s">
        <v>733</v>
      </c>
      <c r="I377" s="158" t="s">
        <v>1791</v>
      </c>
      <c r="J377" s="158">
        <v>0</v>
      </c>
      <c r="N377" s="28"/>
      <c r="R377" s="158" t="s">
        <v>3637</v>
      </c>
      <c r="S377" s="158" t="s">
        <v>4100</v>
      </c>
      <c r="T377" s="158" t="s">
        <v>132</v>
      </c>
      <c r="U377" s="158" t="s">
        <v>3637</v>
      </c>
      <c r="V377" s="158" t="s">
        <v>1151</v>
      </c>
      <c r="W377" s="158" t="s">
        <v>1274</v>
      </c>
      <c r="Y377" s="158" t="s">
        <v>1454</v>
      </c>
      <c r="Z377" s="158" t="s">
        <v>1655</v>
      </c>
      <c r="AE377" s="158" t="s">
        <v>2157</v>
      </c>
      <c r="AG377" s="158" t="s">
        <v>2867</v>
      </c>
      <c r="AI377" s="158" t="s">
        <v>3759</v>
      </c>
    </row>
    <row r="378" spans="1:35" x14ac:dyDescent="0.25">
      <c r="A378" s="158">
        <v>715</v>
      </c>
      <c r="B378" s="158" t="s">
        <v>131</v>
      </c>
      <c r="C378" s="38" t="s">
        <v>121</v>
      </c>
      <c r="D378" s="41" t="s">
        <v>483</v>
      </c>
      <c r="E378" s="41" t="s">
        <v>1004</v>
      </c>
      <c r="F378" s="158" t="s">
        <v>1435</v>
      </c>
      <c r="G378" s="158" t="s">
        <v>520</v>
      </c>
      <c r="H378" s="158" t="s">
        <v>1412</v>
      </c>
      <c r="I378" s="158" t="s">
        <v>1472</v>
      </c>
      <c r="J378" s="158">
        <v>4</v>
      </c>
      <c r="N378" s="28"/>
      <c r="R378" s="158" t="s">
        <v>1272</v>
      </c>
      <c r="S378" s="158" t="s">
        <v>4101</v>
      </c>
      <c r="T378" s="28" t="s">
        <v>132</v>
      </c>
      <c r="U378" s="158" t="s">
        <v>1432</v>
      </c>
      <c r="V378" s="158" t="s">
        <v>1151</v>
      </c>
      <c r="W378" s="158" t="s">
        <v>1275</v>
      </c>
      <c r="X378" s="158" t="s">
        <v>2995</v>
      </c>
      <c r="Y378" s="158" t="s">
        <v>1455</v>
      </c>
      <c r="Z378" s="158" t="s">
        <v>1736</v>
      </c>
      <c r="AA378" s="38">
        <v>2</v>
      </c>
      <c r="AE378" s="158" t="s">
        <v>2156</v>
      </c>
      <c r="AF378" s="158">
        <v>12</v>
      </c>
      <c r="AG378" s="158" t="s">
        <v>2867</v>
      </c>
      <c r="AI378" s="158" t="s">
        <v>3761</v>
      </c>
    </row>
    <row r="379" spans="1:35" x14ac:dyDescent="0.25">
      <c r="A379" s="158">
        <v>716</v>
      </c>
      <c r="B379" s="158" t="s">
        <v>131</v>
      </c>
      <c r="C379" s="41" t="s">
        <v>107</v>
      </c>
      <c r="D379" s="38" t="s">
        <v>426</v>
      </c>
      <c r="E379" s="80" t="s">
        <v>1001</v>
      </c>
      <c r="F379" s="158" t="s">
        <v>1435</v>
      </c>
      <c r="G379" s="158" t="s">
        <v>1332</v>
      </c>
      <c r="H379" s="158" t="s">
        <v>1413</v>
      </c>
      <c r="I379" s="147" t="s">
        <v>1472</v>
      </c>
      <c r="J379" s="158">
        <v>0</v>
      </c>
      <c r="N379" s="28"/>
      <c r="R379" s="158" t="s">
        <v>1272</v>
      </c>
      <c r="S379" s="158" t="s">
        <v>4101</v>
      </c>
      <c r="T379" s="28" t="s">
        <v>132</v>
      </c>
      <c r="U379" s="158" t="s">
        <v>1432</v>
      </c>
      <c r="V379" s="158" t="s">
        <v>1151</v>
      </c>
      <c r="W379" s="158" t="s">
        <v>1275</v>
      </c>
      <c r="X379" s="158" t="s">
        <v>2996</v>
      </c>
      <c r="Y379" s="158" t="s">
        <v>1455</v>
      </c>
      <c r="Z379" s="158" t="s">
        <v>2658</v>
      </c>
      <c r="AA379" s="38">
        <v>0</v>
      </c>
      <c r="AE379" s="158" t="s">
        <v>2156</v>
      </c>
      <c r="AF379" s="158">
        <v>12</v>
      </c>
      <c r="AG379" s="158" t="s">
        <v>2867</v>
      </c>
      <c r="AI379" s="158" t="s">
        <v>3761</v>
      </c>
    </row>
    <row r="380" spans="1:35" x14ac:dyDescent="0.25">
      <c r="A380" s="158">
        <v>717</v>
      </c>
      <c r="B380" s="158" t="s">
        <v>131</v>
      </c>
      <c r="C380" s="41" t="s">
        <v>120</v>
      </c>
      <c r="D380" s="41" t="s">
        <v>482</v>
      </c>
      <c r="E380" s="41" t="s">
        <v>1003</v>
      </c>
      <c r="F380" s="158" t="s">
        <v>1435</v>
      </c>
      <c r="G380" s="158" t="s">
        <v>519</v>
      </c>
      <c r="H380" s="158" t="s">
        <v>1412</v>
      </c>
      <c r="I380" s="158" t="s">
        <v>1472</v>
      </c>
      <c r="J380" s="158">
        <v>3</v>
      </c>
      <c r="N380" s="28"/>
      <c r="R380" s="158" t="s">
        <v>1272</v>
      </c>
      <c r="S380" s="158" t="s">
        <v>4101</v>
      </c>
      <c r="T380" s="28" t="s">
        <v>132</v>
      </c>
      <c r="U380" s="158" t="s">
        <v>1432</v>
      </c>
      <c r="V380" s="158" t="s">
        <v>1151</v>
      </c>
      <c r="W380" s="158" t="s">
        <v>1275</v>
      </c>
      <c r="X380" s="158" t="s">
        <v>2997</v>
      </c>
      <c r="Y380" s="158" t="s">
        <v>1455</v>
      </c>
      <c r="Z380" s="158" t="s">
        <v>1737</v>
      </c>
      <c r="AA380" s="38">
        <v>2</v>
      </c>
      <c r="AE380" s="158" t="s">
        <v>2156</v>
      </c>
      <c r="AF380" s="158">
        <v>12</v>
      </c>
      <c r="AG380" s="158" t="s">
        <v>2867</v>
      </c>
      <c r="AI380" s="158" t="s">
        <v>3761</v>
      </c>
    </row>
    <row r="381" spans="1:35" x14ac:dyDescent="0.25">
      <c r="A381" s="158">
        <v>718</v>
      </c>
      <c r="B381" s="158" t="s">
        <v>131</v>
      </c>
      <c r="C381" s="41" t="s">
        <v>117</v>
      </c>
      <c r="D381" s="41" t="s">
        <v>464</v>
      </c>
      <c r="E381" s="41" t="s">
        <v>1008</v>
      </c>
      <c r="F381" s="158" t="s">
        <v>1435</v>
      </c>
      <c r="G381" s="158" t="s">
        <v>523</v>
      </c>
      <c r="H381" s="158" t="s">
        <v>1412</v>
      </c>
      <c r="I381" s="158" t="s">
        <v>1475</v>
      </c>
      <c r="J381" s="158">
        <v>3</v>
      </c>
      <c r="N381" s="28"/>
      <c r="R381" s="158" t="s">
        <v>1272</v>
      </c>
      <c r="S381" s="158" t="s">
        <v>4102</v>
      </c>
      <c r="T381" s="28" t="s">
        <v>132</v>
      </c>
      <c r="U381" s="158" t="s">
        <v>1432</v>
      </c>
      <c r="V381" s="158" t="s">
        <v>1151</v>
      </c>
      <c r="W381" s="158" t="s">
        <v>1275</v>
      </c>
      <c r="X381" s="158" t="s">
        <v>2998</v>
      </c>
      <c r="Y381" s="158" t="s">
        <v>1455</v>
      </c>
      <c r="Z381" s="158" t="s">
        <v>1738</v>
      </c>
      <c r="AA381" s="38">
        <v>0</v>
      </c>
      <c r="AE381" s="158" t="s">
        <v>2156</v>
      </c>
      <c r="AF381" s="158">
        <v>12</v>
      </c>
      <c r="AG381" s="158" t="s">
        <v>2867</v>
      </c>
      <c r="AI381" s="158" t="s">
        <v>3761</v>
      </c>
    </row>
    <row r="382" spans="1:35" x14ac:dyDescent="0.25">
      <c r="A382" s="158">
        <v>719</v>
      </c>
      <c r="B382" s="158" t="s">
        <v>131</v>
      </c>
      <c r="C382" s="41" t="s">
        <v>127</v>
      </c>
      <c r="D382" s="41" t="s">
        <v>476</v>
      </c>
      <c r="E382" s="41" t="s">
        <v>1027</v>
      </c>
      <c r="F382" s="158" t="s">
        <v>1435</v>
      </c>
      <c r="G382" s="158" t="s">
        <v>514</v>
      </c>
      <c r="H382" s="158" t="s">
        <v>1412</v>
      </c>
      <c r="I382" s="158" t="s">
        <v>1476</v>
      </c>
      <c r="J382" s="158">
        <v>8</v>
      </c>
      <c r="K382" s="158" t="s">
        <v>412</v>
      </c>
      <c r="L382" s="158" t="s">
        <v>412</v>
      </c>
      <c r="R382" s="158" t="s">
        <v>1272</v>
      </c>
      <c r="S382" s="158" t="s">
        <v>4103</v>
      </c>
      <c r="T382" s="28" t="s">
        <v>132</v>
      </c>
      <c r="U382" s="158" t="s">
        <v>1432</v>
      </c>
      <c r="V382" s="158" t="s">
        <v>1151</v>
      </c>
      <c r="W382" s="158" t="s">
        <v>1275</v>
      </c>
      <c r="X382" s="158" t="s">
        <v>2999</v>
      </c>
      <c r="Y382" s="158" t="s">
        <v>1455</v>
      </c>
      <c r="Z382" s="158" t="s">
        <v>1739</v>
      </c>
      <c r="AA382" s="38">
        <v>0</v>
      </c>
      <c r="AE382" s="158" t="s">
        <v>2156</v>
      </c>
      <c r="AF382" s="158">
        <v>12</v>
      </c>
      <c r="AG382" s="158" t="s">
        <v>2867</v>
      </c>
      <c r="AI382" s="158" t="s">
        <v>3761</v>
      </c>
    </row>
    <row r="383" spans="1:35" x14ac:dyDescent="0.25">
      <c r="A383" s="158">
        <v>720</v>
      </c>
      <c r="B383" s="158" t="s">
        <v>131</v>
      </c>
      <c r="C383" s="41" t="s">
        <v>122</v>
      </c>
      <c r="D383" s="41" t="s">
        <v>466</v>
      </c>
      <c r="E383" s="41" t="s">
        <v>1021</v>
      </c>
      <c r="F383" s="158" t="s">
        <v>1435</v>
      </c>
      <c r="G383" s="158" t="s">
        <v>507</v>
      </c>
      <c r="H383" s="158" t="s">
        <v>1412</v>
      </c>
      <c r="I383" s="158" t="s">
        <v>1476</v>
      </c>
      <c r="J383" s="158">
        <v>0</v>
      </c>
      <c r="N383" s="28"/>
      <c r="R383" s="158" t="s">
        <v>2894</v>
      </c>
      <c r="S383" s="158" t="s">
        <v>4104</v>
      </c>
      <c r="T383" s="158" t="s">
        <v>132</v>
      </c>
      <c r="U383" s="158" t="s">
        <v>2894</v>
      </c>
      <c r="V383" s="158" t="s">
        <v>1151</v>
      </c>
      <c r="W383" s="158" t="s">
        <v>1275</v>
      </c>
      <c r="X383" s="158" t="s">
        <v>3000</v>
      </c>
      <c r="Y383" s="158" t="s">
        <v>1455</v>
      </c>
      <c r="Z383" s="158" t="s">
        <v>1740</v>
      </c>
      <c r="AA383" s="38">
        <v>0</v>
      </c>
      <c r="AE383" s="158" t="s">
        <v>2156</v>
      </c>
      <c r="AF383" s="158">
        <v>12</v>
      </c>
      <c r="AG383" s="158" t="s">
        <v>2867</v>
      </c>
      <c r="AI383" s="158" t="s">
        <v>3761</v>
      </c>
    </row>
    <row r="384" spans="1:35" ht="15" customHeight="1" x14ac:dyDescent="0.25">
      <c r="A384" s="158">
        <v>721</v>
      </c>
      <c r="B384" s="158" t="s">
        <v>131</v>
      </c>
      <c r="C384" s="41" t="s">
        <v>467</v>
      </c>
      <c r="D384" s="41" t="s">
        <v>468</v>
      </c>
      <c r="E384" s="41" t="s">
        <v>1022</v>
      </c>
      <c r="F384" s="158" t="s">
        <v>1435</v>
      </c>
      <c r="G384" s="158" t="s">
        <v>508</v>
      </c>
      <c r="H384" s="158" t="s">
        <v>1412</v>
      </c>
      <c r="I384" s="158" t="s">
        <v>1476</v>
      </c>
      <c r="J384" s="158">
        <v>1</v>
      </c>
      <c r="N384" s="28"/>
      <c r="R384" s="158" t="s">
        <v>1272</v>
      </c>
      <c r="S384" s="158" t="s">
        <v>4105</v>
      </c>
      <c r="T384" s="28" t="s">
        <v>132</v>
      </c>
      <c r="U384" s="158" t="s">
        <v>1432</v>
      </c>
      <c r="V384" s="158" t="s">
        <v>1151</v>
      </c>
      <c r="W384" s="158" t="s">
        <v>1275</v>
      </c>
      <c r="X384" s="158" t="s">
        <v>3001</v>
      </c>
      <c r="Y384" s="158" t="s">
        <v>1455</v>
      </c>
      <c r="Z384" s="158" t="s">
        <v>1741</v>
      </c>
      <c r="AA384" s="38">
        <v>0</v>
      </c>
      <c r="AE384" s="158" t="s">
        <v>2156</v>
      </c>
      <c r="AF384" s="158">
        <v>12</v>
      </c>
      <c r="AG384" s="158" t="s">
        <v>2867</v>
      </c>
      <c r="AI384" s="158" t="s">
        <v>3761</v>
      </c>
    </row>
    <row r="385" spans="1:49" s="38" customFormat="1" x14ac:dyDescent="0.25">
      <c r="A385" s="158">
        <v>722</v>
      </c>
      <c r="B385" s="158" t="s">
        <v>131</v>
      </c>
      <c r="C385" s="41" t="s">
        <v>124</v>
      </c>
      <c r="D385" s="41" t="s">
        <v>472</v>
      </c>
      <c r="E385" s="41" t="s">
        <v>1024</v>
      </c>
      <c r="F385" s="158" t="s">
        <v>1435</v>
      </c>
      <c r="G385" s="158" t="s">
        <v>511</v>
      </c>
      <c r="H385" s="158" t="s">
        <v>1412</v>
      </c>
      <c r="I385" s="158" t="s">
        <v>1476</v>
      </c>
      <c r="J385" s="158">
        <v>4</v>
      </c>
      <c r="K385" s="158"/>
      <c r="L385" s="158"/>
      <c r="M385" s="158"/>
      <c r="N385" s="28"/>
      <c r="O385" s="158"/>
      <c r="P385" s="158"/>
      <c r="Q385" s="158"/>
      <c r="R385" s="158" t="s">
        <v>1272</v>
      </c>
      <c r="S385" s="158" t="s">
        <v>4106</v>
      </c>
      <c r="T385" s="28" t="s">
        <v>132</v>
      </c>
      <c r="U385" s="158" t="s">
        <v>1432</v>
      </c>
      <c r="V385" s="158" t="s">
        <v>1151</v>
      </c>
      <c r="W385" s="158" t="s">
        <v>1275</v>
      </c>
      <c r="X385" s="158" t="s">
        <v>3002</v>
      </c>
      <c r="Y385" s="158" t="s">
        <v>1455</v>
      </c>
      <c r="Z385" s="158" t="s">
        <v>1742</v>
      </c>
      <c r="AA385" s="38">
        <v>0</v>
      </c>
      <c r="AB385" s="158"/>
      <c r="AC385" s="158"/>
      <c r="AD385" s="158"/>
      <c r="AE385" s="158" t="s">
        <v>2156</v>
      </c>
      <c r="AF385" s="158">
        <v>12</v>
      </c>
      <c r="AG385" s="158" t="s">
        <v>2867</v>
      </c>
      <c r="AH385" s="158"/>
      <c r="AI385" s="158" t="s">
        <v>3761</v>
      </c>
      <c r="AJ385" s="158"/>
      <c r="AK385" s="158"/>
      <c r="AL385" s="158"/>
      <c r="AM385" s="158"/>
      <c r="AN385" s="158"/>
      <c r="AO385" s="158"/>
      <c r="AP385" s="158"/>
      <c r="AQ385" s="158"/>
      <c r="AR385" s="158"/>
      <c r="AS385" s="158"/>
      <c r="AT385" s="158"/>
      <c r="AU385" s="158"/>
      <c r="AV385" s="158"/>
      <c r="AW385" s="158"/>
    </row>
    <row r="386" spans="1:49" s="38" customFormat="1" x14ac:dyDescent="0.25">
      <c r="A386" s="158">
        <v>723</v>
      </c>
      <c r="B386" s="158" t="s">
        <v>131</v>
      </c>
      <c r="C386" s="41" t="s">
        <v>125</v>
      </c>
      <c r="D386" s="41" t="s">
        <v>473</v>
      </c>
      <c r="E386" s="41" t="s">
        <v>1025</v>
      </c>
      <c r="F386" s="158" t="s">
        <v>1435</v>
      </c>
      <c r="G386" s="158" t="s">
        <v>512</v>
      </c>
      <c r="H386" s="158" t="s">
        <v>1412</v>
      </c>
      <c r="I386" s="158" t="s">
        <v>1476</v>
      </c>
      <c r="J386" s="158">
        <v>5</v>
      </c>
      <c r="K386" s="158"/>
      <c r="L386" s="158"/>
      <c r="M386" s="158"/>
      <c r="N386" s="28"/>
      <c r="O386" s="158"/>
      <c r="P386" s="158"/>
      <c r="Q386" s="158"/>
      <c r="R386" s="158" t="s">
        <v>1272</v>
      </c>
      <c r="S386" s="158" t="s">
        <v>4106</v>
      </c>
      <c r="T386" s="28" t="s">
        <v>132</v>
      </c>
      <c r="U386" s="158" t="s">
        <v>1432</v>
      </c>
      <c r="V386" s="158" t="s">
        <v>1151</v>
      </c>
      <c r="W386" s="158" t="s">
        <v>1275</v>
      </c>
      <c r="X386" s="158" t="s">
        <v>3003</v>
      </c>
      <c r="Y386" s="158" t="s">
        <v>1455</v>
      </c>
      <c r="Z386" s="158" t="s">
        <v>1743</v>
      </c>
      <c r="AA386" s="38">
        <v>0</v>
      </c>
      <c r="AB386" s="158"/>
      <c r="AC386" s="158"/>
      <c r="AD386" s="158"/>
      <c r="AE386" s="158" t="s">
        <v>2156</v>
      </c>
      <c r="AF386" s="158">
        <v>12</v>
      </c>
      <c r="AG386" s="158" t="s">
        <v>2867</v>
      </c>
      <c r="AH386" s="158"/>
      <c r="AI386" s="158" t="s">
        <v>3761</v>
      </c>
      <c r="AJ386" s="158"/>
      <c r="AK386" s="158"/>
      <c r="AL386" s="158"/>
      <c r="AM386" s="158"/>
      <c r="AN386" s="158"/>
      <c r="AO386" s="158"/>
      <c r="AP386" s="158"/>
      <c r="AQ386" s="158"/>
      <c r="AR386" s="158"/>
      <c r="AS386" s="158"/>
      <c r="AT386" s="158"/>
      <c r="AU386" s="158"/>
      <c r="AV386" s="158"/>
      <c r="AW386" s="158"/>
    </row>
    <row r="387" spans="1:49" x14ac:dyDescent="0.25">
      <c r="A387" s="158">
        <v>724</v>
      </c>
      <c r="B387" s="158" t="s">
        <v>131</v>
      </c>
      <c r="C387" s="41" t="s">
        <v>126</v>
      </c>
      <c r="D387" s="48" t="s">
        <v>475</v>
      </c>
      <c r="E387" s="48" t="s">
        <v>1028</v>
      </c>
      <c r="F387" s="158" t="s">
        <v>1435</v>
      </c>
      <c r="G387" s="158" t="s">
        <v>513</v>
      </c>
      <c r="H387" s="158" t="s">
        <v>1412</v>
      </c>
      <c r="I387" s="158" t="s">
        <v>1476</v>
      </c>
      <c r="J387" s="158">
        <v>7</v>
      </c>
      <c r="N387" s="28"/>
      <c r="R387" s="158" t="s">
        <v>1272</v>
      </c>
      <c r="S387" s="158" t="s">
        <v>4107</v>
      </c>
      <c r="T387" s="28" t="s">
        <v>132</v>
      </c>
      <c r="U387" s="158" t="s">
        <v>1432</v>
      </c>
      <c r="V387" s="158" t="s">
        <v>1151</v>
      </c>
      <c r="W387" s="158" t="s">
        <v>1275</v>
      </c>
      <c r="X387" s="158" t="s">
        <v>3004</v>
      </c>
      <c r="Y387" s="158" t="s">
        <v>1455</v>
      </c>
      <c r="Z387" s="158" t="s">
        <v>1744</v>
      </c>
      <c r="AA387" s="38">
        <v>0</v>
      </c>
      <c r="AE387" s="158" t="s">
        <v>2156</v>
      </c>
      <c r="AF387" s="158">
        <v>12</v>
      </c>
      <c r="AG387" s="158" t="s">
        <v>2867</v>
      </c>
      <c r="AI387" s="158" t="s">
        <v>3761</v>
      </c>
    </row>
    <row r="388" spans="1:49" x14ac:dyDescent="0.25">
      <c r="A388" s="158">
        <v>725</v>
      </c>
      <c r="B388" s="158" t="s">
        <v>131</v>
      </c>
      <c r="C388" s="41" t="s">
        <v>123</v>
      </c>
      <c r="D388" s="158" t="s">
        <v>471</v>
      </c>
      <c r="E388" s="48" t="s">
        <v>1023</v>
      </c>
      <c r="F388" s="158" t="s">
        <v>1435</v>
      </c>
      <c r="G388" s="158" t="s">
        <v>510</v>
      </c>
      <c r="H388" s="158" t="s">
        <v>1412</v>
      </c>
      <c r="I388" s="158" t="s">
        <v>1476</v>
      </c>
      <c r="J388" s="158">
        <v>3</v>
      </c>
      <c r="N388" s="28"/>
      <c r="R388" s="158" t="s">
        <v>1272</v>
      </c>
      <c r="S388" s="158" t="s">
        <v>4108</v>
      </c>
      <c r="T388" s="28" t="s">
        <v>132</v>
      </c>
      <c r="U388" s="158" t="s">
        <v>1432</v>
      </c>
      <c r="V388" s="158" t="s">
        <v>1151</v>
      </c>
      <c r="W388" s="158" t="s">
        <v>1275</v>
      </c>
      <c r="X388" s="158" t="s">
        <v>3005</v>
      </c>
      <c r="Y388" s="158" t="s">
        <v>1455</v>
      </c>
      <c r="Z388" s="158" t="s">
        <v>1745</v>
      </c>
      <c r="AA388" s="38">
        <v>0</v>
      </c>
      <c r="AE388" s="158" t="s">
        <v>2156</v>
      </c>
      <c r="AF388" s="158">
        <v>12</v>
      </c>
      <c r="AG388" s="158" t="s">
        <v>2867</v>
      </c>
      <c r="AI388" s="158" t="s">
        <v>3761</v>
      </c>
    </row>
    <row r="389" spans="1:49" x14ac:dyDescent="0.25">
      <c r="A389" s="158">
        <v>726</v>
      </c>
      <c r="B389" s="158" t="s">
        <v>131</v>
      </c>
      <c r="C389" s="38" t="s">
        <v>115</v>
      </c>
      <c r="D389" s="47" t="s">
        <v>462</v>
      </c>
      <c r="E389" s="48" t="s">
        <v>1006</v>
      </c>
      <c r="F389" s="158" t="s">
        <v>1435</v>
      </c>
      <c r="G389" s="158" t="s">
        <v>521</v>
      </c>
      <c r="H389" s="158" t="s">
        <v>1412</v>
      </c>
      <c r="I389" s="158" t="s">
        <v>1475</v>
      </c>
      <c r="J389" s="158">
        <v>1</v>
      </c>
      <c r="R389" s="158" t="s">
        <v>1269</v>
      </c>
      <c r="S389" s="158" t="s">
        <v>4109</v>
      </c>
      <c r="T389" s="28" t="s">
        <v>132</v>
      </c>
      <c r="U389" s="158" t="s">
        <v>1431</v>
      </c>
      <c r="V389" s="158" t="s">
        <v>1151</v>
      </c>
      <c r="W389" s="158" t="s">
        <v>1275</v>
      </c>
      <c r="X389" s="158" t="s">
        <v>3006</v>
      </c>
      <c r="Y389" s="158" t="s">
        <v>1455</v>
      </c>
      <c r="Z389" s="158" t="s">
        <v>1746</v>
      </c>
      <c r="AA389" s="38">
        <v>2</v>
      </c>
      <c r="AE389" s="158" t="s">
        <v>2156</v>
      </c>
      <c r="AF389" s="158">
        <v>12</v>
      </c>
      <c r="AG389" s="158" t="s">
        <v>2867</v>
      </c>
      <c r="AI389" s="158" t="s">
        <v>3761</v>
      </c>
    </row>
    <row r="390" spans="1:49" x14ac:dyDescent="0.25">
      <c r="A390" s="158">
        <v>732</v>
      </c>
      <c r="B390" s="158" t="s">
        <v>131</v>
      </c>
      <c r="C390" s="38" t="s">
        <v>95</v>
      </c>
      <c r="D390" s="47" t="s">
        <v>433</v>
      </c>
      <c r="E390" s="48" t="s">
        <v>1036</v>
      </c>
      <c r="F390" s="158" t="s">
        <v>138</v>
      </c>
      <c r="G390" s="38" t="s">
        <v>2757</v>
      </c>
      <c r="H390" s="158" t="s">
        <v>1416</v>
      </c>
      <c r="I390" s="38" t="s">
        <v>2093</v>
      </c>
      <c r="J390" s="158">
        <v>7</v>
      </c>
      <c r="R390" s="158" t="s">
        <v>2894</v>
      </c>
      <c r="S390" s="158" t="s">
        <v>4110</v>
      </c>
      <c r="T390" s="158" t="s">
        <v>132</v>
      </c>
      <c r="U390" s="158" t="s">
        <v>2894</v>
      </c>
      <c r="V390" s="158" t="s">
        <v>1151</v>
      </c>
      <c r="W390" s="158" t="s">
        <v>1275</v>
      </c>
      <c r="X390" s="158" t="s">
        <v>3012</v>
      </c>
      <c r="Y390" s="158" t="s">
        <v>1455</v>
      </c>
      <c r="Z390" s="158" t="s">
        <v>2235</v>
      </c>
      <c r="AE390" s="158" t="s">
        <v>2225</v>
      </c>
      <c r="AF390" s="158">
        <v>12</v>
      </c>
      <c r="AG390" s="158" t="s">
        <v>2867</v>
      </c>
      <c r="AI390" s="158" t="s">
        <v>3761</v>
      </c>
    </row>
    <row r="391" spans="1:49" x14ac:dyDescent="0.25">
      <c r="A391" s="158">
        <v>736</v>
      </c>
      <c r="B391" s="158" t="s">
        <v>131</v>
      </c>
      <c r="C391" s="41" t="s">
        <v>470</v>
      </c>
      <c r="D391" s="38" t="s">
        <v>469</v>
      </c>
      <c r="E391" s="38" t="s">
        <v>1043</v>
      </c>
      <c r="F391" s="158" t="s">
        <v>1435</v>
      </c>
      <c r="G391" s="158" t="s">
        <v>509</v>
      </c>
      <c r="H391" s="158" t="s">
        <v>1416</v>
      </c>
      <c r="I391" s="158" t="s">
        <v>1476</v>
      </c>
      <c r="J391" s="158">
        <v>2</v>
      </c>
      <c r="N391" s="28"/>
      <c r="R391" s="158" t="s">
        <v>1269</v>
      </c>
      <c r="S391" s="158" t="s">
        <v>4111</v>
      </c>
      <c r="T391" s="28" t="s">
        <v>132</v>
      </c>
      <c r="U391" s="158" t="s">
        <v>1431</v>
      </c>
      <c r="V391" s="158" t="s">
        <v>1151</v>
      </c>
      <c r="W391" s="158" t="s">
        <v>1275</v>
      </c>
      <c r="X391" s="158" t="s">
        <v>3016</v>
      </c>
      <c r="Y391" s="158" t="s">
        <v>1455</v>
      </c>
      <c r="Z391" s="158" t="s">
        <v>1747</v>
      </c>
      <c r="AA391" s="38">
        <v>0</v>
      </c>
      <c r="AE391" s="158" t="s">
        <v>2156</v>
      </c>
      <c r="AF391" s="158">
        <v>12</v>
      </c>
      <c r="AG391" s="158" t="s">
        <v>2867</v>
      </c>
      <c r="AI391" s="158" t="s">
        <v>3761</v>
      </c>
    </row>
    <row r="392" spans="1:49" x14ac:dyDescent="0.25">
      <c r="A392" s="158">
        <v>737</v>
      </c>
      <c r="B392" s="158" t="s">
        <v>131</v>
      </c>
      <c r="C392" s="41" t="s">
        <v>1192</v>
      </c>
      <c r="D392" s="48" t="s">
        <v>474</v>
      </c>
      <c r="E392" s="48" t="s">
        <v>1026</v>
      </c>
      <c r="F392" s="158" t="s">
        <v>1435</v>
      </c>
      <c r="G392" s="158" t="s">
        <v>1122</v>
      </c>
      <c r="H392" s="158" t="s">
        <v>1416</v>
      </c>
      <c r="I392" s="158" t="s">
        <v>1476</v>
      </c>
      <c r="J392" s="158">
        <v>6</v>
      </c>
      <c r="N392" s="28"/>
      <c r="R392" s="158" t="s">
        <v>1272</v>
      </c>
      <c r="S392" s="158" t="s">
        <v>4106</v>
      </c>
      <c r="T392" s="28" t="s">
        <v>132</v>
      </c>
      <c r="U392" s="158" t="s">
        <v>1432</v>
      </c>
      <c r="V392" s="158" t="s">
        <v>1151</v>
      </c>
      <c r="W392" s="158" t="s">
        <v>1275</v>
      </c>
      <c r="X392" s="158" t="s">
        <v>3017</v>
      </c>
      <c r="Y392" s="158" t="s">
        <v>1455</v>
      </c>
      <c r="Z392" s="158" t="s">
        <v>1748</v>
      </c>
      <c r="AA392" s="38">
        <v>0</v>
      </c>
      <c r="AE392" s="158" t="s">
        <v>2156</v>
      </c>
      <c r="AF392" s="158">
        <v>12</v>
      </c>
      <c r="AG392" s="158" t="s">
        <v>2867</v>
      </c>
      <c r="AI392" s="158" t="s">
        <v>3761</v>
      </c>
    </row>
    <row r="393" spans="1:49" x14ac:dyDescent="0.25">
      <c r="A393" s="158">
        <v>738</v>
      </c>
      <c r="B393" s="158" t="s">
        <v>131</v>
      </c>
      <c r="C393" s="41" t="s">
        <v>110</v>
      </c>
      <c r="D393" s="41" t="s">
        <v>437</v>
      </c>
      <c r="E393" s="41" t="s">
        <v>1013</v>
      </c>
      <c r="F393" s="158" t="s">
        <v>1435</v>
      </c>
      <c r="G393" s="38" t="s">
        <v>2751</v>
      </c>
      <c r="H393" s="158" t="s">
        <v>1414</v>
      </c>
      <c r="I393" s="158" t="s">
        <v>1475</v>
      </c>
      <c r="J393" s="158">
        <v>9</v>
      </c>
      <c r="N393" s="28"/>
      <c r="R393" s="158" t="s">
        <v>1269</v>
      </c>
      <c r="S393" s="158" t="s">
        <v>4112</v>
      </c>
      <c r="T393" s="28" t="s">
        <v>1795</v>
      </c>
      <c r="U393" s="158" t="s">
        <v>1431</v>
      </c>
      <c r="V393" s="158" t="s">
        <v>1151</v>
      </c>
      <c r="W393" s="158" t="s">
        <v>1275</v>
      </c>
      <c r="X393" s="158" t="s">
        <v>3018</v>
      </c>
      <c r="Y393" s="158" t="s">
        <v>1455</v>
      </c>
      <c r="Z393" s="158" t="s">
        <v>1749</v>
      </c>
      <c r="AA393" s="38">
        <v>0</v>
      </c>
      <c r="AE393" s="158" t="s">
        <v>2156</v>
      </c>
      <c r="AF393" s="158">
        <v>12</v>
      </c>
      <c r="AG393" s="158" t="s">
        <v>2867</v>
      </c>
      <c r="AI393" s="158" t="s">
        <v>3761</v>
      </c>
    </row>
    <row r="394" spans="1:49" x14ac:dyDescent="0.25">
      <c r="A394" s="158">
        <v>739</v>
      </c>
      <c r="B394" s="158" t="s">
        <v>131</v>
      </c>
      <c r="C394" s="41" t="s">
        <v>109</v>
      </c>
      <c r="D394" s="41" t="s">
        <v>438</v>
      </c>
      <c r="E394" s="41" t="s">
        <v>1011</v>
      </c>
      <c r="F394" s="158" t="s">
        <v>1435</v>
      </c>
      <c r="G394" s="38" t="s">
        <v>2750</v>
      </c>
      <c r="H394" s="158" t="s">
        <v>1414</v>
      </c>
      <c r="I394" s="158" t="s">
        <v>1475</v>
      </c>
      <c r="J394" s="158">
        <v>7</v>
      </c>
      <c r="N394" s="28"/>
      <c r="R394" s="158" t="s">
        <v>1269</v>
      </c>
      <c r="S394" s="158" t="s">
        <v>4111</v>
      </c>
      <c r="T394" s="28" t="s">
        <v>1796</v>
      </c>
      <c r="U394" s="158" t="s">
        <v>1431</v>
      </c>
      <c r="V394" s="158" t="s">
        <v>1151</v>
      </c>
      <c r="W394" s="158" t="s">
        <v>1275</v>
      </c>
      <c r="X394" s="158" t="s">
        <v>3019</v>
      </c>
      <c r="Y394" s="158" t="s">
        <v>1455</v>
      </c>
      <c r="Z394" s="158" t="s">
        <v>1750</v>
      </c>
      <c r="AA394" s="38">
        <v>0</v>
      </c>
      <c r="AE394" s="158" t="s">
        <v>2156</v>
      </c>
      <c r="AF394" s="158">
        <v>12</v>
      </c>
      <c r="AG394" s="158" t="s">
        <v>2867</v>
      </c>
      <c r="AI394" s="158" t="s">
        <v>3761</v>
      </c>
    </row>
    <row r="395" spans="1:49" x14ac:dyDescent="0.25">
      <c r="A395" s="158">
        <v>740</v>
      </c>
      <c r="B395" s="158" t="s">
        <v>131</v>
      </c>
      <c r="C395" s="41" t="s">
        <v>436</v>
      </c>
      <c r="D395" s="41" t="s">
        <v>439</v>
      </c>
      <c r="E395" s="41" t="s">
        <v>1012</v>
      </c>
      <c r="F395" s="158" t="s">
        <v>1435</v>
      </c>
      <c r="G395" s="38" t="s">
        <v>2749</v>
      </c>
      <c r="H395" s="158" t="s">
        <v>1414</v>
      </c>
      <c r="I395" s="158" t="s">
        <v>1475</v>
      </c>
      <c r="J395" s="158">
        <v>8</v>
      </c>
      <c r="N395" s="28"/>
      <c r="R395" s="158" t="s">
        <v>1269</v>
      </c>
      <c r="S395" s="158" t="s">
        <v>4113</v>
      </c>
      <c r="T395" s="28" t="s">
        <v>1797</v>
      </c>
      <c r="U395" s="158" t="s">
        <v>1431</v>
      </c>
      <c r="V395" s="158" t="s">
        <v>1151</v>
      </c>
      <c r="W395" s="158" t="s">
        <v>1275</v>
      </c>
      <c r="X395" s="158" t="s">
        <v>3020</v>
      </c>
      <c r="Y395" s="158" t="s">
        <v>1455</v>
      </c>
      <c r="Z395" s="158" t="s">
        <v>1751</v>
      </c>
      <c r="AA395" s="38">
        <v>0</v>
      </c>
      <c r="AE395" s="158" t="s">
        <v>2156</v>
      </c>
      <c r="AF395" s="158">
        <v>12</v>
      </c>
      <c r="AG395" s="158" t="s">
        <v>2867</v>
      </c>
      <c r="AI395" s="158" t="s">
        <v>3761</v>
      </c>
    </row>
    <row r="396" spans="1:49" x14ac:dyDescent="0.25">
      <c r="A396" s="158">
        <v>741</v>
      </c>
      <c r="B396" s="158" t="s">
        <v>131</v>
      </c>
      <c r="C396" s="41" t="s">
        <v>108</v>
      </c>
      <c r="D396" s="41" t="s">
        <v>440</v>
      </c>
      <c r="E396" s="41" t="s">
        <v>1010</v>
      </c>
      <c r="F396" s="158" t="s">
        <v>1435</v>
      </c>
      <c r="G396" s="38" t="s">
        <v>2748</v>
      </c>
      <c r="H396" s="158" t="s">
        <v>1414</v>
      </c>
      <c r="I396" s="158" t="s">
        <v>1475</v>
      </c>
      <c r="J396" s="158">
        <v>6</v>
      </c>
      <c r="N396" s="28"/>
      <c r="R396" s="158" t="s">
        <v>1269</v>
      </c>
      <c r="S396" s="158" t="s">
        <v>4111</v>
      </c>
      <c r="T396" s="28" t="s">
        <v>1798</v>
      </c>
      <c r="U396" s="158" t="s">
        <v>1431</v>
      </c>
      <c r="V396" s="158" t="s">
        <v>1151</v>
      </c>
      <c r="W396" s="158" t="s">
        <v>1275</v>
      </c>
      <c r="X396" s="158" t="s">
        <v>3021</v>
      </c>
      <c r="Y396" s="158" t="s">
        <v>1455</v>
      </c>
      <c r="Z396" s="158" t="s">
        <v>1752</v>
      </c>
      <c r="AA396" s="38">
        <v>0</v>
      </c>
      <c r="AE396" s="158" t="s">
        <v>2156</v>
      </c>
      <c r="AF396" s="158">
        <v>12</v>
      </c>
      <c r="AG396" s="158" t="s">
        <v>2867</v>
      </c>
      <c r="AI396" s="158" t="s">
        <v>3761</v>
      </c>
    </row>
    <row r="397" spans="1:49" x14ac:dyDescent="0.25">
      <c r="A397" s="158">
        <v>742</v>
      </c>
      <c r="B397" s="158" t="s">
        <v>131</v>
      </c>
      <c r="C397" s="49" t="s">
        <v>111</v>
      </c>
      <c r="D397" s="49" t="s">
        <v>441</v>
      </c>
      <c r="E397" s="41" t="s">
        <v>1014</v>
      </c>
      <c r="F397" s="158" t="s">
        <v>1435</v>
      </c>
      <c r="G397" s="38" t="s">
        <v>2747</v>
      </c>
      <c r="H397" s="158" t="s">
        <v>1414</v>
      </c>
      <c r="I397" s="158" t="s">
        <v>1475</v>
      </c>
      <c r="J397" s="158">
        <v>10</v>
      </c>
      <c r="N397" s="28"/>
      <c r="R397" s="158" t="s">
        <v>1269</v>
      </c>
      <c r="S397" s="158" t="s">
        <v>4111</v>
      </c>
      <c r="T397" s="28" t="s">
        <v>1799</v>
      </c>
      <c r="U397" s="158" t="s">
        <v>1431</v>
      </c>
      <c r="V397" s="158" t="s">
        <v>1151</v>
      </c>
      <c r="W397" s="158" t="s">
        <v>1275</v>
      </c>
      <c r="X397" s="158" t="s">
        <v>3022</v>
      </c>
      <c r="Y397" s="158" t="s">
        <v>1455</v>
      </c>
      <c r="Z397" s="158" t="s">
        <v>1753</v>
      </c>
      <c r="AA397" s="38">
        <v>0</v>
      </c>
      <c r="AB397" s="63"/>
      <c r="AE397" s="158" t="s">
        <v>2156</v>
      </c>
      <c r="AF397" s="158">
        <v>12</v>
      </c>
      <c r="AG397" s="158" t="s">
        <v>2867</v>
      </c>
      <c r="AI397" s="158" t="s">
        <v>3761</v>
      </c>
    </row>
    <row r="398" spans="1:49" x14ac:dyDescent="0.25">
      <c r="A398" s="158">
        <v>743</v>
      </c>
      <c r="B398" s="158" t="s">
        <v>131</v>
      </c>
      <c r="C398" s="49" t="s">
        <v>452</v>
      </c>
      <c r="D398" s="49" t="s">
        <v>444</v>
      </c>
      <c r="E398" s="41" t="s">
        <v>1016</v>
      </c>
      <c r="F398" s="158" t="s">
        <v>1435</v>
      </c>
      <c r="G398" s="38" t="s">
        <v>2680</v>
      </c>
      <c r="H398" s="158" t="s">
        <v>1415</v>
      </c>
      <c r="I398" s="158" t="s">
        <v>1475</v>
      </c>
      <c r="J398" s="158">
        <v>13</v>
      </c>
      <c r="N398" s="28"/>
      <c r="R398" s="158" t="s">
        <v>1269</v>
      </c>
      <c r="S398" s="158" t="s">
        <v>4111</v>
      </c>
      <c r="T398" s="28" t="s">
        <v>1802</v>
      </c>
      <c r="U398" s="158" t="s">
        <v>1431</v>
      </c>
      <c r="V398" s="158" t="s">
        <v>1151</v>
      </c>
      <c r="W398" s="158" t="s">
        <v>1275</v>
      </c>
      <c r="X398" s="158" t="s">
        <v>3023</v>
      </c>
      <c r="Y398" s="158" t="s">
        <v>1455</v>
      </c>
      <c r="Z398" s="158" t="s">
        <v>1754</v>
      </c>
      <c r="AA398" s="38">
        <v>0</v>
      </c>
      <c r="AB398" s="63"/>
      <c r="AE398" s="158" t="s">
        <v>2156</v>
      </c>
      <c r="AF398" s="158">
        <v>12</v>
      </c>
      <c r="AG398" s="158" t="s">
        <v>2867</v>
      </c>
      <c r="AI398" s="158" t="s">
        <v>3761</v>
      </c>
    </row>
    <row r="399" spans="1:49" x14ac:dyDescent="0.25">
      <c r="A399" s="158">
        <v>744</v>
      </c>
      <c r="B399" s="158" t="s">
        <v>131</v>
      </c>
      <c r="C399" s="49" t="s">
        <v>453</v>
      </c>
      <c r="D399" s="49" t="s">
        <v>445</v>
      </c>
      <c r="E399" s="41" t="s">
        <v>1018</v>
      </c>
      <c r="F399" s="158" t="s">
        <v>1435</v>
      </c>
      <c r="G399" s="38" t="s">
        <v>2679</v>
      </c>
      <c r="H399" s="158" t="s">
        <v>1415</v>
      </c>
      <c r="I399" s="158" t="s">
        <v>1475</v>
      </c>
      <c r="J399" s="158">
        <v>14</v>
      </c>
      <c r="N399" s="28"/>
      <c r="R399" s="158" t="s">
        <v>1269</v>
      </c>
      <c r="S399" s="158" t="s">
        <v>4111</v>
      </c>
      <c r="T399" s="28" t="s">
        <v>1803</v>
      </c>
      <c r="U399" s="158" t="s">
        <v>1431</v>
      </c>
      <c r="V399" s="158" t="s">
        <v>1151</v>
      </c>
      <c r="W399" s="158" t="s">
        <v>1275</v>
      </c>
      <c r="X399" s="158" t="s">
        <v>3024</v>
      </c>
      <c r="Y399" s="158" t="s">
        <v>1455</v>
      </c>
      <c r="Z399" s="158" t="s">
        <v>1755</v>
      </c>
      <c r="AA399" s="38">
        <v>0</v>
      </c>
      <c r="AE399" s="158" t="s">
        <v>2156</v>
      </c>
      <c r="AF399" s="158">
        <v>12</v>
      </c>
      <c r="AG399" s="158" t="s">
        <v>2867</v>
      </c>
      <c r="AI399" s="158" t="s">
        <v>3761</v>
      </c>
    </row>
    <row r="400" spans="1:49" x14ac:dyDescent="0.25">
      <c r="A400" s="158">
        <v>745</v>
      </c>
      <c r="B400" s="158" t="s">
        <v>131</v>
      </c>
      <c r="C400" s="49" t="s">
        <v>478</v>
      </c>
      <c r="D400" s="41" t="s">
        <v>443</v>
      </c>
      <c r="E400" s="41" t="s">
        <v>1017</v>
      </c>
      <c r="F400" s="158" t="s">
        <v>1435</v>
      </c>
      <c r="G400" s="38" t="s">
        <v>2678</v>
      </c>
      <c r="H400" s="158" t="s">
        <v>1415</v>
      </c>
      <c r="I400" s="158" t="s">
        <v>1475</v>
      </c>
      <c r="J400" s="158">
        <v>15</v>
      </c>
      <c r="N400" s="28"/>
      <c r="R400" s="158" t="s">
        <v>1269</v>
      </c>
      <c r="S400" s="158" t="s">
        <v>4111</v>
      </c>
      <c r="T400" s="28" t="s">
        <v>1800</v>
      </c>
      <c r="U400" s="158" t="s">
        <v>1431</v>
      </c>
      <c r="V400" s="158" t="s">
        <v>1151</v>
      </c>
      <c r="W400" s="158" t="s">
        <v>1275</v>
      </c>
      <c r="X400" s="158" t="s">
        <v>3025</v>
      </c>
      <c r="Y400" s="158" t="s">
        <v>1455</v>
      </c>
      <c r="Z400" s="158" t="s">
        <v>1756</v>
      </c>
      <c r="AA400" s="38">
        <v>0</v>
      </c>
      <c r="AB400" s="63"/>
      <c r="AE400" s="158" t="s">
        <v>2156</v>
      </c>
      <c r="AF400" s="158">
        <v>12</v>
      </c>
      <c r="AG400" s="158" t="s">
        <v>2867</v>
      </c>
      <c r="AI400" s="158" t="s">
        <v>3761</v>
      </c>
    </row>
    <row r="401" spans="1:35" x14ac:dyDescent="0.25">
      <c r="A401" s="158">
        <v>746</v>
      </c>
      <c r="B401" s="158" t="s">
        <v>131</v>
      </c>
      <c r="C401" s="38" t="s">
        <v>477</v>
      </c>
      <c r="D401" s="47" t="s">
        <v>442</v>
      </c>
      <c r="E401" s="38" t="s">
        <v>1015</v>
      </c>
      <c r="F401" s="158" t="s">
        <v>1435</v>
      </c>
      <c r="G401" s="38" t="s">
        <v>2677</v>
      </c>
      <c r="H401" s="158" t="s">
        <v>1415</v>
      </c>
      <c r="I401" s="158" t="s">
        <v>1475</v>
      </c>
      <c r="J401" s="158">
        <v>12</v>
      </c>
      <c r="R401" s="158" t="s">
        <v>1269</v>
      </c>
      <c r="S401" s="158" t="s">
        <v>4111</v>
      </c>
      <c r="T401" s="28" t="s">
        <v>1801</v>
      </c>
      <c r="U401" s="158" t="s">
        <v>1431</v>
      </c>
      <c r="V401" s="158" t="s">
        <v>1151</v>
      </c>
      <c r="W401" s="158" t="s">
        <v>1275</v>
      </c>
      <c r="X401" s="158" t="s">
        <v>3026</v>
      </c>
      <c r="Y401" s="158" t="s">
        <v>1455</v>
      </c>
      <c r="Z401" s="158" t="s">
        <v>1757</v>
      </c>
      <c r="AA401" s="38">
        <v>0</v>
      </c>
      <c r="AE401" s="158" t="s">
        <v>2156</v>
      </c>
      <c r="AF401" s="158">
        <v>12</v>
      </c>
      <c r="AG401" s="158" t="s">
        <v>2867</v>
      </c>
      <c r="AI401" s="158" t="s">
        <v>3761</v>
      </c>
    </row>
    <row r="402" spans="1:35" x14ac:dyDescent="0.25">
      <c r="A402" s="158">
        <v>751</v>
      </c>
      <c r="B402" s="158" t="s">
        <v>131</v>
      </c>
      <c r="C402" s="41" t="s">
        <v>486</v>
      </c>
      <c r="D402" s="41" t="s">
        <v>485</v>
      </c>
      <c r="E402" s="41" t="s">
        <v>1020</v>
      </c>
      <c r="F402" s="158" t="s">
        <v>1435</v>
      </c>
      <c r="G402" s="158" t="s">
        <v>516</v>
      </c>
      <c r="H402" s="158" t="s">
        <v>1412</v>
      </c>
      <c r="I402" s="158" t="s">
        <v>1477</v>
      </c>
      <c r="J402" s="158">
        <v>1</v>
      </c>
      <c r="N402" s="28"/>
      <c r="R402" s="158" t="s">
        <v>2894</v>
      </c>
      <c r="S402" s="158" t="s">
        <v>4114</v>
      </c>
      <c r="T402" s="158" t="s">
        <v>132</v>
      </c>
      <c r="U402" s="158" t="s">
        <v>2894</v>
      </c>
      <c r="V402" s="158" t="s">
        <v>1151</v>
      </c>
      <c r="W402" s="158" t="s">
        <v>1275</v>
      </c>
      <c r="X402" s="158" t="s">
        <v>3031</v>
      </c>
      <c r="Y402" s="158" t="s">
        <v>1455</v>
      </c>
      <c r="Z402" s="158" t="s">
        <v>1794</v>
      </c>
      <c r="AA402" s="38">
        <v>2</v>
      </c>
      <c r="AE402" s="158" t="s">
        <v>2156</v>
      </c>
      <c r="AF402" s="158">
        <v>12</v>
      </c>
      <c r="AG402" s="158" t="s">
        <v>2867</v>
      </c>
      <c r="AI402" s="158" t="s">
        <v>3761</v>
      </c>
    </row>
    <row r="403" spans="1:35" x14ac:dyDescent="0.25">
      <c r="A403" s="158">
        <v>752</v>
      </c>
      <c r="B403" s="158" t="s">
        <v>131</v>
      </c>
      <c r="C403" s="38" t="s">
        <v>119</v>
      </c>
      <c r="D403" s="41" t="s">
        <v>479</v>
      </c>
      <c r="E403" s="41" t="s">
        <v>1000</v>
      </c>
      <c r="F403" s="158" t="s">
        <v>1435</v>
      </c>
      <c r="G403" s="158" t="s">
        <v>517</v>
      </c>
      <c r="H403" s="158" t="s">
        <v>1412</v>
      </c>
      <c r="I403" s="158" t="s">
        <v>1472</v>
      </c>
      <c r="J403" s="158">
        <v>1</v>
      </c>
      <c r="N403" s="28"/>
      <c r="R403" s="158" t="s">
        <v>1272</v>
      </c>
      <c r="S403" s="158" t="s">
        <v>4108</v>
      </c>
      <c r="T403" s="28" t="s">
        <v>132</v>
      </c>
      <c r="U403" s="158" t="s">
        <v>1432</v>
      </c>
      <c r="V403" s="158" t="s">
        <v>1151</v>
      </c>
      <c r="W403" s="158" t="s">
        <v>1275</v>
      </c>
      <c r="X403" s="158" t="s">
        <v>3032</v>
      </c>
      <c r="Y403" s="158" t="s">
        <v>1455</v>
      </c>
      <c r="Z403" s="158" t="s">
        <v>1758</v>
      </c>
      <c r="AA403" s="38">
        <v>0</v>
      </c>
      <c r="AE403" s="158" t="s">
        <v>2156</v>
      </c>
      <c r="AF403" s="158">
        <v>12</v>
      </c>
      <c r="AG403" s="158" t="s">
        <v>2867</v>
      </c>
      <c r="AI403" s="158" t="s">
        <v>3761</v>
      </c>
    </row>
    <row r="404" spans="1:35" x14ac:dyDescent="0.25">
      <c r="A404" s="158">
        <v>753</v>
      </c>
      <c r="B404" s="158" t="s">
        <v>131</v>
      </c>
      <c r="C404" s="38" t="s">
        <v>114</v>
      </c>
      <c r="D404" s="47" t="s">
        <v>484</v>
      </c>
      <c r="E404" s="38" t="s">
        <v>1019</v>
      </c>
      <c r="F404" s="158" t="s">
        <v>1435</v>
      </c>
      <c r="G404" s="158" t="s">
        <v>515</v>
      </c>
      <c r="H404" s="158" t="s">
        <v>1412</v>
      </c>
      <c r="I404" s="158" t="s">
        <v>1477</v>
      </c>
      <c r="J404" s="158">
        <v>0</v>
      </c>
      <c r="R404" s="158" t="s">
        <v>2894</v>
      </c>
      <c r="S404" s="158" t="s">
        <v>4115</v>
      </c>
      <c r="T404" s="158" t="s">
        <v>132</v>
      </c>
      <c r="U404" s="158" t="s">
        <v>2894</v>
      </c>
      <c r="V404" s="158" t="s">
        <v>1151</v>
      </c>
      <c r="W404" s="158" t="s">
        <v>1275</v>
      </c>
      <c r="X404" s="158" t="s">
        <v>3033</v>
      </c>
      <c r="Y404" s="158" t="s">
        <v>1455</v>
      </c>
      <c r="Z404" s="158" t="s">
        <v>1759</v>
      </c>
      <c r="AA404" s="38">
        <v>0</v>
      </c>
      <c r="AE404" s="158" t="s">
        <v>2156</v>
      </c>
      <c r="AF404" s="158">
        <v>12</v>
      </c>
      <c r="AG404" s="158" t="s">
        <v>2867</v>
      </c>
      <c r="AI404" s="158" t="s">
        <v>3761</v>
      </c>
    </row>
    <row r="405" spans="1:35" x14ac:dyDescent="0.25">
      <c r="A405" s="158">
        <v>755</v>
      </c>
      <c r="B405" s="158" t="s">
        <v>131</v>
      </c>
      <c r="C405" s="41" t="s">
        <v>116</v>
      </c>
      <c r="D405" s="80" t="s">
        <v>463</v>
      </c>
      <c r="E405" s="41" t="s">
        <v>1007</v>
      </c>
      <c r="F405" s="158" t="s">
        <v>1435</v>
      </c>
      <c r="G405" s="158" t="s">
        <v>522</v>
      </c>
      <c r="H405" s="158" t="s">
        <v>1412</v>
      </c>
      <c r="I405" s="158" t="s">
        <v>1475</v>
      </c>
      <c r="J405" s="158">
        <v>2</v>
      </c>
      <c r="N405" s="28"/>
      <c r="R405" s="158" t="s">
        <v>1269</v>
      </c>
      <c r="S405" s="158" t="s">
        <v>4116</v>
      </c>
      <c r="T405" s="28" t="s">
        <v>132</v>
      </c>
      <c r="U405" s="158" t="s">
        <v>1431</v>
      </c>
      <c r="V405" s="158" t="s">
        <v>1151</v>
      </c>
      <c r="W405" s="158" t="s">
        <v>1275</v>
      </c>
      <c r="X405" s="158" t="s">
        <v>3035</v>
      </c>
      <c r="Y405" s="158" t="s">
        <v>1455</v>
      </c>
      <c r="Z405" s="158" t="s">
        <v>1760</v>
      </c>
      <c r="AA405" s="38">
        <v>2</v>
      </c>
      <c r="AE405" s="158" t="s">
        <v>2156</v>
      </c>
      <c r="AF405" s="158">
        <v>12</v>
      </c>
      <c r="AG405" s="158" t="s">
        <v>2867</v>
      </c>
      <c r="AI405" s="158" t="s">
        <v>3761</v>
      </c>
    </row>
    <row r="406" spans="1:35" x14ac:dyDescent="0.25">
      <c r="A406" s="158">
        <v>756</v>
      </c>
      <c r="B406" s="158" t="s">
        <v>131</v>
      </c>
      <c r="C406" s="41" t="s">
        <v>1251</v>
      </c>
      <c r="D406" s="41" t="s">
        <v>461</v>
      </c>
      <c r="E406" s="41" t="s">
        <v>1005</v>
      </c>
      <c r="F406" s="158" t="s">
        <v>1435</v>
      </c>
      <c r="G406" s="28" t="s">
        <v>2407</v>
      </c>
      <c r="H406" s="38" t="s">
        <v>1412</v>
      </c>
      <c r="I406" s="47" t="s">
        <v>1475</v>
      </c>
      <c r="J406" s="38">
        <v>0</v>
      </c>
      <c r="K406" s="38"/>
      <c r="L406" s="38"/>
      <c r="M406" s="37"/>
      <c r="N406" s="28"/>
      <c r="R406" s="158" t="s">
        <v>1272</v>
      </c>
      <c r="S406" s="158" t="s">
        <v>4117</v>
      </c>
      <c r="T406" s="28" t="s">
        <v>132</v>
      </c>
      <c r="U406" s="158" t="s">
        <v>1432</v>
      </c>
      <c r="V406" s="158" t="s">
        <v>1151</v>
      </c>
      <c r="W406" s="158" t="s">
        <v>1275</v>
      </c>
      <c r="X406" s="158" t="s">
        <v>3036</v>
      </c>
      <c r="Y406" s="158" t="s">
        <v>1455</v>
      </c>
      <c r="Z406" s="158" t="s">
        <v>1761</v>
      </c>
      <c r="AA406" s="38">
        <v>4</v>
      </c>
      <c r="AE406" s="158" t="s">
        <v>2156</v>
      </c>
      <c r="AF406" s="158">
        <v>12</v>
      </c>
      <c r="AG406" s="158" t="s">
        <v>2867</v>
      </c>
      <c r="AI406" s="158" t="s">
        <v>3761</v>
      </c>
    </row>
    <row r="407" spans="1:35" x14ac:dyDescent="0.25">
      <c r="A407" s="158">
        <v>757</v>
      </c>
      <c r="B407" s="158" t="s">
        <v>131</v>
      </c>
      <c r="C407" s="158" t="s">
        <v>118</v>
      </c>
      <c r="D407" s="158" t="s">
        <v>465</v>
      </c>
      <c r="E407" s="158" t="s">
        <v>1009</v>
      </c>
      <c r="F407" s="158" t="s">
        <v>1435</v>
      </c>
      <c r="G407" s="28" t="s">
        <v>2408</v>
      </c>
      <c r="H407" s="158" t="s">
        <v>1412</v>
      </c>
      <c r="I407" s="158" t="s">
        <v>1475</v>
      </c>
      <c r="J407" s="158">
        <v>4</v>
      </c>
      <c r="M407" s="158" t="s">
        <v>412</v>
      </c>
      <c r="R407" s="158" t="s">
        <v>1269</v>
      </c>
      <c r="S407" s="158" t="s">
        <v>4111</v>
      </c>
      <c r="T407" s="28" t="s">
        <v>132</v>
      </c>
      <c r="U407" s="158" t="s">
        <v>1431</v>
      </c>
      <c r="V407" s="158" t="s">
        <v>1151</v>
      </c>
      <c r="W407" s="158" t="s">
        <v>1275</v>
      </c>
      <c r="X407" s="158" t="s">
        <v>3037</v>
      </c>
      <c r="Y407" s="158" t="s">
        <v>1455</v>
      </c>
      <c r="Z407" s="158" t="s">
        <v>1762</v>
      </c>
      <c r="AA407" s="38">
        <v>0</v>
      </c>
      <c r="AE407" s="158" t="s">
        <v>2156</v>
      </c>
      <c r="AF407" s="158">
        <v>12</v>
      </c>
      <c r="AG407" s="158" t="s">
        <v>2867</v>
      </c>
      <c r="AI407" s="158" t="s">
        <v>3761</v>
      </c>
    </row>
    <row r="408" spans="1:35" x14ac:dyDescent="0.25">
      <c r="A408" s="158">
        <v>758</v>
      </c>
      <c r="B408" s="158" t="s">
        <v>131</v>
      </c>
      <c r="C408" s="41" t="s">
        <v>481</v>
      </c>
      <c r="D408" s="41" t="s">
        <v>480</v>
      </c>
      <c r="E408" s="41" t="s">
        <v>1002</v>
      </c>
      <c r="F408" s="158" t="s">
        <v>1435</v>
      </c>
      <c r="G408" s="38" t="s">
        <v>518</v>
      </c>
      <c r="H408" s="41" t="s">
        <v>1412</v>
      </c>
      <c r="I408" s="158" t="s">
        <v>1472</v>
      </c>
      <c r="J408" s="158">
        <v>2</v>
      </c>
      <c r="R408" s="158" t="s">
        <v>1432</v>
      </c>
      <c r="S408" s="158" t="s">
        <v>4108</v>
      </c>
      <c r="T408" s="28" t="s">
        <v>132</v>
      </c>
      <c r="U408" s="158" t="s">
        <v>1432</v>
      </c>
      <c r="V408" s="158" t="s">
        <v>1151</v>
      </c>
      <c r="W408" s="158" t="s">
        <v>1275</v>
      </c>
      <c r="X408" s="158" t="s">
        <v>3038</v>
      </c>
      <c r="Y408" s="158" t="s">
        <v>1455</v>
      </c>
      <c r="Z408" s="158" t="s">
        <v>1793</v>
      </c>
      <c r="AA408" s="38">
        <v>2</v>
      </c>
      <c r="AE408" s="158" t="s">
        <v>2156</v>
      </c>
      <c r="AF408" s="158">
        <v>12</v>
      </c>
      <c r="AG408" s="158" t="s">
        <v>2867</v>
      </c>
      <c r="AI408" s="158" t="s">
        <v>3761</v>
      </c>
    </row>
    <row r="409" spans="1:35" x14ac:dyDescent="0.25">
      <c r="A409" s="158">
        <v>759</v>
      </c>
      <c r="B409" s="158" t="s">
        <v>131</v>
      </c>
      <c r="C409" s="158" t="s">
        <v>2433</v>
      </c>
      <c r="D409" s="158" t="s">
        <v>2434</v>
      </c>
      <c r="E409" s="158" t="s">
        <v>2435</v>
      </c>
      <c r="F409" s="158" t="s">
        <v>138</v>
      </c>
      <c r="G409" s="158" t="s">
        <v>2768</v>
      </c>
      <c r="H409" s="158" t="s">
        <v>2638</v>
      </c>
      <c r="I409" s="158" t="s">
        <v>2700</v>
      </c>
      <c r="J409" s="158">
        <v>0</v>
      </c>
      <c r="R409" s="158" t="s">
        <v>3635</v>
      </c>
      <c r="S409" s="158" t="s">
        <v>4118</v>
      </c>
      <c r="T409" s="158" t="s">
        <v>132</v>
      </c>
      <c r="U409" s="158" t="s">
        <v>3635</v>
      </c>
      <c r="V409" s="158" t="s">
        <v>1151</v>
      </c>
      <c r="W409" s="158" t="s">
        <v>1275</v>
      </c>
      <c r="X409" s="158" t="s">
        <v>3040</v>
      </c>
      <c r="Y409" s="158" t="s">
        <v>1455</v>
      </c>
      <c r="Z409" s="158" t="s">
        <v>2732</v>
      </c>
      <c r="AA409" s="38">
        <v>2</v>
      </c>
      <c r="AE409" s="158" t="s">
        <v>2225</v>
      </c>
      <c r="AF409" s="158">
        <v>12</v>
      </c>
      <c r="AG409" s="158" t="s">
        <v>2867</v>
      </c>
      <c r="AI409" s="158" t="s">
        <v>3761</v>
      </c>
    </row>
    <row r="410" spans="1:35" x14ac:dyDescent="0.25">
      <c r="A410" s="158">
        <v>760</v>
      </c>
      <c r="B410" s="158" t="s">
        <v>131</v>
      </c>
      <c r="C410" s="158" t="s">
        <v>2436</v>
      </c>
      <c r="D410" s="158" t="s">
        <v>2437</v>
      </c>
      <c r="E410" s="158" t="s">
        <v>2438</v>
      </c>
      <c r="F410" s="158" t="s">
        <v>138</v>
      </c>
      <c r="G410" s="158" t="s">
        <v>2769</v>
      </c>
      <c r="H410" s="158" t="s">
        <v>2638</v>
      </c>
      <c r="I410" s="158" t="s">
        <v>2700</v>
      </c>
      <c r="J410" s="158">
        <v>1</v>
      </c>
      <c r="R410" s="158" t="s">
        <v>3635</v>
      </c>
      <c r="S410" s="158" t="s">
        <v>4118</v>
      </c>
      <c r="T410" s="158" t="s">
        <v>132</v>
      </c>
      <c r="U410" s="158" t="s">
        <v>3635</v>
      </c>
      <c r="V410" s="158" t="s">
        <v>1151</v>
      </c>
      <c r="W410" s="158" t="s">
        <v>1275</v>
      </c>
      <c r="X410" s="158" t="s">
        <v>3041</v>
      </c>
      <c r="Y410" s="158" t="s">
        <v>1455</v>
      </c>
      <c r="Z410" s="158" t="s">
        <v>2733</v>
      </c>
      <c r="AA410" s="38">
        <v>2</v>
      </c>
      <c r="AE410" s="158" t="s">
        <v>2225</v>
      </c>
      <c r="AF410" s="158">
        <v>12</v>
      </c>
      <c r="AG410" s="158" t="s">
        <v>2867</v>
      </c>
      <c r="AI410" s="158" t="s">
        <v>3761</v>
      </c>
    </row>
    <row r="411" spans="1:35" x14ac:dyDescent="0.25">
      <c r="A411" s="158">
        <v>761</v>
      </c>
      <c r="B411" s="158" t="s">
        <v>131</v>
      </c>
      <c r="C411" s="158" t="s">
        <v>2439</v>
      </c>
      <c r="D411" s="158" t="s">
        <v>2440</v>
      </c>
      <c r="E411" s="158" t="s">
        <v>2441</v>
      </c>
      <c r="F411" s="158" t="s">
        <v>138</v>
      </c>
      <c r="G411" s="158" t="s">
        <v>2770</v>
      </c>
      <c r="H411" s="158" t="s">
        <v>2639</v>
      </c>
      <c r="I411" s="158" t="s">
        <v>2700</v>
      </c>
      <c r="J411" s="158">
        <v>2</v>
      </c>
      <c r="R411" s="158" t="s">
        <v>3635</v>
      </c>
      <c r="S411" s="158" t="s">
        <v>4119</v>
      </c>
      <c r="T411" s="158" t="s">
        <v>132</v>
      </c>
      <c r="U411" s="158" t="s">
        <v>3635</v>
      </c>
      <c r="V411" s="158" t="s">
        <v>1151</v>
      </c>
      <c r="W411" s="158" t="s">
        <v>1275</v>
      </c>
      <c r="X411" s="158" t="s">
        <v>3042</v>
      </c>
      <c r="Y411" s="158" t="s">
        <v>1455</v>
      </c>
      <c r="Z411" s="158" t="s">
        <v>2734</v>
      </c>
      <c r="AA411" s="38">
        <v>3</v>
      </c>
      <c r="AE411" s="158" t="s">
        <v>2225</v>
      </c>
      <c r="AF411" s="158">
        <v>12</v>
      </c>
      <c r="AG411" s="158" t="s">
        <v>2867</v>
      </c>
      <c r="AI411" s="158" t="s">
        <v>3761</v>
      </c>
    </row>
    <row r="412" spans="1:35" x14ac:dyDescent="0.25">
      <c r="A412" s="158">
        <v>762</v>
      </c>
      <c r="B412" s="158" t="s">
        <v>131</v>
      </c>
      <c r="C412" s="158" t="s">
        <v>2442</v>
      </c>
      <c r="D412" s="158" t="s">
        <v>2443</v>
      </c>
      <c r="E412" s="158" t="s">
        <v>2444</v>
      </c>
      <c r="F412" s="158" t="s">
        <v>138</v>
      </c>
      <c r="G412" s="158" t="s">
        <v>2771</v>
      </c>
      <c r="H412" s="158" t="s">
        <v>2639</v>
      </c>
      <c r="I412" s="158" t="s">
        <v>2700</v>
      </c>
      <c r="J412" s="158">
        <v>3</v>
      </c>
      <c r="R412" s="158" t="s">
        <v>3635</v>
      </c>
      <c r="S412" s="158" t="s">
        <v>4119</v>
      </c>
      <c r="T412" s="158" t="s">
        <v>132</v>
      </c>
      <c r="U412" s="158" t="s">
        <v>3635</v>
      </c>
      <c r="V412" s="158" t="s">
        <v>1151</v>
      </c>
      <c r="W412" s="158" t="s">
        <v>1275</v>
      </c>
      <c r="X412" s="158" t="s">
        <v>3043</v>
      </c>
      <c r="Y412" s="158" t="s">
        <v>1455</v>
      </c>
      <c r="Z412" s="158" t="s">
        <v>2735</v>
      </c>
      <c r="AA412" s="38">
        <v>3</v>
      </c>
      <c r="AE412" s="158" t="s">
        <v>2225</v>
      </c>
      <c r="AF412" s="158">
        <v>12</v>
      </c>
      <c r="AG412" s="158" t="s">
        <v>2867</v>
      </c>
      <c r="AI412" s="158" t="s">
        <v>3761</v>
      </c>
    </row>
    <row r="413" spans="1:35" x14ac:dyDescent="0.25">
      <c r="A413" s="158">
        <v>763</v>
      </c>
      <c r="B413" s="158" t="s">
        <v>131</v>
      </c>
      <c r="C413" s="158" t="s">
        <v>2462</v>
      </c>
      <c r="D413" s="158" t="s">
        <v>2463</v>
      </c>
      <c r="E413" s="158" t="s">
        <v>2464</v>
      </c>
      <c r="F413" s="158" t="s">
        <v>1435</v>
      </c>
      <c r="G413" s="158" t="s">
        <v>3053</v>
      </c>
      <c r="H413" s="158" t="s">
        <v>2644</v>
      </c>
      <c r="I413" s="158" t="s">
        <v>2700</v>
      </c>
      <c r="J413" s="158">
        <v>7</v>
      </c>
      <c r="R413" s="158" t="s">
        <v>2614</v>
      </c>
      <c r="S413" s="158" t="s">
        <v>4120</v>
      </c>
      <c r="T413" s="158" t="s">
        <v>132</v>
      </c>
      <c r="U413" s="158" t="s">
        <v>2614</v>
      </c>
      <c r="V413" s="158" t="s">
        <v>1151</v>
      </c>
      <c r="W413" s="158" t="s">
        <v>1275</v>
      </c>
      <c r="X413" s="158" t="s">
        <v>3044</v>
      </c>
      <c r="Y413" s="158" t="s">
        <v>1455</v>
      </c>
      <c r="Z413" s="158" t="s">
        <v>2736</v>
      </c>
      <c r="AA413" s="38">
        <v>3</v>
      </c>
      <c r="AE413" s="158" t="s">
        <v>2156</v>
      </c>
      <c r="AF413" s="158">
        <v>12</v>
      </c>
      <c r="AG413" s="158" t="s">
        <v>2867</v>
      </c>
      <c r="AI413" s="158" t="s">
        <v>3761</v>
      </c>
    </row>
    <row r="414" spans="1:35" x14ac:dyDescent="0.25">
      <c r="A414" s="158">
        <v>764</v>
      </c>
      <c r="B414" s="158" t="s">
        <v>131</v>
      </c>
      <c r="C414" s="158" t="s">
        <v>2465</v>
      </c>
      <c r="D414" s="158" t="s">
        <v>2466</v>
      </c>
      <c r="E414" s="158" t="s">
        <v>2467</v>
      </c>
      <c r="F414" s="158" t="s">
        <v>1435</v>
      </c>
      <c r="G414" s="158" t="s">
        <v>3053</v>
      </c>
      <c r="H414" s="158" t="s">
        <v>2644</v>
      </c>
      <c r="I414" s="158" t="s">
        <v>2700</v>
      </c>
      <c r="J414" s="158">
        <v>6</v>
      </c>
      <c r="R414" s="158" t="s">
        <v>2614</v>
      </c>
      <c r="S414" s="158" t="s">
        <v>4121</v>
      </c>
      <c r="T414" s="158" t="s">
        <v>132</v>
      </c>
      <c r="U414" s="158" t="s">
        <v>2614</v>
      </c>
      <c r="V414" s="158" t="s">
        <v>1151</v>
      </c>
      <c r="W414" s="158" t="s">
        <v>1275</v>
      </c>
      <c r="X414" s="158" t="s">
        <v>3045</v>
      </c>
      <c r="Y414" s="158" t="s">
        <v>1455</v>
      </c>
      <c r="Z414" s="158" t="s">
        <v>2737</v>
      </c>
      <c r="AA414" s="38">
        <v>3</v>
      </c>
      <c r="AE414" s="158" t="s">
        <v>2156</v>
      </c>
      <c r="AF414" s="158">
        <v>12</v>
      </c>
      <c r="AG414" s="158" t="s">
        <v>2867</v>
      </c>
      <c r="AI414" s="158" t="s">
        <v>3761</v>
      </c>
    </row>
    <row r="415" spans="1:35" ht="15" customHeight="1" x14ac:dyDescent="0.25">
      <c r="A415" s="158">
        <v>765</v>
      </c>
      <c r="B415" s="158" t="s">
        <v>131</v>
      </c>
      <c r="C415" s="158" t="s">
        <v>2468</v>
      </c>
      <c r="D415" s="158" t="s">
        <v>2469</v>
      </c>
      <c r="E415" s="158" t="s">
        <v>2470</v>
      </c>
      <c r="F415" s="158" t="s">
        <v>1435</v>
      </c>
      <c r="G415" s="158" t="s">
        <v>3053</v>
      </c>
      <c r="H415" s="158" t="s">
        <v>2644</v>
      </c>
      <c r="I415" s="158" t="s">
        <v>2700</v>
      </c>
      <c r="J415" s="158">
        <v>5</v>
      </c>
      <c r="R415" s="158" t="s">
        <v>2614</v>
      </c>
      <c r="S415" s="158" t="s">
        <v>4122</v>
      </c>
      <c r="T415" s="158" t="s">
        <v>132</v>
      </c>
      <c r="U415" s="158" t="s">
        <v>2614</v>
      </c>
      <c r="V415" s="158" t="s">
        <v>1151</v>
      </c>
      <c r="W415" s="158" t="s">
        <v>1275</v>
      </c>
      <c r="X415" s="158" t="s">
        <v>3046</v>
      </c>
      <c r="Y415" s="158" t="s">
        <v>1455</v>
      </c>
      <c r="Z415" s="158" t="s">
        <v>2738</v>
      </c>
      <c r="AA415" s="38">
        <v>3</v>
      </c>
      <c r="AE415" s="158" t="s">
        <v>2156</v>
      </c>
      <c r="AF415" s="158">
        <v>12</v>
      </c>
      <c r="AG415" s="158" t="s">
        <v>2867</v>
      </c>
      <c r="AI415" s="158" t="s">
        <v>3761</v>
      </c>
    </row>
    <row r="416" spans="1:35" ht="15" customHeight="1" x14ac:dyDescent="0.25">
      <c r="A416" s="158">
        <v>766</v>
      </c>
      <c r="B416" s="158" t="s">
        <v>131</v>
      </c>
      <c r="C416" s="158" t="s">
        <v>2471</v>
      </c>
      <c r="D416" s="158" t="s">
        <v>2472</v>
      </c>
      <c r="E416" s="158" t="s">
        <v>2473</v>
      </c>
      <c r="F416" s="158" t="s">
        <v>1435</v>
      </c>
      <c r="G416" s="158" t="s">
        <v>2778</v>
      </c>
      <c r="H416" s="158" t="s">
        <v>2644</v>
      </c>
      <c r="I416" s="158" t="s">
        <v>2700</v>
      </c>
      <c r="J416" s="158">
        <v>4</v>
      </c>
      <c r="R416" s="158" t="s">
        <v>2614</v>
      </c>
      <c r="S416" s="158" t="s">
        <v>4123</v>
      </c>
      <c r="T416" s="158" t="s">
        <v>132</v>
      </c>
      <c r="U416" s="158" t="s">
        <v>2614</v>
      </c>
      <c r="V416" s="158" t="s">
        <v>1151</v>
      </c>
      <c r="W416" s="158" t="s">
        <v>1275</v>
      </c>
      <c r="X416" s="158" t="s">
        <v>3047</v>
      </c>
      <c r="Y416" s="158" t="s">
        <v>1455</v>
      </c>
      <c r="Z416" s="158" t="s">
        <v>2739</v>
      </c>
      <c r="AA416" s="38">
        <v>3</v>
      </c>
      <c r="AE416" s="158" t="s">
        <v>2156</v>
      </c>
      <c r="AF416" s="158">
        <v>12</v>
      </c>
      <c r="AG416" s="158" t="s">
        <v>2867</v>
      </c>
      <c r="AI416" s="158" t="s">
        <v>3761</v>
      </c>
    </row>
    <row r="417" spans="1:35" ht="15" customHeight="1" x14ac:dyDescent="0.25">
      <c r="A417" s="158">
        <v>767</v>
      </c>
      <c r="B417" s="158" t="s">
        <v>131</v>
      </c>
      <c r="C417" s="158" t="s">
        <v>2474</v>
      </c>
      <c r="D417" s="158" t="s">
        <v>2475</v>
      </c>
      <c r="E417" s="158" t="s">
        <v>2476</v>
      </c>
      <c r="F417" s="158" t="s">
        <v>1435</v>
      </c>
      <c r="G417" s="158" t="s">
        <v>2779</v>
      </c>
      <c r="H417" s="158" t="s">
        <v>2644</v>
      </c>
      <c r="I417" s="158" t="s">
        <v>2700</v>
      </c>
      <c r="J417" s="158">
        <v>8</v>
      </c>
      <c r="R417" s="158" t="s">
        <v>2614</v>
      </c>
      <c r="S417" s="158" t="s">
        <v>4124</v>
      </c>
      <c r="T417" s="158" t="s">
        <v>132</v>
      </c>
      <c r="U417" s="158" t="s">
        <v>2614</v>
      </c>
      <c r="V417" s="158" t="s">
        <v>1151</v>
      </c>
      <c r="W417" s="158" t="s">
        <v>1275</v>
      </c>
      <c r="X417" s="158" t="s">
        <v>3048</v>
      </c>
      <c r="Y417" s="158" t="s">
        <v>1455</v>
      </c>
      <c r="Z417" s="158" t="s">
        <v>2740</v>
      </c>
      <c r="AA417" s="38">
        <v>0</v>
      </c>
      <c r="AE417" s="158" t="s">
        <v>2156</v>
      </c>
      <c r="AF417" s="158">
        <v>12</v>
      </c>
      <c r="AG417" s="158" t="s">
        <v>2867</v>
      </c>
      <c r="AI417" s="158" t="s">
        <v>3761</v>
      </c>
    </row>
    <row r="418" spans="1:35" ht="15" customHeight="1" x14ac:dyDescent="0.25">
      <c r="A418" s="158">
        <v>768</v>
      </c>
      <c r="B418" s="158" t="s">
        <v>131</v>
      </c>
      <c r="C418" s="158" t="s">
        <v>2493</v>
      </c>
      <c r="D418" s="158" t="s">
        <v>2494</v>
      </c>
      <c r="E418" s="158" t="s">
        <v>2495</v>
      </c>
      <c r="F418" s="158" t="s">
        <v>138</v>
      </c>
      <c r="G418" s="158" t="s">
        <v>2786</v>
      </c>
      <c r="H418" s="158" t="s">
        <v>2634</v>
      </c>
      <c r="I418" s="158" t="s">
        <v>2692</v>
      </c>
      <c r="J418" s="158">
        <v>29</v>
      </c>
      <c r="R418" s="158" t="s">
        <v>3637</v>
      </c>
      <c r="S418" s="158" t="s">
        <v>4125</v>
      </c>
      <c r="T418" s="158" t="s">
        <v>132</v>
      </c>
      <c r="U418" s="158" t="s">
        <v>3637</v>
      </c>
      <c r="V418" s="158" t="s">
        <v>1151</v>
      </c>
      <c r="W418" s="158" t="s">
        <v>1275</v>
      </c>
      <c r="X418" s="158" t="s">
        <v>3691</v>
      </c>
      <c r="Y418" s="158" t="s">
        <v>1455</v>
      </c>
      <c r="Z418" s="158" t="s">
        <v>2586</v>
      </c>
      <c r="AA418" s="38">
        <v>1</v>
      </c>
      <c r="AE418" s="158" t="s">
        <v>2159</v>
      </c>
      <c r="AF418" s="158">
        <v>8</v>
      </c>
      <c r="AG418" s="158" t="s">
        <v>2867</v>
      </c>
      <c r="AI418" s="158" t="s">
        <v>3737</v>
      </c>
    </row>
    <row r="419" spans="1:35" x14ac:dyDescent="0.25">
      <c r="A419" s="158">
        <v>769</v>
      </c>
      <c r="B419" s="158" t="s">
        <v>131</v>
      </c>
      <c r="C419" s="158" t="s">
        <v>2896</v>
      </c>
      <c r="D419" s="158" t="s">
        <v>2902</v>
      </c>
      <c r="E419" s="147" t="s">
        <v>2891</v>
      </c>
      <c r="F419" s="39" t="s">
        <v>135</v>
      </c>
      <c r="G419" s="158" t="s">
        <v>2936</v>
      </c>
      <c r="H419" s="158" t="s">
        <v>2937</v>
      </c>
      <c r="I419" s="158" t="s">
        <v>2892</v>
      </c>
      <c r="J419" s="158">
        <v>0</v>
      </c>
      <c r="M419" s="55"/>
      <c r="P419" s="55"/>
      <c r="R419" s="75" t="s">
        <v>2890</v>
      </c>
      <c r="S419" s="158" t="s">
        <v>4126</v>
      </c>
      <c r="T419" s="39"/>
      <c r="U419" s="75" t="s">
        <v>2890</v>
      </c>
      <c r="V419" s="158" t="s">
        <v>1151</v>
      </c>
      <c r="W419" s="158" t="s">
        <v>1274</v>
      </c>
      <c r="Y419" s="158" t="s">
        <v>1455</v>
      </c>
      <c r="Z419" s="12" t="s">
        <v>2916</v>
      </c>
      <c r="AA419" s="147"/>
      <c r="AE419" s="158" t="s">
        <v>2158</v>
      </c>
      <c r="AG419" s="158" t="s">
        <v>3439</v>
      </c>
      <c r="AI419" s="158" t="s">
        <v>3762</v>
      </c>
    </row>
    <row r="420" spans="1:35" x14ac:dyDescent="0.25">
      <c r="A420" s="158">
        <v>770</v>
      </c>
      <c r="B420" s="158" t="s">
        <v>131</v>
      </c>
      <c r="C420" s="158" t="s">
        <v>2903</v>
      </c>
      <c r="D420" s="158" t="s">
        <v>2895</v>
      </c>
      <c r="E420" s="147" t="s">
        <v>2891</v>
      </c>
      <c r="F420" s="39" t="s">
        <v>135</v>
      </c>
      <c r="G420" s="158" t="s">
        <v>2931</v>
      </c>
      <c r="H420" s="158" t="s">
        <v>2938</v>
      </c>
      <c r="I420" s="158" t="s">
        <v>2892</v>
      </c>
      <c r="J420" s="158">
        <v>1</v>
      </c>
      <c r="M420" s="55"/>
      <c r="P420" s="55"/>
      <c r="R420" s="75" t="s">
        <v>2890</v>
      </c>
      <c r="S420" s="158" t="s">
        <v>4126</v>
      </c>
      <c r="T420" s="39"/>
      <c r="U420" s="75" t="s">
        <v>2890</v>
      </c>
      <c r="V420" s="158" t="s">
        <v>1151</v>
      </c>
      <c r="W420" s="158" t="s">
        <v>1274</v>
      </c>
      <c r="Y420" s="158" t="s">
        <v>1455</v>
      </c>
      <c r="Z420" s="12" t="s">
        <v>2917</v>
      </c>
      <c r="AA420" s="147"/>
      <c r="AE420" s="158" t="s">
        <v>2158</v>
      </c>
      <c r="AG420" s="158" t="s">
        <v>3439</v>
      </c>
      <c r="AI420" s="158" t="s">
        <v>3762</v>
      </c>
    </row>
    <row r="421" spans="1:35" x14ac:dyDescent="0.25">
      <c r="A421" s="158">
        <v>771</v>
      </c>
      <c r="B421" s="158" t="s">
        <v>131</v>
      </c>
      <c r="C421" s="158" t="s">
        <v>2904</v>
      </c>
      <c r="D421" s="158" t="s">
        <v>2895</v>
      </c>
      <c r="E421" s="147" t="s">
        <v>2891</v>
      </c>
      <c r="F421" s="39" t="s">
        <v>135</v>
      </c>
      <c r="G421" s="158" t="s">
        <v>2931</v>
      </c>
      <c r="H421" s="158" t="s">
        <v>2939</v>
      </c>
      <c r="I421" s="158" t="s">
        <v>2892</v>
      </c>
      <c r="J421" s="158">
        <v>3</v>
      </c>
      <c r="M421" s="55"/>
      <c r="P421" s="55"/>
      <c r="R421" s="75" t="s">
        <v>2890</v>
      </c>
      <c r="S421" s="158" t="s">
        <v>4126</v>
      </c>
      <c r="T421" s="39"/>
      <c r="U421" s="75" t="s">
        <v>2890</v>
      </c>
      <c r="V421" s="158" t="s">
        <v>1151</v>
      </c>
      <c r="W421" s="158" t="s">
        <v>1274</v>
      </c>
      <c r="Y421" s="158" t="s">
        <v>1455</v>
      </c>
      <c r="Z421" s="12" t="s">
        <v>2918</v>
      </c>
      <c r="AA421" s="147"/>
      <c r="AE421" s="158" t="s">
        <v>2158</v>
      </c>
      <c r="AG421" s="158" t="s">
        <v>3439</v>
      </c>
      <c r="AI421" s="158" t="s">
        <v>3762</v>
      </c>
    </row>
    <row r="422" spans="1:35" x14ac:dyDescent="0.25">
      <c r="A422" s="158">
        <v>772</v>
      </c>
      <c r="B422" s="158" t="s">
        <v>131</v>
      </c>
      <c r="C422" s="158" t="s">
        <v>2905</v>
      </c>
      <c r="D422" s="158" t="s">
        <v>2895</v>
      </c>
      <c r="E422" s="147" t="s">
        <v>2891</v>
      </c>
      <c r="F422" s="39" t="s">
        <v>135</v>
      </c>
      <c r="G422" s="158" t="s">
        <v>2931</v>
      </c>
      <c r="H422" s="158" t="s">
        <v>2940</v>
      </c>
      <c r="I422" s="158" t="s">
        <v>2892</v>
      </c>
      <c r="J422" s="158">
        <v>2</v>
      </c>
      <c r="M422" s="55"/>
      <c r="P422" s="55"/>
      <c r="R422" s="75" t="s">
        <v>2890</v>
      </c>
      <c r="S422" s="158" t="s">
        <v>4126</v>
      </c>
      <c r="T422" s="39"/>
      <c r="U422" s="75" t="s">
        <v>2890</v>
      </c>
      <c r="V422" s="158" t="s">
        <v>1151</v>
      </c>
      <c r="W422" s="158" t="s">
        <v>1274</v>
      </c>
      <c r="Y422" s="158" t="s">
        <v>1455</v>
      </c>
      <c r="Z422" s="12" t="s">
        <v>2919</v>
      </c>
      <c r="AA422" s="147"/>
      <c r="AE422" s="158" t="s">
        <v>2158</v>
      </c>
      <c r="AG422" s="158" t="s">
        <v>3439</v>
      </c>
      <c r="AI422" s="158" t="s">
        <v>3762</v>
      </c>
    </row>
    <row r="423" spans="1:35" x14ac:dyDescent="0.25">
      <c r="A423" s="158">
        <v>773</v>
      </c>
      <c r="B423" s="158" t="s">
        <v>131</v>
      </c>
      <c r="C423" s="158" t="s">
        <v>2906</v>
      </c>
      <c r="D423" s="158" t="s">
        <v>2897</v>
      </c>
      <c r="E423" s="147" t="s">
        <v>2891</v>
      </c>
      <c r="F423" s="39" t="s">
        <v>135</v>
      </c>
      <c r="G423" s="158" t="s">
        <v>2932</v>
      </c>
      <c r="H423" s="158" t="s">
        <v>2941</v>
      </c>
      <c r="I423" s="158" t="s">
        <v>2892</v>
      </c>
      <c r="J423" s="158">
        <v>11</v>
      </c>
      <c r="M423" s="55"/>
      <c r="P423" s="55"/>
      <c r="R423" s="75" t="s">
        <v>2890</v>
      </c>
      <c r="S423" s="158" t="s">
        <v>4126</v>
      </c>
      <c r="T423" s="39"/>
      <c r="U423" s="75" t="s">
        <v>2890</v>
      </c>
      <c r="V423" s="158" t="s">
        <v>1151</v>
      </c>
      <c r="W423" s="158" t="s">
        <v>1274</v>
      </c>
      <c r="Y423" s="158" t="s">
        <v>1455</v>
      </c>
      <c r="Z423" s="12" t="s">
        <v>2920</v>
      </c>
      <c r="AA423" s="147"/>
      <c r="AE423" s="158" t="s">
        <v>2158</v>
      </c>
      <c r="AG423" s="158" t="s">
        <v>3439</v>
      </c>
      <c r="AI423" s="158" t="s">
        <v>3762</v>
      </c>
    </row>
    <row r="424" spans="1:35" x14ac:dyDescent="0.25">
      <c r="A424" s="158">
        <v>774</v>
      </c>
      <c r="B424" s="158" t="s">
        <v>131</v>
      </c>
      <c r="C424" s="158" t="s">
        <v>2907</v>
      </c>
      <c r="D424" s="158" t="s">
        <v>2898</v>
      </c>
      <c r="E424" s="147" t="s">
        <v>2891</v>
      </c>
      <c r="F424" s="39" t="s">
        <v>135</v>
      </c>
      <c r="G424" s="158" t="s">
        <v>2932</v>
      </c>
      <c r="H424" s="158" t="s">
        <v>2942</v>
      </c>
      <c r="I424" s="158" t="s">
        <v>2892</v>
      </c>
      <c r="J424" s="158">
        <v>12</v>
      </c>
      <c r="M424" s="55"/>
      <c r="P424" s="55"/>
      <c r="R424" s="75" t="s">
        <v>2890</v>
      </c>
      <c r="S424" s="158" t="s">
        <v>4126</v>
      </c>
      <c r="T424" s="39"/>
      <c r="U424" s="75" t="s">
        <v>2890</v>
      </c>
      <c r="V424" s="158" t="s">
        <v>1151</v>
      </c>
      <c r="W424" s="158" t="s">
        <v>1274</v>
      </c>
      <c r="Y424" s="158" t="s">
        <v>1455</v>
      </c>
      <c r="Z424" s="12" t="s">
        <v>2921</v>
      </c>
      <c r="AA424" s="147"/>
      <c r="AE424" s="158" t="s">
        <v>2158</v>
      </c>
      <c r="AG424" s="158" t="s">
        <v>3439</v>
      </c>
      <c r="AI424" s="158" t="s">
        <v>3762</v>
      </c>
    </row>
    <row r="425" spans="1:35" x14ac:dyDescent="0.25">
      <c r="A425" s="158">
        <v>775</v>
      </c>
      <c r="B425" s="158" t="s">
        <v>131</v>
      </c>
      <c r="C425" s="158" t="s">
        <v>2908</v>
      </c>
      <c r="D425" s="158" t="s">
        <v>2898</v>
      </c>
      <c r="E425" s="147" t="s">
        <v>2891</v>
      </c>
      <c r="F425" s="39" t="s">
        <v>135</v>
      </c>
      <c r="G425" s="158" t="s">
        <v>2933</v>
      </c>
      <c r="H425" s="158" t="s">
        <v>2943</v>
      </c>
      <c r="I425" s="158" t="s">
        <v>2892</v>
      </c>
      <c r="J425" s="158">
        <v>15</v>
      </c>
      <c r="M425" s="55"/>
      <c r="P425" s="55"/>
      <c r="R425" s="75" t="s">
        <v>2890</v>
      </c>
      <c r="S425" s="158" t="s">
        <v>4126</v>
      </c>
      <c r="T425" s="39"/>
      <c r="U425" s="75" t="s">
        <v>2890</v>
      </c>
      <c r="V425" s="158" t="s">
        <v>1151</v>
      </c>
      <c r="W425" s="158" t="s">
        <v>1274</v>
      </c>
      <c r="Y425" s="158" t="s">
        <v>1455</v>
      </c>
      <c r="Z425" s="12" t="s">
        <v>2922</v>
      </c>
      <c r="AA425" s="147"/>
      <c r="AE425" s="158" t="s">
        <v>2158</v>
      </c>
      <c r="AG425" s="158" t="s">
        <v>3439</v>
      </c>
      <c r="AI425" s="158" t="s">
        <v>3762</v>
      </c>
    </row>
    <row r="426" spans="1:35" x14ac:dyDescent="0.25">
      <c r="A426" s="158">
        <v>776</v>
      </c>
      <c r="B426" s="158" t="s">
        <v>131</v>
      </c>
      <c r="C426" s="158" t="s">
        <v>2909</v>
      </c>
      <c r="D426" s="158" t="s">
        <v>2898</v>
      </c>
      <c r="E426" s="147" t="s">
        <v>2891</v>
      </c>
      <c r="F426" s="39" t="s">
        <v>135</v>
      </c>
      <c r="G426" s="158" t="s">
        <v>2933</v>
      </c>
      <c r="H426" s="158" t="s">
        <v>2944</v>
      </c>
      <c r="I426" s="158" t="s">
        <v>2892</v>
      </c>
      <c r="J426" s="158">
        <v>16</v>
      </c>
      <c r="M426" s="55"/>
      <c r="P426" s="55"/>
      <c r="R426" s="75" t="s">
        <v>2890</v>
      </c>
      <c r="S426" s="158" t="s">
        <v>4126</v>
      </c>
      <c r="T426" s="39"/>
      <c r="U426" s="75" t="s">
        <v>2890</v>
      </c>
      <c r="V426" s="158" t="s">
        <v>1151</v>
      </c>
      <c r="W426" s="158" t="s">
        <v>1274</v>
      </c>
      <c r="Y426" s="158" t="s">
        <v>1455</v>
      </c>
      <c r="Z426" s="12" t="s">
        <v>2923</v>
      </c>
      <c r="AA426" s="147"/>
      <c r="AE426" s="158" t="s">
        <v>2158</v>
      </c>
      <c r="AG426" s="158" t="s">
        <v>3439</v>
      </c>
      <c r="AI426" s="158" t="s">
        <v>3762</v>
      </c>
    </row>
    <row r="427" spans="1:35" x14ac:dyDescent="0.25">
      <c r="A427" s="158">
        <v>777</v>
      </c>
      <c r="B427" s="158" t="s">
        <v>131</v>
      </c>
      <c r="C427" s="158" t="s">
        <v>2910</v>
      </c>
      <c r="D427" s="158" t="s">
        <v>2898</v>
      </c>
      <c r="E427" s="147" t="s">
        <v>2891</v>
      </c>
      <c r="F427" s="39" t="s">
        <v>135</v>
      </c>
      <c r="G427" s="158" t="s">
        <v>2933</v>
      </c>
      <c r="H427" s="158" t="s">
        <v>2945</v>
      </c>
      <c r="I427" s="158" t="s">
        <v>2892</v>
      </c>
      <c r="J427" s="158">
        <v>17</v>
      </c>
      <c r="M427" s="55"/>
      <c r="P427" s="55"/>
      <c r="R427" s="75" t="s">
        <v>2890</v>
      </c>
      <c r="S427" s="158" t="s">
        <v>4126</v>
      </c>
      <c r="T427" s="39"/>
      <c r="U427" s="75" t="s">
        <v>2890</v>
      </c>
      <c r="V427" s="158" t="s">
        <v>1151</v>
      </c>
      <c r="W427" s="158" t="s">
        <v>1274</v>
      </c>
      <c r="Y427" s="158" t="s">
        <v>1455</v>
      </c>
      <c r="Z427" s="12" t="s">
        <v>2924</v>
      </c>
      <c r="AA427" s="147"/>
      <c r="AE427" s="158" t="s">
        <v>2158</v>
      </c>
      <c r="AG427" s="158" t="s">
        <v>3439</v>
      </c>
      <c r="AI427" s="158" t="s">
        <v>3762</v>
      </c>
    </row>
    <row r="428" spans="1:35" x14ac:dyDescent="0.25">
      <c r="A428" s="158">
        <v>778</v>
      </c>
      <c r="B428" s="158" t="s">
        <v>131</v>
      </c>
      <c r="C428" s="158" t="s">
        <v>2911</v>
      </c>
      <c r="D428" s="158" t="s">
        <v>2898</v>
      </c>
      <c r="E428" s="147" t="s">
        <v>2891</v>
      </c>
      <c r="F428" s="39" t="s">
        <v>135</v>
      </c>
      <c r="G428" s="158" t="s">
        <v>2933</v>
      </c>
      <c r="H428" s="158" t="s">
        <v>2946</v>
      </c>
      <c r="I428" s="158" t="s">
        <v>2892</v>
      </c>
      <c r="J428" s="158">
        <v>18</v>
      </c>
      <c r="M428" s="55"/>
      <c r="P428" s="55"/>
      <c r="R428" s="75" t="s">
        <v>2890</v>
      </c>
      <c r="S428" s="158" t="s">
        <v>4126</v>
      </c>
      <c r="T428" s="39"/>
      <c r="U428" s="75" t="s">
        <v>2890</v>
      </c>
      <c r="V428" s="158" t="s">
        <v>1151</v>
      </c>
      <c r="W428" s="158" t="s">
        <v>1274</v>
      </c>
      <c r="Y428" s="158" t="s">
        <v>1455</v>
      </c>
      <c r="Z428" s="12" t="s">
        <v>2925</v>
      </c>
      <c r="AA428" s="147"/>
      <c r="AE428" s="158" t="s">
        <v>2158</v>
      </c>
      <c r="AG428" s="158" t="s">
        <v>3439</v>
      </c>
      <c r="AI428" s="158" t="s">
        <v>3762</v>
      </c>
    </row>
    <row r="429" spans="1:35" x14ac:dyDescent="0.25">
      <c r="A429" s="158">
        <v>779</v>
      </c>
      <c r="B429" s="158" t="s">
        <v>131</v>
      </c>
      <c r="C429" s="158" t="s">
        <v>2912</v>
      </c>
      <c r="D429" s="158" t="s">
        <v>2898</v>
      </c>
      <c r="E429" s="147" t="s">
        <v>2891</v>
      </c>
      <c r="F429" s="39" t="s">
        <v>135</v>
      </c>
      <c r="G429" s="158" t="s">
        <v>2933</v>
      </c>
      <c r="H429" s="158" t="s">
        <v>2947</v>
      </c>
      <c r="I429" s="158" t="s">
        <v>2892</v>
      </c>
      <c r="J429" s="158">
        <v>19</v>
      </c>
      <c r="M429" s="55"/>
      <c r="P429" s="55"/>
      <c r="R429" s="75" t="s">
        <v>2890</v>
      </c>
      <c r="S429" s="158" t="s">
        <v>4126</v>
      </c>
      <c r="T429" s="39"/>
      <c r="U429" s="75" t="s">
        <v>2890</v>
      </c>
      <c r="V429" s="158" t="s">
        <v>1151</v>
      </c>
      <c r="W429" s="158" t="s">
        <v>1274</v>
      </c>
      <c r="Y429" s="158" t="s">
        <v>1455</v>
      </c>
      <c r="Z429" s="12" t="s">
        <v>2926</v>
      </c>
      <c r="AA429" s="147"/>
      <c r="AE429" s="158" t="s">
        <v>2158</v>
      </c>
      <c r="AG429" s="158" t="s">
        <v>3439</v>
      </c>
      <c r="AI429" s="158" t="s">
        <v>3762</v>
      </c>
    </row>
    <row r="430" spans="1:35" x14ac:dyDescent="0.25">
      <c r="A430" s="158">
        <v>780</v>
      </c>
      <c r="B430" s="158" t="s">
        <v>131</v>
      </c>
      <c r="C430" s="158" t="s">
        <v>2913</v>
      </c>
      <c r="D430" s="158" t="s">
        <v>2898</v>
      </c>
      <c r="E430" s="147" t="s">
        <v>2891</v>
      </c>
      <c r="F430" s="39" t="s">
        <v>135</v>
      </c>
      <c r="G430" s="158" t="s">
        <v>2933</v>
      </c>
      <c r="H430" s="158" t="s">
        <v>2948</v>
      </c>
      <c r="I430" s="158" t="s">
        <v>2892</v>
      </c>
      <c r="J430" s="158">
        <v>20</v>
      </c>
      <c r="M430" s="55"/>
      <c r="P430" s="55"/>
      <c r="R430" s="75" t="s">
        <v>2890</v>
      </c>
      <c r="S430" s="158" t="s">
        <v>4126</v>
      </c>
      <c r="T430" s="39"/>
      <c r="U430" s="75" t="s">
        <v>2890</v>
      </c>
      <c r="V430" s="158" t="s">
        <v>1151</v>
      </c>
      <c r="W430" s="158" t="s">
        <v>1274</v>
      </c>
      <c r="Y430" s="158" t="s">
        <v>1455</v>
      </c>
      <c r="Z430" s="12" t="s">
        <v>2927</v>
      </c>
      <c r="AA430" s="147"/>
      <c r="AE430" s="158" t="s">
        <v>2158</v>
      </c>
      <c r="AG430" s="158" t="s">
        <v>3439</v>
      </c>
      <c r="AI430" s="158" t="s">
        <v>3762</v>
      </c>
    </row>
    <row r="431" spans="1:35" x14ac:dyDescent="0.25">
      <c r="A431" s="158">
        <v>781</v>
      </c>
      <c r="B431" s="158" t="s">
        <v>131</v>
      </c>
      <c r="C431" s="158" t="s">
        <v>2914</v>
      </c>
      <c r="D431" s="158" t="s">
        <v>2899</v>
      </c>
      <c r="E431" s="147" t="s">
        <v>2891</v>
      </c>
      <c r="F431" s="39" t="s">
        <v>135</v>
      </c>
      <c r="G431" s="158" t="s">
        <v>2934</v>
      </c>
      <c r="H431" s="158" t="s">
        <v>2949</v>
      </c>
      <c r="I431" s="158" t="s">
        <v>2892</v>
      </c>
      <c r="J431" s="158">
        <v>21</v>
      </c>
      <c r="M431" s="55"/>
      <c r="P431" s="55"/>
      <c r="R431" s="75" t="s">
        <v>2890</v>
      </c>
      <c r="S431" s="158" t="s">
        <v>4126</v>
      </c>
      <c r="T431" s="39"/>
      <c r="U431" s="75" t="s">
        <v>2890</v>
      </c>
      <c r="V431" s="158" t="s">
        <v>1151</v>
      </c>
      <c r="W431" s="158" t="s">
        <v>1274</v>
      </c>
      <c r="Y431" s="158" t="s">
        <v>1455</v>
      </c>
      <c r="Z431" s="12" t="s">
        <v>2930</v>
      </c>
      <c r="AA431" s="147"/>
      <c r="AE431" s="158" t="s">
        <v>2158</v>
      </c>
      <c r="AG431" s="158" t="s">
        <v>3439</v>
      </c>
      <c r="AI431" s="158" t="s">
        <v>3762</v>
      </c>
    </row>
    <row r="432" spans="1:35" x14ac:dyDescent="0.25">
      <c r="A432" s="158">
        <v>782</v>
      </c>
      <c r="B432" s="158" t="s">
        <v>131</v>
      </c>
      <c r="C432" s="158" t="s">
        <v>2915</v>
      </c>
      <c r="D432" s="158" t="s">
        <v>2899</v>
      </c>
      <c r="E432" s="147" t="s">
        <v>2891</v>
      </c>
      <c r="F432" s="39" t="s">
        <v>135</v>
      </c>
      <c r="G432" s="158" t="s">
        <v>2934</v>
      </c>
      <c r="H432" s="158" t="s">
        <v>2950</v>
      </c>
      <c r="I432" s="158" t="s">
        <v>2892</v>
      </c>
      <c r="J432" s="158">
        <v>22</v>
      </c>
      <c r="M432" s="55"/>
      <c r="P432" s="55"/>
      <c r="R432" s="75" t="s">
        <v>2890</v>
      </c>
      <c r="S432" s="158" t="s">
        <v>4126</v>
      </c>
      <c r="T432" s="39"/>
      <c r="U432" s="75" t="s">
        <v>2890</v>
      </c>
      <c r="V432" s="158" t="s">
        <v>1151</v>
      </c>
      <c r="W432" s="158" t="s">
        <v>1274</v>
      </c>
      <c r="Y432" s="158" t="s">
        <v>1455</v>
      </c>
      <c r="Z432" s="12" t="s">
        <v>2928</v>
      </c>
      <c r="AA432" s="147"/>
      <c r="AE432" s="158" t="s">
        <v>2158</v>
      </c>
      <c r="AG432" s="158" t="s">
        <v>3439</v>
      </c>
      <c r="AI432" s="158" t="s">
        <v>3762</v>
      </c>
    </row>
    <row r="433" spans="1:35" x14ac:dyDescent="0.25">
      <c r="A433" s="158">
        <v>783</v>
      </c>
      <c r="B433" s="158" t="s">
        <v>131</v>
      </c>
      <c r="C433" s="158" t="s">
        <v>2900</v>
      </c>
      <c r="D433" s="158" t="s">
        <v>2901</v>
      </c>
      <c r="E433" s="147" t="s">
        <v>2891</v>
      </c>
      <c r="F433" s="39" t="s">
        <v>135</v>
      </c>
      <c r="G433" s="158" t="s">
        <v>2935</v>
      </c>
      <c r="H433" s="158" t="s">
        <v>2951</v>
      </c>
      <c r="I433" s="147" t="s">
        <v>2892</v>
      </c>
      <c r="J433" s="158">
        <v>23</v>
      </c>
      <c r="M433" s="55"/>
      <c r="P433" s="55"/>
      <c r="R433" s="75" t="s">
        <v>2890</v>
      </c>
      <c r="S433" s="158" t="s">
        <v>4126</v>
      </c>
      <c r="T433" s="39"/>
      <c r="U433" s="75" t="s">
        <v>2890</v>
      </c>
      <c r="V433" s="158" t="s">
        <v>1151</v>
      </c>
      <c r="W433" s="158" t="s">
        <v>1274</v>
      </c>
      <c r="Y433" s="158" t="s">
        <v>1455</v>
      </c>
      <c r="Z433" s="12" t="s">
        <v>2929</v>
      </c>
      <c r="AA433" s="147"/>
      <c r="AE433" s="158" t="s">
        <v>2158</v>
      </c>
      <c r="AG433" s="158" t="s">
        <v>3439</v>
      </c>
      <c r="AI433" s="158" t="s">
        <v>3762</v>
      </c>
    </row>
    <row r="434" spans="1:35" x14ac:dyDescent="0.25">
      <c r="A434" s="158">
        <v>784</v>
      </c>
      <c r="B434" s="158" t="s">
        <v>131</v>
      </c>
      <c r="C434" s="158" t="s">
        <v>3831</v>
      </c>
      <c r="D434" s="158" t="s">
        <v>3832</v>
      </c>
      <c r="E434" s="158" t="s">
        <v>3833</v>
      </c>
      <c r="F434" s="158" t="s">
        <v>349</v>
      </c>
      <c r="G434" s="158" t="s">
        <v>3837</v>
      </c>
      <c r="H434" s="158" t="s">
        <v>4264</v>
      </c>
      <c r="I434" s="147" t="s">
        <v>2692</v>
      </c>
      <c r="J434" s="158">
        <v>64</v>
      </c>
      <c r="O434" s="158" t="s">
        <v>1189</v>
      </c>
      <c r="Q434" s="158" t="s">
        <v>1189</v>
      </c>
      <c r="R434" s="158" t="s">
        <v>2614</v>
      </c>
      <c r="S434" s="158" t="s">
        <v>4215</v>
      </c>
      <c r="T434" s="158" t="s">
        <v>2419</v>
      </c>
      <c r="U434" s="158" t="s">
        <v>2614</v>
      </c>
      <c r="V434" s="158" t="s">
        <v>1151</v>
      </c>
      <c r="W434" s="158" t="s">
        <v>1275</v>
      </c>
      <c r="X434" s="158" t="s">
        <v>4286</v>
      </c>
      <c r="Y434" s="158" t="s">
        <v>1455</v>
      </c>
      <c r="Z434" s="158" t="s">
        <v>4307</v>
      </c>
      <c r="AA434" s="38">
        <v>0</v>
      </c>
      <c r="AE434" s="158" t="s">
        <v>2159</v>
      </c>
      <c r="AG434" s="158" t="s">
        <v>3439</v>
      </c>
      <c r="AI434" s="158" t="s">
        <v>3737</v>
      </c>
    </row>
    <row r="435" spans="1:35" x14ac:dyDescent="0.25">
      <c r="A435" s="158">
        <v>785</v>
      </c>
      <c r="B435" s="158" t="s">
        <v>131</v>
      </c>
      <c r="C435" s="158" t="s">
        <v>3834</v>
      </c>
      <c r="D435" s="158" t="s">
        <v>3835</v>
      </c>
      <c r="E435" s="158" t="s">
        <v>3836</v>
      </c>
      <c r="F435" s="158" t="s">
        <v>349</v>
      </c>
      <c r="G435" s="158" t="s">
        <v>3838</v>
      </c>
      <c r="H435" s="158" t="s">
        <v>4265</v>
      </c>
      <c r="I435" s="147" t="s">
        <v>2700</v>
      </c>
      <c r="J435" s="158">
        <v>9</v>
      </c>
      <c r="O435" s="158" t="s">
        <v>1189</v>
      </c>
      <c r="Q435" s="158" t="s">
        <v>1189</v>
      </c>
      <c r="R435" s="158" t="s">
        <v>2614</v>
      </c>
      <c r="S435" s="158" t="s">
        <v>4215</v>
      </c>
      <c r="T435" s="158" t="s">
        <v>2419</v>
      </c>
      <c r="U435" s="158" t="s">
        <v>2614</v>
      </c>
      <c r="V435" s="158" t="s">
        <v>1151</v>
      </c>
      <c r="W435" s="158" t="s">
        <v>1275</v>
      </c>
      <c r="X435" s="158" t="s">
        <v>4287</v>
      </c>
      <c r="Y435" s="158" t="s">
        <v>1455</v>
      </c>
      <c r="Z435" s="158" t="s">
        <v>4308</v>
      </c>
      <c r="AA435" s="38">
        <v>0</v>
      </c>
      <c r="AE435" s="158" t="s">
        <v>2156</v>
      </c>
      <c r="AG435" s="158" t="s">
        <v>3439</v>
      </c>
      <c r="AI435" s="158" t="s">
        <v>3737</v>
      </c>
    </row>
    <row r="436" spans="1:35" ht="15" customHeight="1" x14ac:dyDescent="0.25">
      <c r="A436" s="158">
        <v>901</v>
      </c>
      <c r="B436" s="158" t="s">
        <v>131</v>
      </c>
      <c r="C436" s="38" t="s">
        <v>1265</v>
      </c>
      <c r="D436" s="38" t="s">
        <v>1429</v>
      </c>
      <c r="E436" s="38"/>
      <c r="F436" s="158" t="s">
        <v>137</v>
      </c>
      <c r="G436" s="28" t="s">
        <v>1179</v>
      </c>
      <c r="H436" s="38" t="s">
        <v>1417</v>
      </c>
      <c r="I436" s="38" t="s">
        <v>2085</v>
      </c>
      <c r="J436" s="47" t="s">
        <v>412</v>
      </c>
      <c r="K436" s="47"/>
      <c r="L436" s="47"/>
      <c r="M436" s="47"/>
      <c r="N436" s="47"/>
      <c r="O436" s="47"/>
      <c r="P436" s="47"/>
      <c r="R436" s="158" t="s">
        <v>1169</v>
      </c>
      <c r="S436" s="158" t="s">
        <v>4127</v>
      </c>
      <c r="T436" s="158" t="s">
        <v>132</v>
      </c>
      <c r="U436" s="158" t="s">
        <v>3052</v>
      </c>
      <c r="V436" s="158" t="s">
        <v>1151</v>
      </c>
      <c r="W436" s="158" t="s">
        <v>1274</v>
      </c>
      <c r="Y436" s="158" t="s">
        <v>1454</v>
      </c>
      <c r="AA436" s="158"/>
      <c r="AE436" s="158" t="s">
        <v>2158</v>
      </c>
      <c r="AG436" s="158" t="s">
        <v>366</v>
      </c>
      <c r="AI436" s="158" t="s">
        <v>3762</v>
      </c>
    </row>
    <row r="437" spans="1:35" ht="15" customHeight="1" x14ac:dyDescent="0.25">
      <c r="A437" s="158">
        <v>902</v>
      </c>
      <c r="B437" s="158" t="s">
        <v>131</v>
      </c>
      <c r="C437" s="38" t="s">
        <v>1277</v>
      </c>
      <c r="D437" s="38" t="s">
        <v>1278</v>
      </c>
      <c r="E437" s="38"/>
      <c r="F437" s="158" t="s">
        <v>137</v>
      </c>
      <c r="G437" s="28" t="s">
        <v>1480</v>
      </c>
      <c r="H437" s="38" t="s">
        <v>1486</v>
      </c>
      <c r="I437" s="147" t="s">
        <v>1253</v>
      </c>
      <c r="J437" s="47" t="s">
        <v>412</v>
      </c>
      <c r="K437" s="38"/>
      <c r="L437" s="38"/>
      <c r="M437" s="38"/>
      <c r="N437" s="38"/>
      <c r="O437" s="38"/>
      <c r="P437" s="38"/>
      <c r="R437" s="158" t="s">
        <v>1169</v>
      </c>
      <c r="S437" s="158" t="s">
        <v>4128</v>
      </c>
      <c r="T437" s="158" t="s">
        <v>132</v>
      </c>
      <c r="U437" s="158" t="s">
        <v>3052</v>
      </c>
      <c r="V437" s="158" t="s">
        <v>1430</v>
      </c>
      <c r="W437" s="158" t="s">
        <v>1274</v>
      </c>
      <c r="Y437" s="158" t="s">
        <v>1454</v>
      </c>
      <c r="AA437" s="158"/>
      <c r="AE437" s="158" t="s">
        <v>2158</v>
      </c>
      <c r="AG437" s="158" t="s">
        <v>366</v>
      </c>
      <c r="AI437" s="158">
        <v>0</v>
      </c>
    </row>
    <row r="438" spans="1:35" ht="15" customHeight="1" x14ac:dyDescent="0.25">
      <c r="A438" s="158">
        <v>903</v>
      </c>
      <c r="B438" s="158" t="s">
        <v>131</v>
      </c>
      <c r="C438" s="38" t="s">
        <v>1313</v>
      </c>
      <c r="D438" s="28" t="s">
        <v>1279</v>
      </c>
      <c r="E438" s="38"/>
      <c r="F438" s="158" t="s">
        <v>137</v>
      </c>
      <c r="G438" s="38" t="s">
        <v>2409</v>
      </c>
      <c r="H438" s="38" t="s">
        <v>1418</v>
      </c>
      <c r="I438" s="41" t="s">
        <v>1252</v>
      </c>
      <c r="J438" s="47" t="s">
        <v>1264</v>
      </c>
      <c r="K438" s="38"/>
      <c r="L438" s="38"/>
      <c r="M438" s="38"/>
      <c r="N438" s="38"/>
      <c r="O438" s="38"/>
      <c r="P438" s="38"/>
      <c r="R438" s="158" t="s">
        <v>1169</v>
      </c>
      <c r="S438" s="158" t="s">
        <v>4129</v>
      </c>
      <c r="T438" s="158" t="s">
        <v>132</v>
      </c>
      <c r="U438" s="158" t="s">
        <v>3052</v>
      </c>
      <c r="V438" s="158" t="s">
        <v>1430</v>
      </c>
      <c r="W438" s="158" t="s">
        <v>1274</v>
      </c>
      <c r="Y438" s="158" t="s">
        <v>1454</v>
      </c>
      <c r="Z438" s="158" t="s">
        <v>1658</v>
      </c>
      <c r="AA438" s="158"/>
      <c r="AE438" s="158" t="s">
        <v>2158</v>
      </c>
      <c r="AG438" s="158" t="s">
        <v>366</v>
      </c>
      <c r="AI438" s="158">
        <v>0</v>
      </c>
    </row>
    <row r="439" spans="1:35" ht="15" customHeight="1" x14ac:dyDescent="0.25">
      <c r="A439" s="158">
        <v>904</v>
      </c>
      <c r="B439" s="158" t="s">
        <v>131</v>
      </c>
      <c r="C439" s="38" t="s">
        <v>1314</v>
      </c>
      <c r="D439" s="38" t="s">
        <v>1280</v>
      </c>
      <c r="E439" s="38"/>
      <c r="F439" s="158" t="s">
        <v>137</v>
      </c>
      <c r="G439" s="28" t="s">
        <v>1387</v>
      </c>
      <c r="H439" s="38" t="s">
        <v>1421</v>
      </c>
      <c r="I439" s="38" t="s">
        <v>460</v>
      </c>
      <c r="J439" s="47" t="s">
        <v>412</v>
      </c>
      <c r="K439" s="38"/>
      <c r="L439" s="38"/>
      <c r="M439" s="38"/>
      <c r="N439" s="38"/>
      <c r="O439" s="38"/>
      <c r="P439" s="38"/>
      <c r="R439" s="158" t="s">
        <v>1169</v>
      </c>
      <c r="S439" s="158" t="s">
        <v>4130</v>
      </c>
      <c r="T439" s="158" t="s">
        <v>132</v>
      </c>
      <c r="U439" s="158" t="s">
        <v>3052</v>
      </c>
      <c r="V439" s="158" t="s">
        <v>1430</v>
      </c>
      <c r="W439" s="158" t="s">
        <v>1274</v>
      </c>
      <c r="Y439" s="158" t="s">
        <v>1454</v>
      </c>
      <c r="Z439" s="158" t="s">
        <v>2092</v>
      </c>
      <c r="AA439" s="158"/>
      <c r="AE439" s="158" t="s">
        <v>2158</v>
      </c>
      <c r="AG439" s="158" t="s">
        <v>366</v>
      </c>
      <c r="AI439" s="158">
        <v>0</v>
      </c>
    </row>
    <row r="440" spans="1:35" ht="15" customHeight="1" x14ac:dyDescent="0.25">
      <c r="A440" s="158">
        <v>905</v>
      </c>
      <c r="B440" s="158" t="s">
        <v>131</v>
      </c>
      <c r="C440" s="38" t="s">
        <v>1315</v>
      </c>
      <c r="D440" s="38" t="s">
        <v>1281</v>
      </c>
      <c r="E440" s="38"/>
      <c r="F440" s="158" t="s">
        <v>137</v>
      </c>
      <c r="G440" s="38" t="s">
        <v>501</v>
      </c>
      <c r="H440" s="38" t="s">
        <v>1419</v>
      </c>
      <c r="I440" s="41" t="s">
        <v>2084</v>
      </c>
      <c r="J440" s="47" t="s">
        <v>412</v>
      </c>
      <c r="K440" s="38"/>
      <c r="L440" s="38"/>
      <c r="M440" s="38"/>
      <c r="N440" s="38"/>
      <c r="O440" s="38"/>
      <c r="P440" s="38"/>
      <c r="R440" s="158" t="s">
        <v>1169</v>
      </c>
      <c r="S440" s="158" t="s">
        <v>4131</v>
      </c>
      <c r="T440" s="158" t="s">
        <v>132</v>
      </c>
      <c r="U440" s="158" t="s">
        <v>3051</v>
      </c>
      <c r="V440" s="158" t="s">
        <v>1430</v>
      </c>
      <c r="W440" s="158" t="s">
        <v>1274</v>
      </c>
      <c r="Y440" s="158" t="s">
        <v>1454</v>
      </c>
      <c r="Z440" s="158" t="s">
        <v>1948</v>
      </c>
      <c r="AA440" s="158"/>
      <c r="AE440" s="158" t="s">
        <v>2158</v>
      </c>
      <c r="AG440" s="158" t="s">
        <v>366</v>
      </c>
      <c r="AI440" s="158" t="s">
        <v>3763</v>
      </c>
    </row>
    <row r="441" spans="1:35" ht="15" customHeight="1" x14ac:dyDescent="0.25">
      <c r="A441" s="158">
        <v>906</v>
      </c>
      <c r="B441" s="158" t="s">
        <v>131</v>
      </c>
      <c r="C441" s="38" t="s">
        <v>1312</v>
      </c>
      <c r="D441" s="38" t="s">
        <v>2166</v>
      </c>
      <c r="E441" s="38"/>
      <c r="F441" s="158" t="s">
        <v>137</v>
      </c>
      <c r="G441" s="28" t="s">
        <v>2687</v>
      </c>
      <c r="H441" s="38" t="s">
        <v>1420</v>
      </c>
      <c r="I441" s="41" t="s">
        <v>1478</v>
      </c>
      <c r="J441" s="47" t="s">
        <v>412</v>
      </c>
      <c r="K441" s="38"/>
      <c r="L441" s="38"/>
      <c r="M441" s="38"/>
      <c r="N441" s="38"/>
      <c r="O441" s="38"/>
      <c r="P441" s="38"/>
      <c r="R441" s="158" t="s">
        <v>1169</v>
      </c>
      <c r="S441" s="158" t="s">
        <v>4132</v>
      </c>
      <c r="T441" s="158" t="s">
        <v>132</v>
      </c>
      <c r="U441" s="158" t="s">
        <v>3051</v>
      </c>
      <c r="V441" s="158" t="s">
        <v>1430</v>
      </c>
      <c r="W441" s="158" t="s">
        <v>1274</v>
      </c>
      <c r="Y441" s="158" t="s">
        <v>1454</v>
      </c>
      <c r="Z441" s="158" t="s">
        <v>1784</v>
      </c>
      <c r="AA441" s="158"/>
      <c r="AE441" s="158" t="s">
        <v>2158</v>
      </c>
      <c r="AG441" s="158" t="s">
        <v>366</v>
      </c>
      <c r="AI441" s="158" t="s">
        <v>3764</v>
      </c>
    </row>
    <row r="442" spans="1:35" ht="15" customHeight="1" x14ac:dyDescent="0.25">
      <c r="A442" s="158">
        <v>907</v>
      </c>
      <c r="B442" s="158" t="s">
        <v>131</v>
      </c>
      <c r="C442" s="38" t="s">
        <v>101</v>
      </c>
      <c r="D442" s="47" t="s">
        <v>419</v>
      </c>
      <c r="E442" s="38" t="s">
        <v>1403</v>
      </c>
      <c r="F442" s="158" t="s">
        <v>137</v>
      </c>
      <c r="G442" s="28" t="s">
        <v>599</v>
      </c>
      <c r="H442" s="28"/>
      <c r="I442" s="38" t="s">
        <v>1260</v>
      </c>
      <c r="J442" s="41"/>
      <c r="K442" s="47"/>
      <c r="L442" s="38"/>
      <c r="M442" s="38"/>
      <c r="N442" s="38"/>
      <c r="O442" s="38"/>
      <c r="P442" s="38"/>
      <c r="Q442" s="38"/>
      <c r="R442" s="38"/>
      <c r="S442" s="158" t="s">
        <v>4133</v>
      </c>
      <c r="T442" s="158" t="s">
        <v>132</v>
      </c>
      <c r="U442" s="158" t="s">
        <v>3052</v>
      </c>
      <c r="V442" s="158" t="s">
        <v>1151</v>
      </c>
      <c r="W442" s="158" t="s">
        <v>1274</v>
      </c>
      <c r="Y442" s="158" t="s">
        <v>1454</v>
      </c>
      <c r="Z442" s="158" t="s">
        <v>1785</v>
      </c>
      <c r="AA442" s="158"/>
      <c r="AE442" s="158" t="s">
        <v>2158</v>
      </c>
      <c r="AG442" s="158" t="s">
        <v>366</v>
      </c>
      <c r="AI442" s="158" t="s">
        <v>3765</v>
      </c>
    </row>
    <row r="443" spans="1:35" ht="15" customHeight="1" x14ac:dyDescent="0.25">
      <c r="A443" s="158">
        <v>908</v>
      </c>
      <c r="B443" s="158" t="s">
        <v>131</v>
      </c>
      <c r="C443" s="28" t="s">
        <v>112</v>
      </c>
      <c r="D443" s="28" t="s">
        <v>1363</v>
      </c>
      <c r="E443" s="28" t="s">
        <v>1406</v>
      </c>
      <c r="F443" s="158" t="s">
        <v>137</v>
      </c>
      <c r="G443" s="28" t="s">
        <v>502</v>
      </c>
      <c r="H443" s="28"/>
      <c r="I443" s="41" t="s">
        <v>451</v>
      </c>
      <c r="J443" s="28"/>
      <c r="K443" s="38"/>
      <c r="L443" s="38"/>
      <c r="M443" s="38"/>
      <c r="N443" s="38"/>
      <c r="O443" s="38"/>
      <c r="P443" s="38"/>
      <c r="Q443" s="38"/>
      <c r="S443" s="158" t="s">
        <v>4134</v>
      </c>
      <c r="U443" s="158" t="s">
        <v>3050</v>
      </c>
      <c r="V443" s="158" t="s">
        <v>1151</v>
      </c>
      <c r="W443" s="158" t="s">
        <v>1274</v>
      </c>
      <c r="Y443" s="158" t="s">
        <v>1454</v>
      </c>
      <c r="Z443" s="158" t="s">
        <v>2865</v>
      </c>
      <c r="AA443" s="158"/>
      <c r="AE443" s="158" t="s">
        <v>2158</v>
      </c>
      <c r="AG443" s="158" t="s">
        <v>366</v>
      </c>
      <c r="AI443" s="158">
        <v>0</v>
      </c>
    </row>
    <row r="444" spans="1:35" ht="15" customHeight="1" x14ac:dyDescent="0.25">
      <c r="A444" s="158">
        <v>909</v>
      </c>
      <c r="B444" s="158" t="s">
        <v>131</v>
      </c>
      <c r="C444" s="28" t="s">
        <v>1268</v>
      </c>
      <c r="D444" s="158" t="s">
        <v>417</v>
      </c>
      <c r="E444" s="28" t="s">
        <v>1404</v>
      </c>
      <c r="F444" s="158" t="s">
        <v>568</v>
      </c>
      <c r="G444" s="28" t="s">
        <v>503</v>
      </c>
      <c r="H444" s="28"/>
      <c r="I444" s="38" t="s">
        <v>450</v>
      </c>
      <c r="J444" s="28" t="s">
        <v>412</v>
      </c>
      <c r="K444" s="38"/>
      <c r="L444" s="38"/>
      <c r="M444" s="38"/>
      <c r="N444" s="38"/>
      <c r="O444" s="38"/>
      <c r="P444" s="28"/>
      <c r="Q444" s="38"/>
      <c r="S444" s="158" t="s">
        <v>4134</v>
      </c>
      <c r="U444" s="158" t="s">
        <v>3050</v>
      </c>
      <c r="V444" s="158" t="s">
        <v>1151</v>
      </c>
      <c r="W444" s="158" t="s">
        <v>1274</v>
      </c>
      <c r="Y444" s="158" t="s">
        <v>1454</v>
      </c>
      <c r="Z444" s="158" t="s">
        <v>1764</v>
      </c>
      <c r="AA444" s="158"/>
      <c r="AE444" s="158" t="s">
        <v>2158</v>
      </c>
      <c r="AG444" s="158" t="s">
        <v>366</v>
      </c>
      <c r="AI444" s="158">
        <v>0</v>
      </c>
    </row>
    <row r="445" spans="1:35" ht="15" customHeight="1" x14ac:dyDescent="0.25">
      <c r="A445" s="158">
        <v>910</v>
      </c>
      <c r="B445" s="158" t="s">
        <v>131</v>
      </c>
      <c r="C445" s="158" t="s">
        <v>2445</v>
      </c>
      <c r="D445" s="158" t="s">
        <v>2446</v>
      </c>
      <c r="E445" s="158" t="s">
        <v>2447</v>
      </c>
      <c r="G445" s="158" t="s">
        <v>2772</v>
      </c>
      <c r="H445" s="158" t="s">
        <v>2640</v>
      </c>
      <c r="I445" s="158" t="s">
        <v>2688</v>
      </c>
      <c r="R445" s="158" t="s">
        <v>1169</v>
      </c>
      <c r="S445" s="158" t="s">
        <v>4135</v>
      </c>
      <c r="T445" s="158" t="s">
        <v>132</v>
      </c>
      <c r="U445" s="158" t="s">
        <v>3051</v>
      </c>
      <c r="V445" s="158" t="s">
        <v>1151</v>
      </c>
      <c r="W445" s="158" t="s">
        <v>1274</v>
      </c>
      <c r="Y445" s="158" t="s">
        <v>1454</v>
      </c>
      <c r="Z445" s="158" t="s">
        <v>2607</v>
      </c>
      <c r="AA445" s="158">
        <v>0</v>
      </c>
      <c r="AB445" s="158" t="s">
        <v>1189</v>
      </c>
      <c r="AE445" s="158" t="s">
        <v>2157</v>
      </c>
      <c r="AG445" s="158" t="s">
        <v>366</v>
      </c>
      <c r="AI445" s="158" t="s">
        <v>3766</v>
      </c>
    </row>
    <row r="446" spans="1:35" ht="15" customHeight="1" x14ac:dyDescent="0.25">
      <c r="A446" s="158">
        <v>911</v>
      </c>
      <c r="B446" s="158" t="s">
        <v>131</v>
      </c>
      <c r="C446" s="158" t="s">
        <v>2449</v>
      </c>
      <c r="D446" s="158" t="s">
        <v>2450</v>
      </c>
      <c r="E446" s="158" t="s">
        <v>2447</v>
      </c>
      <c r="G446" s="158" t="s">
        <v>2773</v>
      </c>
      <c r="H446" s="158" t="s">
        <v>2641</v>
      </c>
      <c r="I446" s="38" t="s">
        <v>2689</v>
      </c>
      <c r="R446" s="158" t="s">
        <v>1169</v>
      </c>
      <c r="S446" s="158" t="s">
        <v>4136</v>
      </c>
      <c r="T446" s="158" t="s">
        <v>132</v>
      </c>
      <c r="U446" s="158" t="s">
        <v>3051</v>
      </c>
      <c r="V446" s="158" t="s">
        <v>1151</v>
      </c>
      <c r="W446" s="158" t="s">
        <v>1274</v>
      </c>
      <c r="Y446" s="158" t="s">
        <v>1454</v>
      </c>
      <c r="Z446" s="158" t="s">
        <v>2608</v>
      </c>
      <c r="AA446" s="158">
        <v>0</v>
      </c>
      <c r="AB446" s="158" t="s">
        <v>1189</v>
      </c>
      <c r="AE446" s="158" t="s">
        <v>2157</v>
      </c>
      <c r="AG446" s="158" t="s">
        <v>366</v>
      </c>
      <c r="AI446" s="158" t="s">
        <v>3767</v>
      </c>
    </row>
    <row r="447" spans="1:35" ht="15" customHeight="1" x14ac:dyDescent="0.25">
      <c r="A447" s="158">
        <v>912</v>
      </c>
      <c r="B447" s="158" t="s">
        <v>131</v>
      </c>
      <c r="C447" s="158" t="s">
        <v>2451</v>
      </c>
      <c r="D447" s="158" t="s">
        <v>2452</v>
      </c>
      <c r="E447" s="158" t="s">
        <v>2447</v>
      </c>
      <c r="G447" s="158" t="s">
        <v>2774</v>
      </c>
      <c r="H447" s="158" t="s">
        <v>2642</v>
      </c>
      <c r="I447" s="38" t="s">
        <v>2690</v>
      </c>
      <c r="R447" s="158" t="s">
        <v>1169</v>
      </c>
      <c r="S447" s="158" t="s">
        <v>4135</v>
      </c>
      <c r="T447" s="158" t="s">
        <v>132</v>
      </c>
      <c r="U447" s="158" t="s">
        <v>3051</v>
      </c>
      <c r="V447" s="158" t="s">
        <v>1151</v>
      </c>
      <c r="W447" s="158" t="s">
        <v>1274</v>
      </c>
      <c r="Y447" s="158" t="s">
        <v>1454</v>
      </c>
      <c r="Z447" s="158" t="s">
        <v>2609</v>
      </c>
      <c r="AA447" s="158">
        <v>0</v>
      </c>
      <c r="AB447" s="158" t="s">
        <v>1189</v>
      </c>
      <c r="AD447" s="158" t="s">
        <v>412</v>
      </c>
      <c r="AE447" s="158" t="s">
        <v>2157</v>
      </c>
      <c r="AG447" s="158" t="s">
        <v>366</v>
      </c>
      <c r="AI447" s="158" t="s">
        <v>3768</v>
      </c>
    </row>
    <row r="448" spans="1:35" ht="15" customHeight="1" x14ac:dyDescent="0.25">
      <c r="A448" s="158">
        <v>1000</v>
      </c>
      <c r="B448" s="158" t="s">
        <v>414</v>
      </c>
      <c r="C448" s="55" t="s">
        <v>2019</v>
      </c>
      <c r="D448" s="28" t="s">
        <v>2170</v>
      </c>
      <c r="E448" s="38"/>
      <c r="G448" s="38"/>
      <c r="H448" s="38"/>
      <c r="I448" s="38"/>
      <c r="J448" s="41"/>
      <c r="K448" s="28"/>
      <c r="L448" s="38"/>
      <c r="M448" s="38"/>
      <c r="N448" s="38" t="s">
        <v>1189</v>
      </c>
      <c r="O448" s="38"/>
      <c r="P448" s="38"/>
      <c r="Q448" s="28"/>
      <c r="R448" s="38"/>
      <c r="S448" s="158" t="s">
        <v>4137</v>
      </c>
      <c r="T448" s="158" t="s">
        <v>1468</v>
      </c>
      <c r="U448" s="158" t="s">
        <v>1158</v>
      </c>
      <c r="V448" s="158" t="s">
        <v>1151</v>
      </c>
      <c r="AB448" s="55"/>
      <c r="AC448" s="158" t="s">
        <v>1952</v>
      </c>
      <c r="AD448" s="158" t="s">
        <v>1953</v>
      </c>
      <c r="AE448" s="158" t="s">
        <v>2156</v>
      </c>
      <c r="AG448" s="158" t="s">
        <v>2866</v>
      </c>
    </row>
    <row r="449" spans="1:33" ht="15" customHeight="1" x14ac:dyDescent="0.25">
      <c r="A449" s="158">
        <v>1001</v>
      </c>
      <c r="B449" s="158" t="s">
        <v>414</v>
      </c>
      <c r="C449" s="55" t="s">
        <v>2020</v>
      </c>
      <c r="D449" s="28" t="s">
        <v>2171</v>
      </c>
      <c r="E449" s="38"/>
      <c r="G449" s="38"/>
      <c r="H449" s="38"/>
      <c r="I449" s="38"/>
      <c r="J449" s="41"/>
      <c r="K449" s="28"/>
      <c r="L449" s="38"/>
      <c r="M449" s="38"/>
      <c r="N449" s="38" t="s">
        <v>1189</v>
      </c>
      <c r="O449" s="38"/>
      <c r="P449" s="38"/>
      <c r="Q449" s="28"/>
      <c r="R449" s="38"/>
      <c r="S449" s="158" t="s">
        <v>4137</v>
      </c>
      <c r="T449" s="158" t="s">
        <v>1468</v>
      </c>
      <c r="U449" s="158" t="s">
        <v>1158</v>
      </c>
      <c r="V449" s="158" t="s">
        <v>1151</v>
      </c>
      <c r="AB449" s="55"/>
      <c r="AC449" s="158" t="s">
        <v>1952</v>
      </c>
      <c r="AD449" s="158" t="s">
        <v>1954</v>
      </c>
      <c r="AE449" s="158" t="s">
        <v>2156</v>
      </c>
      <c r="AG449" s="158" t="s">
        <v>2866</v>
      </c>
    </row>
    <row r="450" spans="1:33" ht="15" customHeight="1" x14ac:dyDescent="0.25">
      <c r="A450" s="158">
        <v>1002</v>
      </c>
      <c r="B450" s="158" t="s">
        <v>131</v>
      </c>
      <c r="C450" s="55" t="s">
        <v>2021</v>
      </c>
      <c r="D450" s="78" t="s">
        <v>2172</v>
      </c>
      <c r="O450" s="158" t="s">
        <v>1189</v>
      </c>
      <c r="S450" s="158" t="s">
        <v>4138</v>
      </c>
      <c r="T450" s="158" t="s">
        <v>1469</v>
      </c>
      <c r="U450" s="158" t="s">
        <v>1160</v>
      </c>
      <c r="V450" s="158" t="s">
        <v>1151</v>
      </c>
      <c r="AB450" s="55"/>
      <c r="AC450" s="158" t="s">
        <v>1955</v>
      </c>
      <c r="AD450" s="158" t="s">
        <v>2706</v>
      </c>
      <c r="AE450" s="158" t="s">
        <v>2159</v>
      </c>
      <c r="AG450" s="158" t="s">
        <v>2866</v>
      </c>
    </row>
    <row r="451" spans="1:33" ht="15" customHeight="1" x14ac:dyDescent="0.25">
      <c r="A451" s="158">
        <v>1003</v>
      </c>
      <c r="B451" s="158" t="s">
        <v>131</v>
      </c>
      <c r="C451" s="55" t="s">
        <v>2022</v>
      </c>
      <c r="D451" s="29" t="s">
        <v>2173</v>
      </c>
      <c r="O451" s="158" t="s">
        <v>1189</v>
      </c>
      <c r="S451" s="158" t="s">
        <v>4139</v>
      </c>
      <c r="T451" s="158" t="s">
        <v>1469</v>
      </c>
      <c r="U451" s="158" t="s">
        <v>1160</v>
      </c>
      <c r="V451" s="158" t="s">
        <v>1151</v>
      </c>
      <c r="AB451" s="55"/>
      <c r="AC451" s="158" t="s">
        <v>1956</v>
      </c>
      <c r="AD451" s="158" t="s">
        <v>1957</v>
      </c>
      <c r="AE451" s="158" t="s">
        <v>2159</v>
      </c>
      <c r="AG451" s="158" t="s">
        <v>2866</v>
      </c>
    </row>
    <row r="452" spans="1:33" ht="15" customHeight="1" x14ac:dyDescent="0.25">
      <c r="A452" s="158">
        <v>1004</v>
      </c>
      <c r="B452" s="158" t="s">
        <v>131</v>
      </c>
      <c r="C452" s="55" t="s">
        <v>2023</v>
      </c>
      <c r="D452" s="29" t="s">
        <v>2174</v>
      </c>
      <c r="O452" s="158" t="s">
        <v>1189</v>
      </c>
      <c r="S452" s="158" t="s">
        <v>4139</v>
      </c>
      <c r="T452" s="158" t="s">
        <v>1469</v>
      </c>
      <c r="U452" s="158" t="s">
        <v>1160</v>
      </c>
      <c r="V452" s="158" t="s">
        <v>1151</v>
      </c>
      <c r="AB452" s="55"/>
      <c r="AC452" s="158" t="s">
        <v>1958</v>
      </c>
      <c r="AD452" s="158" t="s">
        <v>2707</v>
      </c>
      <c r="AE452" s="158" t="s">
        <v>2159</v>
      </c>
      <c r="AG452" s="158" t="s">
        <v>2866</v>
      </c>
    </row>
    <row r="453" spans="1:33" ht="15" customHeight="1" x14ac:dyDescent="0.25">
      <c r="A453" s="158">
        <v>1005</v>
      </c>
      <c r="B453" s="158" t="s">
        <v>131</v>
      </c>
      <c r="C453" s="55" t="s">
        <v>2024</v>
      </c>
      <c r="D453" s="29" t="s">
        <v>2175</v>
      </c>
      <c r="O453" s="158" t="s">
        <v>1189</v>
      </c>
      <c r="S453" s="158" t="s">
        <v>4139</v>
      </c>
      <c r="T453" s="158" t="s">
        <v>1469</v>
      </c>
      <c r="U453" s="158" t="s">
        <v>1160</v>
      </c>
      <c r="V453" s="158" t="s">
        <v>1151</v>
      </c>
      <c r="AB453" s="55"/>
      <c r="AC453" s="158" t="s">
        <v>1959</v>
      </c>
      <c r="AD453" s="158" t="s">
        <v>2708</v>
      </c>
      <c r="AE453" s="158" t="s">
        <v>2159</v>
      </c>
      <c r="AG453" s="158" t="s">
        <v>2866</v>
      </c>
    </row>
    <row r="454" spans="1:33" ht="15" customHeight="1" x14ac:dyDescent="0.25">
      <c r="A454" s="158">
        <v>1006</v>
      </c>
      <c r="B454" s="158" t="s">
        <v>414</v>
      </c>
      <c r="C454" s="55" t="s">
        <v>2025</v>
      </c>
      <c r="D454" s="28" t="s">
        <v>2176</v>
      </c>
      <c r="Q454" s="158" t="s">
        <v>1189</v>
      </c>
      <c r="S454" s="158" t="s">
        <v>4140</v>
      </c>
      <c r="T454" s="158" t="s">
        <v>1462</v>
      </c>
      <c r="U454" s="158" t="s">
        <v>1155</v>
      </c>
      <c r="V454" s="158" t="s">
        <v>1151</v>
      </c>
      <c r="AB454" s="55"/>
      <c r="AC454" s="158" t="s">
        <v>1960</v>
      </c>
      <c r="AD454" s="158" t="s">
        <v>1961</v>
      </c>
      <c r="AE454" s="158" t="s">
        <v>2156</v>
      </c>
      <c r="AG454" s="158" t="s">
        <v>2866</v>
      </c>
    </row>
    <row r="455" spans="1:33" ht="15" customHeight="1" x14ac:dyDescent="0.25">
      <c r="A455" s="158">
        <v>1007</v>
      </c>
      <c r="B455" s="158" t="s">
        <v>414</v>
      </c>
      <c r="C455" s="158" t="s">
        <v>2026</v>
      </c>
      <c r="D455" s="28" t="s">
        <v>2177</v>
      </c>
      <c r="Q455" s="158" t="s">
        <v>1189</v>
      </c>
      <c r="S455" s="158" t="s">
        <v>4141</v>
      </c>
      <c r="T455" s="158" t="s">
        <v>1462</v>
      </c>
      <c r="U455" s="158" t="s">
        <v>1155</v>
      </c>
      <c r="V455" s="158" t="s">
        <v>1151</v>
      </c>
      <c r="AB455" s="55"/>
      <c r="AC455" s="158" t="s">
        <v>1960</v>
      </c>
      <c r="AD455" s="158" t="s">
        <v>1962</v>
      </c>
      <c r="AE455" s="158" t="s">
        <v>2156</v>
      </c>
      <c r="AG455" s="158" t="s">
        <v>2866</v>
      </c>
    </row>
    <row r="456" spans="1:33" ht="15" customHeight="1" x14ac:dyDescent="0.25">
      <c r="A456" s="158">
        <v>1008</v>
      </c>
      <c r="B456" s="158" t="s">
        <v>414</v>
      </c>
      <c r="C456" s="158" t="s">
        <v>2027</v>
      </c>
      <c r="D456" s="28" t="s">
        <v>2178</v>
      </c>
      <c r="Q456" s="158" t="s">
        <v>1189</v>
      </c>
      <c r="S456" s="158" t="s">
        <v>4142</v>
      </c>
      <c r="T456" s="158" t="s">
        <v>1462</v>
      </c>
      <c r="U456" s="158" t="s">
        <v>1155</v>
      </c>
      <c r="V456" s="158" t="s">
        <v>1151</v>
      </c>
      <c r="AB456" s="55"/>
      <c r="AC456" s="158" t="s">
        <v>1960</v>
      </c>
      <c r="AD456" s="158" t="s">
        <v>1963</v>
      </c>
      <c r="AE456" s="158" t="s">
        <v>2156</v>
      </c>
      <c r="AG456" s="158" t="s">
        <v>2866</v>
      </c>
    </row>
    <row r="457" spans="1:33" ht="15" customHeight="1" x14ac:dyDescent="0.25">
      <c r="A457" s="158">
        <v>1009</v>
      </c>
      <c r="B457" s="158" t="s">
        <v>414</v>
      </c>
      <c r="C457" s="158" t="s">
        <v>2028</v>
      </c>
      <c r="D457" s="28" t="s">
        <v>2176</v>
      </c>
      <c r="Q457" s="158" t="s">
        <v>1189</v>
      </c>
      <c r="S457" s="158" t="s">
        <v>4140</v>
      </c>
      <c r="T457" s="158" t="s">
        <v>1462</v>
      </c>
      <c r="U457" s="158" t="s">
        <v>1155</v>
      </c>
      <c r="V457" s="158" t="s">
        <v>1151</v>
      </c>
      <c r="AB457" s="55"/>
      <c r="AC457" s="158" t="s">
        <v>1960</v>
      </c>
      <c r="AD457" s="158" t="s">
        <v>1964</v>
      </c>
      <c r="AE457" s="158" t="s">
        <v>2156</v>
      </c>
      <c r="AG457" s="158" t="s">
        <v>2866</v>
      </c>
    </row>
    <row r="458" spans="1:33" ht="15" customHeight="1" x14ac:dyDescent="0.25">
      <c r="A458" s="158">
        <v>1010</v>
      </c>
      <c r="B458" s="158" t="s">
        <v>414</v>
      </c>
      <c r="C458" s="55" t="s">
        <v>2029</v>
      </c>
      <c r="D458" s="27" t="s">
        <v>2179</v>
      </c>
      <c r="L458" s="158" t="s">
        <v>1189</v>
      </c>
      <c r="S458" s="158" t="s">
        <v>4143</v>
      </c>
      <c r="T458" s="158" t="s">
        <v>1458</v>
      </c>
      <c r="U458" s="158" t="s">
        <v>1175</v>
      </c>
      <c r="V458" s="158" t="s">
        <v>1151</v>
      </c>
      <c r="AB458" s="55"/>
      <c r="AC458" s="158" t="s">
        <v>1965</v>
      </c>
      <c r="AD458" s="158" t="s">
        <v>1966</v>
      </c>
      <c r="AE458" s="158" t="s">
        <v>2156</v>
      </c>
      <c r="AG458" s="158" t="s">
        <v>2866</v>
      </c>
    </row>
    <row r="459" spans="1:33" ht="15" customHeight="1" x14ac:dyDescent="0.25">
      <c r="A459" s="158">
        <v>1011</v>
      </c>
      <c r="B459" s="158" t="s">
        <v>414</v>
      </c>
      <c r="C459" s="55" t="s">
        <v>2030</v>
      </c>
      <c r="D459" s="27" t="s">
        <v>2180</v>
      </c>
      <c r="L459" s="158" t="s">
        <v>1189</v>
      </c>
      <c r="S459" s="158" t="s">
        <v>4143</v>
      </c>
      <c r="T459" s="158" t="s">
        <v>1458</v>
      </c>
      <c r="U459" s="158" t="s">
        <v>1175</v>
      </c>
      <c r="V459" s="158" t="s">
        <v>1151</v>
      </c>
      <c r="AB459" s="55"/>
      <c r="AC459" s="158" t="s">
        <v>1965</v>
      </c>
      <c r="AD459" s="158" t="s">
        <v>1967</v>
      </c>
      <c r="AE459" s="158" t="s">
        <v>2156</v>
      </c>
      <c r="AG459" s="158" t="s">
        <v>2866</v>
      </c>
    </row>
    <row r="460" spans="1:33" ht="15" customHeight="1" x14ac:dyDescent="0.25">
      <c r="A460" s="158">
        <v>1012</v>
      </c>
      <c r="B460" s="158" t="s">
        <v>414</v>
      </c>
      <c r="C460" s="55" t="s">
        <v>2031</v>
      </c>
      <c r="D460" s="28" t="s">
        <v>2181</v>
      </c>
      <c r="L460" s="158" t="s">
        <v>1189</v>
      </c>
      <c r="S460" s="158" t="s">
        <v>4144</v>
      </c>
      <c r="T460" s="158" t="s">
        <v>1458</v>
      </c>
      <c r="U460" s="158" t="s">
        <v>1175</v>
      </c>
      <c r="V460" s="158" t="s">
        <v>1151</v>
      </c>
      <c r="AB460" s="55"/>
      <c r="AC460" s="158" t="s">
        <v>1968</v>
      </c>
      <c r="AD460" s="158" t="s">
        <v>1969</v>
      </c>
      <c r="AE460" s="158" t="s">
        <v>2156</v>
      </c>
      <c r="AG460" s="158" t="s">
        <v>2866</v>
      </c>
    </row>
    <row r="461" spans="1:33" ht="15" customHeight="1" x14ac:dyDescent="0.25">
      <c r="A461" s="158">
        <v>1013</v>
      </c>
      <c r="B461" s="158" t="s">
        <v>414</v>
      </c>
      <c r="C461" s="55" t="s">
        <v>2032</v>
      </c>
      <c r="D461" s="28" t="s">
        <v>2182</v>
      </c>
      <c r="K461" s="158" t="s">
        <v>1189</v>
      </c>
      <c r="M461" s="158" t="s">
        <v>1189</v>
      </c>
      <c r="P461" s="158" t="s">
        <v>1189</v>
      </c>
      <c r="Q461" s="158" t="s">
        <v>1189</v>
      </c>
      <c r="S461" s="158" t="s">
        <v>4145</v>
      </c>
      <c r="T461" s="158" t="s">
        <v>1639</v>
      </c>
      <c r="U461" s="158" t="s">
        <v>1156</v>
      </c>
      <c r="V461" s="158" t="s">
        <v>1151</v>
      </c>
      <c r="AB461" s="55"/>
      <c r="AC461" s="158" t="s">
        <v>1970</v>
      </c>
      <c r="AD461" s="158" t="s">
        <v>1971</v>
      </c>
      <c r="AE461" s="158" t="s">
        <v>2156</v>
      </c>
      <c r="AG461" s="158" t="s">
        <v>2866</v>
      </c>
    </row>
    <row r="462" spans="1:33" ht="15" customHeight="1" x14ac:dyDescent="0.25">
      <c r="A462" s="158">
        <v>1014</v>
      </c>
      <c r="B462" s="158" t="s">
        <v>414</v>
      </c>
      <c r="C462" s="55" t="s">
        <v>2033</v>
      </c>
      <c r="D462" s="28" t="s">
        <v>2183</v>
      </c>
      <c r="K462" s="158" t="s">
        <v>1189</v>
      </c>
      <c r="M462" s="158" t="s">
        <v>1189</v>
      </c>
      <c r="P462" s="158" t="s">
        <v>1189</v>
      </c>
      <c r="Q462" s="158" t="s">
        <v>1189</v>
      </c>
      <c r="S462" s="158" t="s">
        <v>4146</v>
      </c>
      <c r="T462" s="158" t="s">
        <v>1639</v>
      </c>
      <c r="U462" s="158" t="s">
        <v>1156</v>
      </c>
      <c r="V462" s="158" t="s">
        <v>1151</v>
      </c>
      <c r="AB462" s="28"/>
      <c r="AC462" s="158" t="s">
        <v>1970</v>
      </c>
      <c r="AD462" s="158" t="s">
        <v>1972</v>
      </c>
      <c r="AE462" s="158" t="s">
        <v>2156</v>
      </c>
      <c r="AG462" s="158" t="s">
        <v>2866</v>
      </c>
    </row>
    <row r="463" spans="1:33" ht="15" customHeight="1" x14ac:dyDescent="0.25">
      <c r="A463" s="158">
        <v>1015</v>
      </c>
      <c r="B463" s="158" t="s">
        <v>414</v>
      </c>
      <c r="C463" s="55" t="s">
        <v>2034</v>
      </c>
      <c r="D463" s="28" t="s">
        <v>2184</v>
      </c>
      <c r="K463" s="158" t="s">
        <v>1189</v>
      </c>
      <c r="M463" s="158" t="s">
        <v>1189</v>
      </c>
      <c r="P463" s="158" t="s">
        <v>1189</v>
      </c>
      <c r="Q463" s="158" t="s">
        <v>1189</v>
      </c>
      <c r="S463" s="158" t="s">
        <v>4147</v>
      </c>
      <c r="T463" s="158" t="s">
        <v>1639</v>
      </c>
      <c r="U463" s="158" t="s">
        <v>1156</v>
      </c>
      <c r="V463" s="158" t="s">
        <v>1151</v>
      </c>
      <c r="AB463" s="28"/>
      <c r="AC463" s="158" t="s">
        <v>1970</v>
      </c>
      <c r="AD463" s="158" t="s">
        <v>1973</v>
      </c>
      <c r="AE463" s="158" t="s">
        <v>2156</v>
      </c>
      <c r="AG463" s="158" t="s">
        <v>2866</v>
      </c>
    </row>
    <row r="464" spans="1:33" ht="15" customHeight="1" x14ac:dyDescent="0.25">
      <c r="A464" s="158">
        <v>1016</v>
      </c>
      <c r="B464" s="158" t="s">
        <v>414</v>
      </c>
      <c r="C464" s="55" t="s">
        <v>2035</v>
      </c>
      <c r="D464" s="28" t="s">
        <v>2185</v>
      </c>
      <c r="K464" s="158" t="s">
        <v>1189</v>
      </c>
      <c r="M464" s="158" t="s">
        <v>1189</v>
      </c>
      <c r="P464" s="158" t="s">
        <v>1189</v>
      </c>
      <c r="Q464" s="158" t="s">
        <v>1189</v>
      </c>
      <c r="S464" s="158" t="s">
        <v>4148</v>
      </c>
      <c r="T464" s="158" t="s">
        <v>1639</v>
      </c>
      <c r="U464" s="158" t="s">
        <v>1156</v>
      </c>
      <c r="V464" s="158" t="s">
        <v>1151</v>
      </c>
      <c r="AB464" s="28"/>
      <c r="AC464" s="158" t="s">
        <v>1970</v>
      </c>
      <c r="AD464" s="158" t="s">
        <v>1974</v>
      </c>
      <c r="AE464" s="158" t="s">
        <v>2156</v>
      </c>
      <c r="AG464" s="158" t="s">
        <v>2866</v>
      </c>
    </row>
    <row r="465" spans="1:49" ht="15" customHeight="1" x14ac:dyDescent="0.25">
      <c r="A465" s="158">
        <v>1017</v>
      </c>
      <c r="B465" s="158" t="s">
        <v>414</v>
      </c>
      <c r="C465" s="55" t="s">
        <v>2036</v>
      </c>
      <c r="D465" s="28" t="s">
        <v>2186</v>
      </c>
      <c r="K465" s="158" t="s">
        <v>1189</v>
      </c>
      <c r="M465" s="158" t="s">
        <v>1189</v>
      </c>
      <c r="P465" s="158" t="s">
        <v>1189</v>
      </c>
      <c r="Q465" s="158" t="s">
        <v>1189</v>
      </c>
      <c r="S465" s="158" t="s">
        <v>4146</v>
      </c>
      <c r="T465" s="158" t="s">
        <v>1639</v>
      </c>
      <c r="U465" s="158" t="s">
        <v>1156</v>
      </c>
      <c r="V465" s="158" t="s">
        <v>1151</v>
      </c>
      <c r="AB465" s="28"/>
      <c r="AC465" s="158" t="s">
        <v>1970</v>
      </c>
      <c r="AD465" s="158" t="s">
        <v>1975</v>
      </c>
      <c r="AE465" s="158" t="s">
        <v>2156</v>
      </c>
      <c r="AG465" s="158" t="s">
        <v>2866</v>
      </c>
    </row>
    <row r="466" spans="1:49" ht="15" customHeight="1" x14ac:dyDescent="0.25">
      <c r="A466" s="158">
        <v>1018</v>
      </c>
      <c r="B466" s="158" t="s">
        <v>414</v>
      </c>
      <c r="C466" s="55" t="s">
        <v>2037</v>
      </c>
      <c r="D466" s="28" t="s">
        <v>2187</v>
      </c>
      <c r="K466" s="158" t="s">
        <v>1189</v>
      </c>
      <c r="M466" s="158" t="s">
        <v>1189</v>
      </c>
      <c r="P466" s="158" t="s">
        <v>1189</v>
      </c>
      <c r="Q466" s="158" t="s">
        <v>1189</v>
      </c>
      <c r="S466" s="158" t="s">
        <v>4149</v>
      </c>
      <c r="T466" s="158" t="s">
        <v>1639</v>
      </c>
      <c r="U466" s="158" t="s">
        <v>1156</v>
      </c>
      <c r="V466" s="158" t="s">
        <v>1151</v>
      </c>
      <c r="AB466" s="28"/>
      <c r="AC466" s="158" t="s">
        <v>1970</v>
      </c>
      <c r="AD466" s="158" t="s">
        <v>1976</v>
      </c>
      <c r="AE466" s="158" t="s">
        <v>2158</v>
      </c>
      <c r="AG466" s="158" t="s">
        <v>2866</v>
      </c>
    </row>
    <row r="467" spans="1:49" ht="15" customHeight="1" x14ac:dyDescent="0.25">
      <c r="A467" s="158">
        <v>1019</v>
      </c>
      <c r="B467" s="158" t="s">
        <v>414</v>
      </c>
      <c r="C467" s="55" t="s">
        <v>2038</v>
      </c>
      <c r="D467" s="28" t="s">
        <v>2188</v>
      </c>
      <c r="K467" s="158" t="s">
        <v>1189</v>
      </c>
      <c r="M467" s="158" t="s">
        <v>1189</v>
      </c>
      <c r="P467" s="158" t="s">
        <v>1189</v>
      </c>
      <c r="Q467" s="158" t="s">
        <v>1189</v>
      </c>
      <c r="S467" s="158" t="s">
        <v>4150</v>
      </c>
      <c r="T467" s="158" t="s">
        <v>1639</v>
      </c>
      <c r="U467" s="158" t="s">
        <v>1156</v>
      </c>
      <c r="V467" s="158" t="s">
        <v>1151</v>
      </c>
      <c r="AB467" s="28"/>
      <c r="AC467" s="158" t="s">
        <v>1970</v>
      </c>
      <c r="AD467" s="158" t="s">
        <v>1977</v>
      </c>
      <c r="AE467" s="158" t="s">
        <v>2158</v>
      </c>
      <c r="AG467" s="158" t="s">
        <v>2866</v>
      </c>
    </row>
    <row r="468" spans="1:49" ht="15" customHeight="1" x14ac:dyDescent="0.25">
      <c r="A468" s="158">
        <v>1020</v>
      </c>
      <c r="B468" s="158" t="s">
        <v>131</v>
      </c>
      <c r="C468" s="55" t="s">
        <v>2224</v>
      </c>
      <c r="D468" s="67" t="s">
        <v>2189</v>
      </c>
      <c r="M468" s="158" t="s">
        <v>1189</v>
      </c>
      <c r="P468" s="158" t="s">
        <v>1189</v>
      </c>
      <c r="Q468" s="158" t="s">
        <v>1189</v>
      </c>
      <c r="S468" s="158" t="s">
        <v>4151</v>
      </c>
      <c r="T468" s="158" t="s">
        <v>1465</v>
      </c>
      <c r="U468" s="158" t="s">
        <v>1156</v>
      </c>
      <c r="V468" s="158" t="s">
        <v>1151</v>
      </c>
      <c r="AB468" s="38"/>
      <c r="AC468" s="158" t="s">
        <v>2223</v>
      </c>
      <c r="AD468" s="158" t="s">
        <v>2222</v>
      </c>
      <c r="AE468" s="158" t="s">
        <v>2159</v>
      </c>
      <c r="AG468" s="158" t="s">
        <v>2866</v>
      </c>
    </row>
    <row r="469" spans="1:49" ht="15" customHeight="1" x14ac:dyDescent="0.25">
      <c r="A469" s="158">
        <v>1022</v>
      </c>
      <c r="B469" s="158" t="s">
        <v>131</v>
      </c>
      <c r="C469" s="55" t="s">
        <v>2040</v>
      </c>
      <c r="D469" s="29" t="s">
        <v>2190</v>
      </c>
      <c r="K469" s="158" t="s">
        <v>1189</v>
      </c>
      <c r="Q469" s="158" t="s">
        <v>1189</v>
      </c>
      <c r="S469" s="158" t="s">
        <v>4152</v>
      </c>
      <c r="T469" s="158" t="s">
        <v>1462</v>
      </c>
      <c r="U469" s="158" t="s">
        <v>1159</v>
      </c>
      <c r="V469" s="158" t="s">
        <v>1151</v>
      </c>
      <c r="AB469" s="38"/>
      <c r="AC469" s="158" t="s">
        <v>1980</v>
      </c>
      <c r="AD469" s="158" t="s">
        <v>1981</v>
      </c>
      <c r="AE469" s="158" t="s">
        <v>2159</v>
      </c>
      <c r="AG469" s="158" t="s">
        <v>2866</v>
      </c>
    </row>
    <row r="470" spans="1:49" ht="15" customHeight="1" x14ac:dyDescent="0.25">
      <c r="A470" s="158">
        <v>1023</v>
      </c>
      <c r="B470" s="158" t="s">
        <v>414</v>
      </c>
      <c r="C470" s="55" t="s">
        <v>2041</v>
      </c>
      <c r="D470" s="27" t="s">
        <v>2191</v>
      </c>
      <c r="L470" s="158" t="s">
        <v>1189</v>
      </c>
      <c r="N470" s="158" t="s">
        <v>1189</v>
      </c>
      <c r="S470" s="158" t="s">
        <v>4153</v>
      </c>
      <c r="T470" s="158" t="s">
        <v>1460</v>
      </c>
      <c r="U470" s="158" t="s">
        <v>1342</v>
      </c>
      <c r="V470" s="158" t="s">
        <v>1151</v>
      </c>
      <c r="AB470" s="38"/>
      <c r="AC470" s="158" t="s">
        <v>1982</v>
      </c>
      <c r="AD470" s="158" t="s">
        <v>1983</v>
      </c>
      <c r="AE470" s="158" t="s">
        <v>2156</v>
      </c>
      <c r="AG470" s="158" t="s">
        <v>2866</v>
      </c>
    </row>
    <row r="471" spans="1:49" ht="15" customHeight="1" x14ac:dyDescent="0.25">
      <c r="A471" s="158">
        <v>1024</v>
      </c>
      <c r="B471" s="158" t="s">
        <v>414</v>
      </c>
      <c r="C471" s="28" t="s">
        <v>2042</v>
      </c>
      <c r="D471" s="27" t="s">
        <v>2192</v>
      </c>
      <c r="L471" s="158" t="s">
        <v>1189</v>
      </c>
      <c r="M471" s="158" t="s">
        <v>1189</v>
      </c>
      <c r="N471" s="158" t="s">
        <v>1189</v>
      </c>
      <c r="S471" s="158" t="s">
        <v>4154</v>
      </c>
      <c r="T471" s="158" t="s">
        <v>1464</v>
      </c>
      <c r="U471" s="158" t="s">
        <v>1342</v>
      </c>
      <c r="V471" s="158" t="s">
        <v>1151</v>
      </c>
      <c r="AB471" s="38"/>
      <c r="AC471" s="158" t="s">
        <v>1982</v>
      </c>
      <c r="AD471" s="158" t="s">
        <v>1984</v>
      </c>
      <c r="AE471" s="158" t="s">
        <v>2156</v>
      </c>
      <c r="AG471" s="158" t="s">
        <v>2866</v>
      </c>
    </row>
    <row r="472" spans="1:49" ht="15" customHeight="1" x14ac:dyDescent="0.25">
      <c r="A472" s="158">
        <v>1025</v>
      </c>
      <c r="B472" s="158" t="s">
        <v>414</v>
      </c>
      <c r="C472" s="55" t="s">
        <v>2043</v>
      </c>
      <c r="D472" s="27" t="s">
        <v>2193</v>
      </c>
      <c r="L472" s="158" t="s">
        <v>1189</v>
      </c>
      <c r="N472" s="158" t="s">
        <v>1189</v>
      </c>
      <c r="S472" s="158" t="s">
        <v>4153</v>
      </c>
      <c r="T472" s="158" t="s">
        <v>1460</v>
      </c>
      <c r="U472" s="158" t="s">
        <v>1342</v>
      </c>
      <c r="V472" s="158" t="s">
        <v>1151</v>
      </c>
      <c r="AB472" s="38"/>
      <c r="AC472" s="158" t="s">
        <v>1982</v>
      </c>
      <c r="AD472" s="158" t="s">
        <v>1985</v>
      </c>
      <c r="AE472" s="158" t="s">
        <v>2156</v>
      </c>
      <c r="AG472" s="158" t="s">
        <v>2866</v>
      </c>
    </row>
    <row r="473" spans="1:49" ht="15" customHeight="1" x14ac:dyDescent="0.25">
      <c r="A473" s="158">
        <v>1026</v>
      </c>
      <c r="B473" s="158" t="s">
        <v>414</v>
      </c>
      <c r="C473" s="55" t="s">
        <v>2044</v>
      </c>
      <c r="D473" s="27" t="s">
        <v>2194</v>
      </c>
      <c r="L473" s="158" t="s">
        <v>1189</v>
      </c>
      <c r="N473" s="158" t="s">
        <v>1189</v>
      </c>
      <c r="S473" s="158" t="s">
        <v>4153</v>
      </c>
      <c r="T473" s="158" t="s">
        <v>1460</v>
      </c>
      <c r="U473" s="158" t="s">
        <v>1342</v>
      </c>
      <c r="V473" s="158" t="s">
        <v>1151</v>
      </c>
      <c r="AB473" s="38"/>
      <c r="AC473" s="158" t="s">
        <v>1982</v>
      </c>
      <c r="AD473" s="158" t="s">
        <v>1986</v>
      </c>
      <c r="AE473" s="158" t="s">
        <v>2156</v>
      </c>
      <c r="AG473" s="158" t="s">
        <v>2866</v>
      </c>
    </row>
    <row r="474" spans="1:49" ht="15" customHeight="1" x14ac:dyDescent="0.25">
      <c r="A474" s="158">
        <v>1027</v>
      </c>
      <c r="B474" s="158" t="s">
        <v>414</v>
      </c>
      <c r="C474" s="55" t="s">
        <v>2045</v>
      </c>
      <c r="D474" s="27" t="s">
        <v>2195</v>
      </c>
      <c r="L474" s="158" t="s">
        <v>1189</v>
      </c>
      <c r="N474" s="158" t="s">
        <v>1189</v>
      </c>
      <c r="S474" s="158" t="s">
        <v>4153</v>
      </c>
      <c r="T474" s="158" t="s">
        <v>1460</v>
      </c>
      <c r="U474" s="158" t="s">
        <v>1342</v>
      </c>
      <c r="V474" s="158" t="s">
        <v>1151</v>
      </c>
      <c r="AB474" s="38"/>
      <c r="AC474" s="158" t="s">
        <v>1982</v>
      </c>
      <c r="AD474" s="158" t="s">
        <v>1987</v>
      </c>
      <c r="AE474" s="158" t="s">
        <v>2156</v>
      </c>
      <c r="AG474" s="158" t="s">
        <v>2866</v>
      </c>
    </row>
    <row r="475" spans="1:49" ht="15" customHeight="1" x14ac:dyDescent="0.25">
      <c r="A475" s="158">
        <v>1028</v>
      </c>
      <c r="B475" s="158" t="s">
        <v>414</v>
      </c>
      <c r="C475" s="55" t="s">
        <v>2046</v>
      </c>
      <c r="D475" s="28" t="s">
        <v>2196</v>
      </c>
      <c r="L475" s="158" t="s">
        <v>1189</v>
      </c>
      <c r="M475" s="158" t="s">
        <v>1189</v>
      </c>
      <c r="N475" s="158" t="s">
        <v>1189</v>
      </c>
      <c r="S475" s="158" t="s">
        <v>4154</v>
      </c>
      <c r="T475" s="158" t="s">
        <v>1464</v>
      </c>
      <c r="U475" s="158" t="s">
        <v>1342</v>
      </c>
      <c r="V475" s="158" t="s">
        <v>1151</v>
      </c>
      <c r="AB475" s="38"/>
      <c r="AC475" s="158" t="s">
        <v>1982</v>
      </c>
      <c r="AD475" s="158" t="s">
        <v>1988</v>
      </c>
      <c r="AE475" s="158" t="s">
        <v>2156</v>
      </c>
      <c r="AG475" s="158" t="s">
        <v>2866</v>
      </c>
    </row>
    <row r="476" spans="1:49" ht="15" customHeight="1" x14ac:dyDescent="0.25">
      <c r="A476" s="158">
        <v>1029</v>
      </c>
      <c r="B476" s="158" t="s">
        <v>414</v>
      </c>
      <c r="C476" s="55" t="s">
        <v>2047</v>
      </c>
      <c r="D476" s="28" t="s">
        <v>2197</v>
      </c>
      <c r="M476" s="158" t="s">
        <v>1189</v>
      </c>
      <c r="S476" s="38" t="s">
        <v>4155</v>
      </c>
      <c r="T476" s="158" t="s">
        <v>1461</v>
      </c>
      <c r="U476" s="158" t="s">
        <v>1344</v>
      </c>
      <c r="V476" s="158" t="s">
        <v>1151</v>
      </c>
      <c r="AB476" s="38"/>
      <c r="AC476" s="158" t="s">
        <v>1989</v>
      </c>
      <c r="AD476" s="158" t="s">
        <v>1990</v>
      </c>
      <c r="AE476" s="158" t="s">
        <v>2156</v>
      </c>
      <c r="AG476" s="158" t="s">
        <v>2866</v>
      </c>
      <c r="AH476" s="38"/>
      <c r="AI476" s="38"/>
      <c r="AJ476" s="38"/>
      <c r="AK476" s="38"/>
      <c r="AL476" s="38"/>
      <c r="AM476" s="38"/>
    </row>
    <row r="477" spans="1:49" ht="15" customHeight="1" x14ac:dyDescent="0.25">
      <c r="A477" s="158">
        <v>1030</v>
      </c>
      <c r="B477" s="158" t="s">
        <v>414</v>
      </c>
      <c r="C477" s="55" t="s">
        <v>2048</v>
      </c>
      <c r="D477" s="28" t="s">
        <v>2198</v>
      </c>
      <c r="M477" s="158" t="s">
        <v>1189</v>
      </c>
      <c r="S477" s="38" t="s">
        <v>4155</v>
      </c>
      <c r="T477" s="158" t="s">
        <v>1461</v>
      </c>
      <c r="U477" s="158" t="s">
        <v>1344</v>
      </c>
      <c r="V477" s="158" t="s">
        <v>1151</v>
      </c>
      <c r="AB477" s="38"/>
      <c r="AC477" s="158" t="s">
        <v>1989</v>
      </c>
      <c r="AD477" s="158" t="s">
        <v>1991</v>
      </c>
      <c r="AE477" s="158" t="s">
        <v>2156</v>
      </c>
      <c r="AG477" s="158" t="s">
        <v>2866</v>
      </c>
      <c r="AH477" s="38"/>
      <c r="AI477" s="38"/>
      <c r="AJ477" s="38"/>
      <c r="AK477" s="38"/>
      <c r="AL477" s="38"/>
      <c r="AM477" s="38"/>
      <c r="AN477" s="38"/>
      <c r="AO477" s="38"/>
      <c r="AP477" s="38"/>
      <c r="AQ477" s="38"/>
      <c r="AR477" s="38"/>
      <c r="AS477" s="38"/>
      <c r="AT477" s="38"/>
      <c r="AU477" s="38"/>
      <c r="AV477" s="38"/>
      <c r="AW477" s="38"/>
    </row>
    <row r="478" spans="1:49" ht="15" customHeight="1" x14ac:dyDescent="0.25">
      <c r="A478" s="158">
        <v>1031</v>
      </c>
      <c r="B478" s="158" t="s">
        <v>414</v>
      </c>
      <c r="C478" s="55" t="s">
        <v>2049</v>
      </c>
      <c r="D478" s="28" t="s">
        <v>2199</v>
      </c>
      <c r="M478" s="158" t="s">
        <v>1189</v>
      </c>
      <c r="S478" s="158" t="s">
        <v>4156</v>
      </c>
      <c r="T478" s="158" t="s">
        <v>1461</v>
      </c>
      <c r="U478" s="158" t="s">
        <v>1344</v>
      </c>
      <c r="V478" s="158" t="s">
        <v>1151</v>
      </c>
      <c r="AB478" s="38"/>
      <c r="AC478" s="158" t="s">
        <v>1989</v>
      </c>
      <c r="AD478" s="158" t="s">
        <v>1992</v>
      </c>
      <c r="AE478" s="158" t="s">
        <v>2156</v>
      </c>
      <c r="AG478" s="158" t="s">
        <v>2866</v>
      </c>
      <c r="AN478" s="38"/>
      <c r="AO478" s="38"/>
      <c r="AP478" s="38"/>
      <c r="AQ478" s="38"/>
      <c r="AR478" s="38"/>
      <c r="AS478" s="38"/>
      <c r="AT478" s="38"/>
      <c r="AU478" s="38"/>
      <c r="AV478" s="38"/>
      <c r="AW478" s="38"/>
    </row>
    <row r="479" spans="1:49" ht="15" customHeight="1" x14ac:dyDescent="0.25">
      <c r="A479" s="158">
        <v>1032</v>
      </c>
      <c r="B479" s="158" t="s">
        <v>414</v>
      </c>
      <c r="C479" s="55" t="s">
        <v>2050</v>
      </c>
      <c r="D479" s="28" t="s">
        <v>2200</v>
      </c>
      <c r="M479" s="158" t="s">
        <v>1189</v>
      </c>
      <c r="S479" s="158" t="s">
        <v>4157</v>
      </c>
      <c r="T479" s="158" t="s">
        <v>1461</v>
      </c>
      <c r="U479" s="158" t="s">
        <v>1344</v>
      </c>
      <c r="V479" s="158" t="s">
        <v>1151</v>
      </c>
      <c r="AB479" s="38"/>
      <c r="AC479" s="158" t="s">
        <v>1989</v>
      </c>
      <c r="AD479" s="158" t="s">
        <v>1993</v>
      </c>
      <c r="AE479" s="158" t="s">
        <v>2156</v>
      </c>
      <c r="AG479" s="158" t="s">
        <v>2866</v>
      </c>
    </row>
    <row r="480" spans="1:49" ht="15" customHeight="1" x14ac:dyDescent="0.25">
      <c r="A480" s="158">
        <v>1033</v>
      </c>
      <c r="B480" s="158" t="s">
        <v>414</v>
      </c>
      <c r="C480" s="55" t="s">
        <v>2051</v>
      </c>
      <c r="D480" s="28" t="s">
        <v>2201</v>
      </c>
      <c r="M480" s="158" t="s">
        <v>1189</v>
      </c>
      <c r="S480" s="158" t="s">
        <v>4158</v>
      </c>
      <c r="T480" s="158" t="s">
        <v>1461</v>
      </c>
      <c r="U480" s="158" t="s">
        <v>1344</v>
      </c>
      <c r="V480" s="158" t="s">
        <v>1151</v>
      </c>
      <c r="AB480" s="38"/>
      <c r="AC480" s="158" t="s">
        <v>1989</v>
      </c>
      <c r="AD480" s="158" t="s">
        <v>1994</v>
      </c>
      <c r="AE480" s="158" t="s">
        <v>2156</v>
      </c>
      <c r="AG480" s="158" t="s">
        <v>2866</v>
      </c>
    </row>
    <row r="481" spans="1:33" ht="15" customHeight="1" x14ac:dyDescent="0.25">
      <c r="A481" s="158">
        <v>1034</v>
      </c>
      <c r="B481" s="158" t="s">
        <v>414</v>
      </c>
      <c r="C481" s="158" t="s">
        <v>2052</v>
      </c>
      <c r="D481" s="28" t="s">
        <v>2202</v>
      </c>
      <c r="M481" s="158" t="s">
        <v>1189</v>
      </c>
      <c r="S481" s="158" t="s">
        <v>4158</v>
      </c>
      <c r="T481" s="158" t="s">
        <v>1461</v>
      </c>
      <c r="U481" s="158" t="s">
        <v>1344</v>
      </c>
      <c r="V481" s="158" t="s">
        <v>1151</v>
      </c>
      <c r="AB481" s="38"/>
      <c r="AC481" s="158" t="s">
        <v>1989</v>
      </c>
      <c r="AD481" s="158" t="s">
        <v>1995</v>
      </c>
      <c r="AE481" s="158" t="s">
        <v>2156</v>
      </c>
      <c r="AG481" s="158" t="s">
        <v>2866</v>
      </c>
    </row>
    <row r="482" spans="1:33" ht="15" customHeight="1" x14ac:dyDescent="0.25">
      <c r="A482" s="158">
        <v>1035</v>
      </c>
      <c r="B482" s="158" t="s">
        <v>414</v>
      </c>
      <c r="C482" s="55" t="s">
        <v>2053</v>
      </c>
      <c r="D482" s="28" t="s">
        <v>2203</v>
      </c>
      <c r="M482" s="158" t="s">
        <v>1189</v>
      </c>
      <c r="S482" s="158" t="s">
        <v>4158</v>
      </c>
      <c r="T482" s="158" t="s">
        <v>1461</v>
      </c>
      <c r="U482" s="158" t="s">
        <v>1344</v>
      </c>
      <c r="V482" s="158" t="s">
        <v>1151</v>
      </c>
      <c r="AB482" s="38"/>
      <c r="AC482" s="158" t="s">
        <v>1989</v>
      </c>
      <c r="AD482" s="158" t="s">
        <v>1996</v>
      </c>
      <c r="AE482" s="158" t="s">
        <v>2156</v>
      </c>
      <c r="AG482" s="158" t="s">
        <v>2866</v>
      </c>
    </row>
    <row r="483" spans="1:33" ht="15" customHeight="1" x14ac:dyDescent="0.25">
      <c r="A483" s="158">
        <v>1036</v>
      </c>
      <c r="B483" s="158" t="s">
        <v>414</v>
      </c>
      <c r="C483" s="55" t="s">
        <v>2054</v>
      </c>
      <c r="D483" s="28" t="s">
        <v>2204</v>
      </c>
      <c r="M483" s="158" t="s">
        <v>1189</v>
      </c>
      <c r="P483" s="158" t="s">
        <v>1189</v>
      </c>
      <c r="S483" s="158" t="s">
        <v>4159</v>
      </c>
      <c r="T483" s="158" t="s">
        <v>1467</v>
      </c>
      <c r="U483" s="158" t="s">
        <v>1344</v>
      </c>
      <c r="V483" s="158" t="s">
        <v>1151</v>
      </c>
      <c r="AB483" s="38"/>
      <c r="AC483" s="158" t="s">
        <v>1989</v>
      </c>
      <c r="AD483" s="158" t="s">
        <v>1997</v>
      </c>
      <c r="AE483" s="158" t="s">
        <v>2156</v>
      </c>
      <c r="AG483" s="158" t="s">
        <v>2866</v>
      </c>
    </row>
    <row r="484" spans="1:33" ht="15" customHeight="1" x14ac:dyDescent="0.25">
      <c r="A484" s="158">
        <v>1037</v>
      </c>
      <c r="B484" s="158" t="s">
        <v>131</v>
      </c>
      <c r="C484" s="55" t="s">
        <v>2055</v>
      </c>
      <c r="D484" s="78" t="s">
        <v>2213</v>
      </c>
      <c r="L484" s="158" t="s">
        <v>1189</v>
      </c>
      <c r="N484" s="158" t="s">
        <v>1189</v>
      </c>
      <c r="S484" s="158" t="s">
        <v>4160</v>
      </c>
      <c r="T484" s="158" t="s">
        <v>1460</v>
      </c>
      <c r="U484" s="158" t="s">
        <v>1344</v>
      </c>
      <c r="V484" s="158" t="s">
        <v>1151</v>
      </c>
      <c r="AB484" s="38"/>
      <c r="AC484" s="158" t="s">
        <v>1998</v>
      </c>
      <c r="AD484" s="158" t="s">
        <v>1999</v>
      </c>
      <c r="AE484" s="158" t="s">
        <v>2159</v>
      </c>
      <c r="AG484" s="158" t="s">
        <v>2866</v>
      </c>
    </row>
    <row r="485" spans="1:33" ht="15" customHeight="1" x14ac:dyDescent="0.25">
      <c r="A485" s="158">
        <v>1038</v>
      </c>
      <c r="B485" s="158" t="s">
        <v>131</v>
      </c>
      <c r="C485" s="55" t="s">
        <v>2056</v>
      </c>
      <c r="D485" s="78" t="s">
        <v>2205</v>
      </c>
      <c r="K485" s="158" t="s">
        <v>1189</v>
      </c>
      <c r="L485" s="158" t="s">
        <v>1189</v>
      </c>
      <c r="M485" s="158" t="s">
        <v>1189</v>
      </c>
      <c r="S485" s="158" t="s">
        <v>4161</v>
      </c>
      <c r="T485" s="158" t="s">
        <v>1646</v>
      </c>
      <c r="U485" s="158" t="s">
        <v>1161</v>
      </c>
      <c r="V485" s="158" t="s">
        <v>1151</v>
      </c>
      <c r="AB485" s="38"/>
      <c r="AC485" s="158" t="s">
        <v>2000</v>
      </c>
      <c r="AD485" s="158" t="s">
        <v>2704</v>
      </c>
      <c r="AE485" s="158" t="s">
        <v>2159</v>
      </c>
      <c r="AG485" s="158" t="s">
        <v>3439</v>
      </c>
    </row>
    <row r="486" spans="1:33" x14ac:dyDescent="0.25">
      <c r="A486" s="158">
        <v>1039</v>
      </c>
      <c r="B486" s="158" t="s">
        <v>131</v>
      </c>
      <c r="C486" s="55" t="s">
        <v>2057</v>
      </c>
      <c r="D486" s="78" t="s">
        <v>2206</v>
      </c>
      <c r="K486" s="158" t="s">
        <v>1189</v>
      </c>
      <c r="L486" s="158" t="s">
        <v>1189</v>
      </c>
      <c r="M486" s="158" t="s">
        <v>1189</v>
      </c>
      <c r="S486" s="158" t="s">
        <v>4161</v>
      </c>
      <c r="T486" s="158" t="s">
        <v>1646</v>
      </c>
      <c r="U486" s="158" t="s">
        <v>1161</v>
      </c>
      <c r="V486" s="158" t="s">
        <v>1151</v>
      </c>
      <c r="AB486" s="38"/>
      <c r="AC486" s="158" t="s">
        <v>2000</v>
      </c>
      <c r="AD486" s="158" t="s">
        <v>2705</v>
      </c>
      <c r="AE486" s="158" t="s">
        <v>2159</v>
      </c>
      <c r="AG486" s="158" t="s">
        <v>3439</v>
      </c>
    </row>
    <row r="487" spans="1:33" x14ac:dyDescent="0.25">
      <c r="A487" s="158">
        <v>1040</v>
      </c>
      <c r="B487" s="158" t="s">
        <v>131</v>
      </c>
      <c r="C487" s="38" t="s">
        <v>2058</v>
      </c>
      <c r="D487" s="78" t="s">
        <v>2207</v>
      </c>
      <c r="K487" s="158" t="s">
        <v>1189</v>
      </c>
      <c r="L487" s="158" t="s">
        <v>1189</v>
      </c>
      <c r="M487" s="158" t="s">
        <v>1189</v>
      </c>
      <c r="S487" s="158" t="s">
        <v>4162</v>
      </c>
      <c r="T487" s="158" t="s">
        <v>1646</v>
      </c>
      <c r="U487" s="158" t="s">
        <v>1162</v>
      </c>
      <c r="V487" s="158" t="s">
        <v>1151</v>
      </c>
      <c r="AB487" s="38"/>
      <c r="AC487" s="158" t="s">
        <v>2000</v>
      </c>
      <c r="AD487" s="158" t="s">
        <v>2703</v>
      </c>
      <c r="AE487" s="158" t="s">
        <v>2159</v>
      </c>
      <c r="AG487" s="158" t="s">
        <v>3439</v>
      </c>
    </row>
    <row r="488" spans="1:33" x14ac:dyDescent="0.25">
      <c r="A488" s="158">
        <v>1041</v>
      </c>
      <c r="B488" s="158" t="s">
        <v>131</v>
      </c>
      <c r="C488" s="38" t="s">
        <v>2059</v>
      </c>
      <c r="D488" s="158" t="s">
        <v>3269</v>
      </c>
      <c r="K488" s="158" t="s">
        <v>1189</v>
      </c>
      <c r="Q488" s="158" t="s">
        <v>1189</v>
      </c>
      <c r="S488" s="158" t="s">
        <v>4163</v>
      </c>
      <c r="T488" s="158" t="s">
        <v>1643</v>
      </c>
      <c r="U488" s="158" t="s">
        <v>1177</v>
      </c>
      <c r="V488" s="158" t="s">
        <v>1151</v>
      </c>
      <c r="AB488" s="38"/>
      <c r="AC488" s="158" t="s">
        <v>1978</v>
      </c>
      <c r="AD488" s="158" t="s">
        <v>2001</v>
      </c>
      <c r="AE488" s="158" t="s">
        <v>2159</v>
      </c>
      <c r="AG488" s="158" t="s">
        <v>2866</v>
      </c>
    </row>
    <row r="489" spans="1:33" x14ac:dyDescent="0.25">
      <c r="A489" s="158">
        <v>1042</v>
      </c>
      <c r="B489" s="158" t="s">
        <v>131</v>
      </c>
      <c r="C489" s="38" t="s">
        <v>2060</v>
      </c>
      <c r="D489" s="158" t="s">
        <v>3263</v>
      </c>
      <c r="K489" s="158" t="s">
        <v>1189</v>
      </c>
      <c r="Q489" s="158" t="s">
        <v>1189</v>
      </c>
      <c r="S489" s="158" t="s">
        <v>4164</v>
      </c>
      <c r="T489" s="158" t="s">
        <v>1643</v>
      </c>
      <c r="U489" s="158" t="s">
        <v>1177</v>
      </c>
      <c r="V489" s="158" t="s">
        <v>1151</v>
      </c>
      <c r="AB489" s="38"/>
      <c r="AC489" s="158" t="s">
        <v>1978</v>
      </c>
      <c r="AD489" s="158" t="s">
        <v>2002</v>
      </c>
      <c r="AE489" s="158" t="s">
        <v>2159</v>
      </c>
      <c r="AG489" s="158" t="s">
        <v>2866</v>
      </c>
    </row>
    <row r="490" spans="1:33" x14ac:dyDescent="0.25">
      <c r="A490" s="158">
        <v>1043</v>
      </c>
      <c r="B490" s="158" t="s">
        <v>131</v>
      </c>
      <c r="C490" s="38" t="s">
        <v>2061</v>
      </c>
      <c r="D490" s="158" t="s">
        <v>3273</v>
      </c>
      <c r="K490" s="158" t="s">
        <v>1189</v>
      </c>
      <c r="Q490" s="158" t="s">
        <v>1189</v>
      </c>
      <c r="S490" s="158" t="s">
        <v>4164</v>
      </c>
      <c r="T490" s="158" t="s">
        <v>1643</v>
      </c>
      <c r="U490" s="158" t="s">
        <v>1177</v>
      </c>
      <c r="V490" s="158" t="s">
        <v>1151</v>
      </c>
      <c r="AB490" s="38"/>
      <c r="AC490" s="158" t="s">
        <v>1978</v>
      </c>
      <c r="AD490" s="158" t="s">
        <v>3723</v>
      </c>
      <c r="AE490" s="158" t="s">
        <v>2159</v>
      </c>
      <c r="AG490" s="158" t="s">
        <v>2866</v>
      </c>
    </row>
    <row r="491" spans="1:33" x14ac:dyDescent="0.25">
      <c r="A491" s="158">
        <v>1044</v>
      </c>
      <c r="B491" s="158" t="s">
        <v>131</v>
      </c>
      <c r="C491" s="55" t="s">
        <v>2062</v>
      </c>
      <c r="D491" s="78" t="s">
        <v>3261</v>
      </c>
      <c r="K491" s="158" t="s">
        <v>1189</v>
      </c>
      <c r="Q491" s="158" t="s">
        <v>1189</v>
      </c>
      <c r="S491" s="158" t="s">
        <v>4164</v>
      </c>
      <c r="T491" s="158" t="s">
        <v>1643</v>
      </c>
      <c r="U491" s="158" t="s">
        <v>1177</v>
      </c>
      <c r="V491" s="158" t="s">
        <v>1151</v>
      </c>
      <c r="AB491" s="38"/>
      <c r="AC491" s="158" t="s">
        <v>1978</v>
      </c>
      <c r="AD491" s="158" t="s">
        <v>2004</v>
      </c>
      <c r="AE491" s="158" t="s">
        <v>2159</v>
      </c>
      <c r="AG491" s="158" t="s">
        <v>2866</v>
      </c>
    </row>
    <row r="492" spans="1:33" x14ac:dyDescent="0.25">
      <c r="A492" s="158">
        <v>1045</v>
      </c>
      <c r="B492" s="158" t="s">
        <v>131</v>
      </c>
      <c r="C492" s="41" t="s">
        <v>2063</v>
      </c>
      <c r="D492" s="78" t="s">
        <v>3262</v>
      </c>
      <c r="K492" s="158" t="s">
        <v>1189</v>
      </c>
      <c r="Q492" s="158" t="s">
        <v>1189</v>
      </c>
      <c r="S492" s="158" t="s">
        <v>4164</v>
      </c>
      <c r="T492" s="158" t="s">
        <v>1643</v>
      </c>
      <c r="U492" s="158" t="s">
        <v>1177</v>
      </c>
      <c r="V492" s="158" t="s">
        <v>1151</v>
      </c>
      <c r="AB492" s="38"/>
      <c r="AC492" s="158" t="s">
        <v>1978</v>
      </c>
      <c r="AD492" s="158" t="s">
        <v>2005</v>
      </c>
      <c r="AE492" s="158" t="s">
        <v>2159</v>
      </c>
      <c r="AG492" s="158" t="s">
        <v>2866</v>
      </c>
    </row>
    <row r="493" spans="1:33" x14ac:dyDescent="0.25">
      <c r="A493" s="158">
        <v>1046</v>
      </c>
      <c r="B493" s="158" t="s">
        <v>131</v>
      </c>
      <c r="C493" s="41" t="s">
        <v>2714</v>
      </c>
      <c r="D493" s="29" t="s">
        <v>2715</v>
      </c>
      <c r="K493" s="158" t="s">
        <v>1189</v>
      </c>
      <c r="M493" s="158" t="s">
        <v>1189</v>
      </c>
      <c r="Q493" s="158" t="s">
        <v>1189</v>
      </c>
      <c r="S493" s="158" t="s">
        <v>4165</v>
      </c>
      <c r="T493" s="158" t="s">
        <v>2064</v>
      </c>
      <c r="U493" s="158" t="s">
        <v>1177</v>
      </c>
      <c r="V493" s="158" t="s">
        <v>1151</v>
      </c>
      <c r="AB493" s="38"/>
      <c r="AC493" s="158" t="s">
        <v>2006</v>
      </c>
      <c r="AD493" s="158" t="s">
        <v>2709</v>
      </c>
      <c r="AE493" s="158" t="s">
        <v>2159</v>
      </c>
      <c r="AG493" s="158" t="s">
        <v>2866</v>
      </c>
    </row>
    <row r="494" spans="1:33" x14ac:dyDescent="0.25">
      <c r="A494" s="158">
        <v>1047</v>
      </c>
      <c r="B494" s="158" t="s">
        <v>131</v>
      </c>
      <c r="C494" s="41" t="s">
        <v>2716</v>
      </c>
      <c r="D494" s="29" t="s">
        <v>2717</v>
      </c>
      <c r="K494" s="158" t="s">
        <v>1189</v>
      </c>
      <c r="Q494" s="158" t="s">
        <v>1189</v>
      </c>
      <c r="S494" s="158" t="s">
        <v>4166</v>
      </c>
      <c r="T494" s="158" t="s">
        <v>1462</v>
      </c>
      <c r="U494" s="158" t="s">
        <v>1177</v>
      </c>
      <c r="V494" s="158" t="s">
        <v>1151</v>
      </c>
      <c r="AB494" s="38"/>
      <c r="AC494" s="158" t="s">
        <v>2006</v>
      </c>
      <c r="AD494" s="158" t="s">
        <v>2710</v>
      </c>
      <c r="AE494" s="158" t="s">
        <v>2159</v>
      </c>
      <c r="AG494" s="158" t="s">
        <v>2866</v>
      </c>
    </row>
    <row r="495" spans="1:33" x14ac:dyDescent="0.25">
      <c r="A495" s="158">
        <v>1048</v>
      </c>
      <c r="B495" s="158" t="s">
        <v>131</v>
      </c>
      <c r="C495" s="41" t="s">
        <v>2718</v>
      </c>
      <c r="D495" s="29" t="s">
        <v>2719</v>
      </c>
      <c r="K495" s="158" t="s">
        <v>1189</v>
      </c>
      <c r="M495" s="158" t="s">
        <v>1189</v>
      </c>
      <c r="Q495" s="158" t="s">
        <v>1189</v>
      </c>
      <c r="S495" s="158" t="s">
        <v>4167</v>
      </c>
      <c r="T495" s="158" t="s">
        <v>2064</v>
      </c>
      <c r="U495" s="158" t="s">
        <v>1177</v>
      </c>
      <c r="V495" s="158" t="s">
        <v>1151</v>
      </c>
      <c r="AB495" s="38"/>
      <c r="AC495" s="158" t="s">
        <v>2006</v>
      </c>
      <c r="AD495" s="158" t="s">
        <v>2711</v>
      </c>
      <c r="AE495" s="158" t="s">
        <v>2159</v>
      </c>
      <c r="AG495" s="158" t="s">
        <v>2866</v>
      </c>
    </row>
    <row r="496" spans="1:33" ht="15" customHeight="1" x14ac:dyDescent="0.25">
      <c r="A496" s="158">
        <v>1049</v>
      </c>
      <c r="B496" s="158" t="s">
        <v>131</v>
      </c>
      <c r="C496" s="41" t="s">
        <v>2065</v>
      </c>
      <c r="D496" s="29" t="s">
        <v>3260</v>
      </c>
      <c r="K496" s="158" t="s">
        <v>1189</v>
      </c>
      <c r="S496" s="158" t="s">
        <v>4168</v>
      </c>
      <c r="T496" s="158" t="s">
        <v>1647</v>
      </c>
      <c r="U496" s="158" t="s">
        <v>1164</v>
      </c>
      <c r="V496" s="158" t="s">
        <v>1151</v>
      </c>
      <c r="AB496" s="38"/>
      <c r="AC496" s="158" t="s">
        <v>1978</v>
      </c>
      <c r="AD496" s="158" t="s">
        <v>2007</v>
      </c>
      <c r="AE496" s="158" t="s">
        <v>2159</v>
      </c>
      <c r="AG496" s="158" t="s">
        <v>2866</v>
      </c>
    </row>
    <row r="497" spans="1:33" ht="15" customHeight="1" x14ac:dyDescent="0.25">
      <c r="A497" s="158">
        <v>1051</v>
      </c>
      <c r="B497" s="158" t="s">
        <v>131</v>
      </c>
      <c r="C497" s="41" t="s">
        <v>2067</v>
      </c>
      <c r="D497" s="158" t="s">
        <v>2226</v>
      </c>
      <c r="K497" s="158" t="s">
        <v>1189</v>
      </c>
      <c r="Q497" s="158" t="s">
        <v>1189</v>
      </c>
      <c r="S497" s="158" t="s">
        <v>4169</v>
      </c>
      <c r="T497" s="158" t="s">
        <v>1643</v>
      </c>
      <c r="U497" s="158" t="s">
        <v>1164</v>
      </c>
      <c r="V497" s="158" t="s">
        <v>1151</v>
      </c>
      <c r="AB497" s="28"/>
      <c r="AC497" s="158" t="s">
        <v>1978</v>
      </c>
      <c r="AD497" s="158" t="s">
        <v>2009</v>
      </c>
      <c r="AE497" s="158" t="s">
        <v>2159</v>
      </c>
      <c r="AG497" s="158" t="s">
        <v>2866</v>
      </c>
    </row>
    <row r="498" spans="1:33" ht="15" customHeight="1" x14ac:dyDescent="0.25">
      <c r="A498" s="158">
        <v>1052</v>
      </c>
      <c r="B498" s="158" t="s">
        <v>131</v>
      </c>
      <c r="C498" s="41" t="s">
        <v>2068</v>
      </c>
      <c r="D498" s="29" t="s">
        <v>3268</v>
      </c>
      <c r="K498" s="158" t="s">
        <v>1189</v>
      </c>
      <c r="S498" s="158" t="s">
        <v>4168</v>
      </c>
      <c r="T498" s="158" t="s">
        <v>1647</v>
      </c>
      <c r="U498" s="158" t="s">
        <v>1164</v>
      </c>
      <c r="V498" s="158" t="s">
        <v>1151</v>
      </c>
      <c r="AB498" s="38"/>
      <c r="AC498" s="158" t="s">
        <v>1978</v>
      </c>
      <c r="AD498" s="158" t="s">
        <v>2154</v>
      </c>
      <c r="AE498" s="158" t="s">
        <v>2159</v>
      </c>
      <c r="AG498" s="158" t="s">
        <v>2866</v>
      </c>
    </row>
    <row r="499" spans="1:33" ht="15" customHeight="1" x14ac:dyDescent="0.25">
      <c r="A499" s="158">
        <v>1053</v>
      </c>
      <c r="B499" s="158" t="s">
        <v>131</v>
      </c>
      <c r="C499" s="41" t="s">
        <v>2069</v>
      </c>
      <c r="D499" s="47" t="s">
        <v>3270</v>
      </c>
      <c r="K499" s="158" t="s">
        <v>1189</v>
      </c>
      <c r="S499" s="158" t="s">
        <v>4168</v>
      </c>
      <c r="T499" s="158" t="s">
        <v>1647</v>
      </c>
      <c r="U499" s="158" t="s">
        <v>1164</v>
      </c>
      <c r="V499" s="158" t="s">
        <v>1151</v>
      </c>
      <c r="AB499" s="28"/>
      <c r="AC499" s="158" t="s">
        <v>1978</v>
      </c>
      <c r="AD499" s="158" t="s">
        <v>2010</v>
      </c>
      <c r="AE499" s="158" t="s">
        <v>2159</v>
      </c>
      <c r="AG499" s="158" t="s">
        <v>2866</v>
      </c>
    </row>
    <row r="500" spans="1:33" ht="15" customHeight="1" x14ac:dyDescent="0.25">
      <c r="A500" s="158">
        <v>1054</v>
      </c>
      <c r="B500" s="158" t="s">
        <v>131</v>
      </c>
      <c r="C500" s="41" t="s">
        <v>2070</v>
      </c>
      <c r="D500" s="29" t="s">
        <v>3272</v>
      </c>
      <c r="K500" s="158" t="s">
        <v>1189</v>
      </c>
      <c r="Q500" s="158" t="s">
        <v>1189</v>
      </c>
      <c r="S500" s="158" t="s">
        <v>4169</v>
      </c>
      <c r="T500" s="158" t="s">
        <v>1643</v>
      </c>
      <c r="U500" s="158" t="s">
        <v>1164</v>
      </c>
      <c r="V500" s="158" t="s">
        <v>1151</v>
      </c>
      <c r="AB500" s="38"/>
      <c r="AC500" s="158" t="s">
        <v>1978</v>
      </c>
      <c r="AD500" s="158" t="s">
        <v>2011</v>
      </c>
      <c r="AE500" s="158" t="s">
        <v>2159</v>
      </c>
      <c r="AG500" s="158" t="s">
        <v>2866</v>
      </c>
    </row>
    <row r="501" spans="1:33" ht="15" customHeight="1" x14ac:dyDescent="0.25">
      <c r="A501" s="158">
        <v>1055</v>
      </c>
      <c r="B501" s="158" t="s">
        <v>131</v>
      </c>
      <c r="C501" s="41" t="s">
        <v>2071</v>
      </c>
      <c r="D501" s="29" t="s">
        <v>3265</v>
      </c>
      <c r="O501" s="158" t="s">
        <v>1189</v>
      </c>
      <c r="Q501" s="158" t="s">
        <v>1189</v>
      </c>
      <c r="S501" s="158" t="s">
        <v>4170</v>
      </c>
      <c r="T501" s="158" t="s">
        <v>1643</v>
      </c>
      <c r="U501" s="158" t="s">
        <v>1164</v>
      </c>
      <c r="V501" s="158" t="s">
        <v>1151</v>
      </c>
      <c r="AB501" s="38"/>
      <c r="AC501" s="158" t="s">
        <v>1978</v>
      </c>
      <c r="AD501" s="158" t="s">
        <v>2012</v>
      </c>
      <c r="AE501" s="158" t="s">
        <v>2159</v>
      </c>
      <c r="AG501" s="158" t="s">
        <v>2866</v>
      </c>
    </row>
    <row r="502" spans="1:33" ht="15" customHeight="1" x14ac:dyDescent="0.25">
      <c r="A502" s="158">
        <v>1056</v>
      </c>
      <c r="B502" s="158" t="s">
        <v>131</v>
      </c>
      <c r="C502" s="41" t="s">
        <v>2072</v>
      </c>
      <c r="D502" s="29" t="s">
        <v>3266</v>
      </c>
      <c r="O502" s="158" t="s">
        <v>1189</v>
      </c>
      <c r="Q502" s="158" t="s">
        <v>1189</v>
      </c>
      <c r="S502" s="158" t="s">
        <v>4170</v>
      </c>
      <c r="T502" s="158" t="s">
        <v>1643</v>
      </c>
      <c r="U502" s="158" t="s">
        <v>1164</v>
      </c>
      <c r="V502" s="158" t="s">
        <v>1151</v>
      </c>
      <c r="AB502" s="38"/>
      <c r="AC502" s="158" t="s">
        <v>1978</v>
      </c>
      <c r="AD502" s="158" t="s">
        <v>2013</v>
      </c>
      <c r="AE502" s="158" t="s">
        <v>2159</v>
      </c>
      <c r="AG502" s="158" t="s">
        <v>2866</v>
      </c>
    </row>
    <row r="503" spans="1:33" ht="15" customHeight="1" x14ac:dyDescent="0.25">
      <c r="A503" s="158">
        <v>1057</v>
      </c>
      <c r="B503" s="158" t="s">
        <v>131</v>
      </c>
      <c r="C503" s="41" t="s">
        <v>2073</v>
      </c>
      <c r="D503" s="29" t="s">
        <v>3271</v>
      </c>
      <c r="O503" s="158" t="s">
        <v>1189</v>
      </c>
      <c r="Q503" s="158" t="s">
        <v>1189</v>
      </c>
      <c r="S503" s="158" t="s">
        <v>4170</v>
      </c>
      <c r="T503" s="158" t="s">
        <v>1643</v>
      </c>
      <c r="U503" s="158" t="s">
        <v>1164</v>
      </c>
      <c r="V503" s="158" t="s">
        <v>1151</v>
      </c>
      <c r="AB503" s="38"/>
      <c r="AC503" s="158" t="s">
        <v>1978</v>
      </c>
      <c r="AD503" s="158" t="s">
        <v>2014</v>
      </c>
      <c r="AE503" s="158" t="s">
        <v>2159</v>
      </c>
      <c r="AG503" s="158" t="s">
        <v>2866</v>
      </c>
    </row>
    <row r="504" spans="1:33" x14ac:dyDescent="0.25">
      <c r="A504" s="158">
        <v>1058</v>
      </c>
      <c r="B504" s="158" t="s">
        <v>131</v>
      </c>
      <c r="C504" s="41" t="s">
        <v>2074</v>
      </c>
      <c r="D504" s="29" t="s">
        <v>3267</v>
      </c>
      <c r="O504" s="158" t="s">
        <v>1189</v>
      </c>
      <c r="Q504" s="158" t="s">
        <v>1189</v>
      </c>
      <c r="S504" s="158" t="s">
        <v>4170</v>
      </c>
      <c r="T504" s="158" t="s">
        <v>1643</v>
      </c>
      <c r="U504" s="158" t="s">
        <v>1164</v>
      </c>
      <c r="V504" s="158" t="s">
        <v>1151</v>
      </c>
      <c r="AB504" s="38"/>
      <c r="AC504" s="158" t="s">
        <v>1978</v>
      </c>
      <c r="AD504" s="158" t="s">
        <v>2015</v>
      </c>
      <c r="AE504" s="158" t="s">
        <v>2159</v>
      </c>
      <c r="AG504" s="158" t="s">
        <v>2866</v>
      </c>
    </row>
    <row r="505" spans="1:33" x14ac:dyDescent="0.25">
      <c r="A505" s="158">
        <v>1059</v>
      </c>
      <c r="B505" s="158" t="s">
        <v>131</v>
      </c>
      <c r="C505" s="41" t="s">
        <v>2075</v>
      </c>
      <c r="D505" s="29" t="s">
        <v>3264</v>
      </c>
      <c r="O505" s="158" t="s">
        <v>1189</v>
      </c>
      <c r="Q505" s="158" t="s">
        <v>1189</v>
      </c>
      <c r="S505" s="158" t="s">
        <v>4170</v>
      </c>
      <c r="T505" s="158" t="s">
        <v>1643</v>
      </c>
      <c r="U505" s="158" t="s">
        <v>1164</v>
      </c>
      <c r="V505" s="158" t="s">
        <v>1151</v>
      </c>
      <c r="AB505" s="38"/>
      <c r="AC505" s="158" t="s">
        <v>1978</v>
      </c>
      <c r="AD505" s="158" t="s">
        <v>2016</v>
      </c>
      <c r="AE505" s="158" t="s">
        <v>2159</v>
      </c>
      <c r="AG505" s="158" t="s">
        <v>2866</v>
      </c>
    </row>
    <row r="506" spans="1:33" x14ac:dyDescent="0.25">
      <c r="A506" s="158">
        <v>1060</v>
      </c>
      <c r="B506" s="158" t="s">
        <v>414</v>
      </c>
      <c r="C506" s="41" t="s">
        <v>2076</v>
      </c>
      <c r="D506" s="27" t="s">
        <v>2208</v>
      </c>
      <c r="N506" s="158" t="s">
        <v>1189</v>
      </c>
      <c r="P506" s="158" t="s">
        <v>1189</v>
      </c>
      <c r="S506" s="158" t="s">
        <v>4171</v>
      </c>
      <c r="T506" s="158" t="s">
        <v>1459</v>
      </c>
      <c r="U506" s="158" t="s">
        <v>1433</v>
      </c>
      <c r="V506" s="158" t="s">
        <v>1151</v>
      </c>
      <c r="AB506" s="38"/>
      <c r="AC506" s="158" t="s">
        <v>2017</v>
      </c>
      <c r="AD506" s="158" t="s">
        <v>2018</v>
      </c>
      <c r="AE506" s="158" t="s">
        <v>2156</v>
      </c>
      <c r="AG506" s="158" t="s">
        <v>2866</v>
      </c>
    </row>
    <row r="507" spans="1:33" x14ac:dyDescent="0.25">
      <c r="A507" s="158">
        <v>1061</v>
      </c>
      <c r="B507" s="158" t="s">
        <v>414</v>
      </c>
      <c r="C507" s="38" t="s">
        <v>216</v>
      </c>
      <c r="D507" s="28" t="s">
        <v>2209</v>
      </c>
      <c r="E507" s="38"/>
      <c r="G507" s="38"/>
      <c r="H507" s="28"/>
      <c r="I507" s="38"/>
      <c r="J507" s="41"/>
      <c r="K507" s="28"/>
      <c r="L507" s="28" t="s">
        <v>1189</v>
      </c>
      <c r="M507" s="28"/>
      <c r="N507" s="28"/>
      <c r="O507" s="28"/>
      <c r="P507" s="28"/>
      <c r="Q507" s="28"/>
      <c r="R507" s="38"/>
      <c r="S507" s="158" t="s">
        <v>4172</v>
      </c>
      <c r="T507" s="158" t="s">
        <v>1458</v>
      </c>
      <c r="U507" s="158" t="s">
        <v>1157</v>
      </c>
      <c r="V507" s="158" t="s">
        <v>1151</v>
      </c>
      <c r="AA507" s="158"/>
      <c r="AC507" s="158" t="s">
        <v>1960</v>
      </c>
      <c r="AD507" s="158" t="s">
        <v>2160</v>
      </c>
      <c r="AE507" s="158" t="s">
        <v>2156</v>
      </c>
      <c r="AG507" s="158" t="s">
        <v>2866</v>
      </c>
    </row>
    <row r="508" spans="1:33" x14ac:dyDescent="0.25">
      <c r="A508" s="158">
        <v>1062</v>
      </c>
      <c r="B508" s="158" t="s">
        <v>414</v>
      </c>
      <c r="C508" s="157" t="s">
        <v>2217</v>
      </c>
      <c r="D508" s="28" t="s">
        <v>2210</v>
      </c>
      <c r="L508" s="158" t="s">
        <v>1189</v>
      </c>
      <c r="S508" s="158" t="s">
        <v>4172</v>
      </c>
      <c r="T508" s="158" t="s">
        <v>1458</v>
      </c>
      <c r="U508" s="158" t="s">
        <v>1157</v>
      </c>
      <c r="V508" s="158" t="s">
        <v>1151</v>
      </c>
      <c r="AB508" s="38"/>
      <c r="AC508" s="158" t="s">
        <v>2218</v>
      </c>
      <c r="AD508" s="158" t="s">
        <v>2161</v>
      </c>
      <c r="AE508" s="158" t="s">
        <v>2156</v>
      </c>
      <c r="AG508" s="158" t="s">
        <v>2866</v>
      </c>
    </row>
    <row r="509" spans="1:33" x14ac:dyDescent="0.25">
      <c r="A509" s="158">
        <v>1063</v>
      </c>
      <c r="B509" s="158" t="s">
        <v>414</v>
      </c>
      <c r="C509" s="158" t="s">
        <v>2216</v>
      </c>
      <c r="D509" s="28" t="s">
        <v>2211</v>
      </c>
      <c r="K509" s="28" t="s">
        <v>1189</v>
      </c>
      <c r="L509" s="158" t="s">
        <v>1189</v>
      </c>
      <c r="S509" s="158" t="s">
        <v>4173</v>
      </c>
      <c r="T509" s="158" t="s">
        <v>1466</v>
      </c>
      <c r="U509" s="158" t="s">
        <v>1157</v>
      </c>
      <c r="V509" s="158" t="s">
        <v>1151</v>
      </c>
      <c r="AB509" s="38"/>
      <c r="AC509" s="158" t="s">
        <v>2218</v>
      </c>
      <c r="AD509" s="158" t="s">
        <v>2162</v>
      </c>
      <c r="AE509" s="158" t="s">
        <v>2156</v>
      </c>
      <c r="AG509" s="158" t="s">
        <v>2866</v>
      </c>
    </row>
    <row r="510" spans="1:33" x14ac:dyDescent="0.25">
      <c r="A510" s="158">
        <v>1064</v>
      </c>
      <c r="B510" s="158" t="s">
        <v>414</v>
      </c>
      <c r="C510" s="38" t="s">
        <v>2163</v>
      </c>
      <c r="D510" s="28" t="s">
        <v>2212</v>
      </c>
      <c r="E510" s="38"/>
      <c r="G510" s="38"/>
      <c r="H510" s="28"/>
      <c r="I510" s="38"/>
      <c r="J510" s="41"/>
      <c r="K510" s="28"/>
      <c r="L510" s="28"/>
      <c r="M510" s="28" t="s">
        <v>1189</v>
      </c>
      <c r="N510" s="28"/>
      <c r="O510" s="28"/>
      <c r="P510" s="28" t="s">
        <v>1189</v>
      </c>
      <c r="Q510" s="28"/>
      <c r="R510" s="38"/>
      <c r="S510" s="158" t="s">
        <v>4174</v>
      </c>
      <c r="T510" s="158" t="s">
        <v>1467</v>
      </c>
      <c r="U510" s="158" t="s">
        <v>1343</v>
      </c>
      <c r="V510" s="158" t="s">
        <v>1151</v>
      </c>
      <c r="AA510" s="158"/>
      <c r="AC510" s="158" t="s">
        <v>2164</v>
      </c>
      <c r="AD510" s="158" t="s">
        <v>2165</v>
      </c>
      <c r="AE510" s="158" t="s">
        <v>2156</v>
      </c>
      <c r="AG510" s="158" t="s">
        <v>2866</v>
      </c>
    </row>
    <row r="511" spans="1:33" x14ac:dyDescent="0.25">
      <c r="A511" s="158">
        <v>1065</v>
      </c>
      <c r="B511" s="158" t="s">
        <v>131</v>
      </c>
      <c r="C511" s="158" t="s">
        <v>2559</v>
      </c>
      <c r="D511" s="158" t="s">
        <v>2560</v>
      </c>
      <c r="O511" s="158" t="s">
        <v>1189</v>
      </c>
      <c r="S511" s="158" t="s">
        <v>4175</v>
      </c>
      <c r="T511" s="158" t="s">
        <v>1469</v>
      </c>
      <c r="U511" s="158" t="s">
        <v>1160</v>
      </c>
      <c r="V511" s="158" t="s">
        <v>1151</v>
      </c>
      <c r="AC511" s="158" t="s">
        <v>2561</v>
      </c>
      <c r="AD511" s="158" t="s">
        <v>2651</v>
      </c>
      <c r="AE511" s="158" t="s">
        <v>2158</v>
      </c>
      <c r="AG511" s="158" t="s">
        <v>2866</v>
      </c>
    </row>
    <row r="512" spans="1:33" x14ac:dyDescent="0.25">
      <c r="A512" s="158">
        <v>1066</v>
      </c>
      <c r="B512" s="158" t="s">
        <v>131</v>
      </c>
      <c r="C512" s="158" t="s">
        <v>2562</v>
      </c>
      <c r="D512" s="158" t="s">
        <v>2563</v>
      </c>
      <c r="M512" s="158" t="s">
        <v>1189</v>
      </c>
      <c r="P512" s="158" t="s">
        <v>1189</v>
      </c>
      <c r="S512" s="158" t="s">
        <v>4176</v>
      </c>
      <c r="T512" s="158" t="s">
        <v>1467</v>
      </c>
      <c r="U512" s="158" t="s">
        <v>1152</v>
      </c>
      <c r="V512" s="158" t="s">
        <v>1151</v>
      </c>
      <c r="AC512" s="158" t="s">
        <v>2564</v>
      </c>
      <c r="AD512" s="158" t="s">
        <v>2652</v>
      </c>
      <c r="AE512" s="158" t="s">
        <v>2159</v>
      </c>
      <c r="AG512" s="158" t="s">
        <v>2866</v>
      </c>
    </row>
    <row r="513" spans="1:41" x14ac:dyDescent="0.25">
      <c r="A513" s="158">
        <v>1067</v>
      </c>
      <c r="B513" s="158" t="s">
        <v>131</v>
      </c>
      <c r="C513" s="158" t="s">
        <v>2565</v>
      </c>
      <c r="D513" s="158" t="s">
        <v>2566</v>
      </c>
      <c r="M513" s="158" t="s">
        <v>1189</v>
      </c>
      <c r="P513" s="158" t="s">
        <v>1189</v>
      </c>
      <c r="S513" s="158" t="s">
        <v>4176</v>
      </c>
      <c r="T513" s="158" t="s">
        <v>1467</v>
      </c>
      <c r="U513" s="158" t="s">
        <v>1152</v>
      </c>
      <c r="V513" s="158" t="s">
        <v>1151</v>
      </c>
      <c r="AC513" s="158" t="s">
        <v>2564</v>
      </c>
      <c r="AD513" s="158" t="s">
        <v>2653</v>
      </c>
      <c r="AE513" s="158" t="s">
        <v>2159</v>
      </c>
      <c r="AG513" s="158" t="s">
        <v>2866</v>
      </c>
    </row>
    <row r="514" spans="1:41" x14ac:dyDescent="0.25">
      <c r="A514" s="158">
        <v>1068</v>
      </c>
      <c r="B514" s="158" t="s">
        <v>131</v>
      </c>
      <c r="C514" s="158" t="s">
        <v>2567</v>
      </c>
      <c r="D514" s="158" t="s">
        <v>2568</v>
      </c>
      <c r="K514" s="158" t="s">
        <v>1189</v>
      </c>
      <c r="M514" s="158" t="s">
        <v>1189</v>
      </c>
      <c r="Q514" s="158" t="s">
        <v>1189</v>
      </c>
      <c r="S514" s="158" t="s">
        <v>4177</v>
      </c>
      <c r="T514" s="158" t="s">
        <v>1644</v>
      </c>
      <c r="U514" s="158" t="s">
        <v>1161</v>
      </c>
      <c r="V514" s="158" t="s">
        <v>1151</v>
      </c>
      <c r="AC514" s="158" t="s">
        <v>2569</v>
      </c>
      <c r="AD514" s="158" t="s">
        <v>2654</v>
      </c>
      <c r="AE514" s="158" t="s">
        <v>2159</v>
      </c>
      <c r="AG514" s="158" t="s">
        <v>3439</v>
      </c>
    </row>
    <row r="515" spans="1:41" x14ac:dyDescent="0.25">
      <c r="A515" s="158">
        <v>1069</v>
      </c>
      <c r="B515" s="158" t="s">
        <v>131</v>
      </c>
      <c r="C515" s="158" t="s">
        <v>2570</v>
      </c>
      <c r="D515" s="158" t="s">
        <v>2571</v>
      </c>
      <c r="K515" s="158" t="s">
        <v>1189</v>
      </c>
      <c r="M515" s="158" t="s">
        <v>1189</v>
      </c>
      <c r="Q515" s="158" t="s">
        <v>1189</v>
      </c>
      <c r="S515" s="158" t="s">
        <v>4177</v>
      </c>
      <c r="T515" s="158" t="s">
        <v>1644</v>
      </c>
      <c r="U515" s="158" t="s">
        <v>1161</v>
      </c>
      <c r="V515" s="158" t="s">
        <v>1151</v>
      </c>
      <c r="AC515" s="158" t="s">
        <v>2569</v>
      </c>
      <c r="AD515" s="158" t="s">
        <v>2655</v>
      </c>
      <c r="AE515" s="158" t="s">
        <v>2159</v>
      </c>
      <c r="AG515" s="158" t="s">
        <v>3439</v>
      </c>
    </row>
    <row r="516" spans="1:41" x14ac:dyDescent="0.25">
      <c r="A516" s="158">
        <v>1070</v>
      </c>
      <c r="B516" s="158" t="s">
        <v>131</v>
      </c>
      <c r="C516" s="158" t="s">
        <v>2572</v>
      </c>
      <c r="D516" s="158" t="s">
        <v>2573</v>
      </c>
      <c r="K516" s="158" t="s">
        <v>1189</v>
      </c>
      <c r="M516" s="158" t="s">
        <v>1189</v>
      </c>
      <c r="Q516" s="158" t="s">
        <v>1189</v>
      </c>
      <c r="S516" s="158" t="s">
        <v>4177</v>
      </c>
      <c r="T516" s="158" t="s">
        <v>1644</v>
      </c>
      <c r="U516" s="158" t="s">
        <v>1161</v>
      </c>
      <c r="V516" s="158" t="s">
        <v>1151</v>
      </c>
      <c r="AC516" s="158" t="s">
        <v>2569</v>
      </c>
      <c r="AD516" s="158" t="s">
        <v>2656</v>
      </c>
      <c r="AE516" s="158" t="s">
        <v>2159</v>
      </c>
      <c r="AG516" s="158" t="s">
        <v>3439</v>
      </c>
    </row>
    <row r="517" spans="1:41" x14ac:dyDescent="0.25">
      <c r="A517" s="158">
        <v>1071</v>
      </c>
      <c r="B517" s="158" t="s">
        <v>131</v>
      </c>
      <c r="C517" s="158" t="s">
        <v>2574</v>
      </c>
      <c r="D517" s="158" t="s">
        <v>2575</v>
      </c>
      <c r="M517" s="158" t="s">
        <v>1189</v>
      </c>
      <c r="S517" s="158" t="s">
        <v>4178</v>
      </c>
      <c r="T517" s="158" t="s">
        <v>1461</v>
      </c>
      <c r="U517" s="158" t="s">
        <v>1161</v>
      </c>
      <c r="V517" s="158" t="s">
        <v>1151</v>
      </c>
      <c r="AC517" s="158" t="s">
        <v>2569</v>
      </c>
      <c r="AD517" s="158" t="s">
        <v>2657</v>
      </c>
      <c r="AE517" s="158" t="s">
        <v>2159</v>
      </c>
      <c r="AG517" s="158" t="s">
        <v>3439</v>
      </c>
    </row>
    <row r="518" spans="1:41" x14ac:dyDescent="0.25">
      <c r="A518" s="158">
        <v>1072</v>
      </c>
      <c r="B518" s="158" t="s">
        <v>131</v>
      </c>
      <c r="C518" s="158" t="s">
        <v>2671</v>
      </c>
      <c r="D518" s="158" t="s">
        <v>2667</v>
      </c>
      <c r="M518" s="158" t="s">
        <v>1189</v>
      </c>
      <c r="S518" s="158" t="s">
        <v>4179</v>
      </c>
      <c r="T518" s="158" t="s">
        <v>1461</v>
      </c>
      <c r="U518" s="158" t="s">
        <v>1154</v>
      </c>
      <c r="V518" s="158" t="s">
        <v>1151</v>
      </c>
      <c r="AB518" s="38"/>
      <c r="AC518" s="158" t="s">
        <v>2702</v>
      </c>
      <c r="AD518" s="158" t="s">
        <v>2672</v>
      </c>
      <c r="AE518" s="158" t="s">
        <v>2159</v>
      </c>
      <c r="AG518" s="158" t="s">
        <v>2866</v>
      </c>
    </row>
    <row r="519" spans="1:41" x14ac:dyDescent="0.25">
      <c r="A519" s="158">
        <v>1073</v>
      </c>
      <c r="B519" s="158" t="s">
        <v>414</v>
      </c>
      <c r="C519" s="158" t="s">
        <v>2807</v>
      </c>
      <c r="D519" s="158" t="s">
        <v>2853</v>
      </c>
      <c r="M519" s="158" t="s">
        <v>1189</v>
      </c>
      <c r="O519" s="158" t="s">
        <v>1189</v>
      </c>
      <c r="P519" s="158" t="s">
        <v>1189</v>
      </c>
      <c r="S519" s="158" t="s">
        <v>4180</v>
      </c>
      <c r="T519" s="39" t="s">
        <v>2886</v>
      </c>
      <c r="U519" s="158" t="s">
        <v>1176</v>
      </c>
      <c r="V519" s="158" t="s">
        <v>1151</v>
      </c>
      <c r="AC519" s="158" t="s">
        <v>2810</v>
      </c>
      <c r="AD519" s="158" t="s">
        <v>2859</v>
      </c>
      <c r="AE519" s="158" t="s">
        <v>2156</v>
      </c>
      <c r="AG519" s="158" t="s">
        <v>2866</v>
      </c>
      <c r="AO519" s="158" t="s">
        <v>132</v>
      </c>
    </row>
    <row r="520" spans="1:41" x14ac:dyDescent="0.25">
      <c r="A520" s="158">
        <v>1074</v>
      </c>
      <c r="B520" s="158" t="s">
        <v>414</v>
      </c>
      <c r="C520" s="158" t="s">
        <v>2811</v>
      </c>
      <c r="D520" s="158" t="s">
        <v>2854</v>
      </c>
      <c r="M520" s="158" t="s">
        <v>1189</v>
      </c>
      <c r="O520" s="158" t="s">
        <v>1189</v>
      </c>
      <c r="P520" s="158" t="s">
        <v>1189</v>
      </c>
      <c r="S520" s="158" t="s">
        <v>4180</v>
      </c>
      <c r="T520" s="39" t="s">
        <v>2886</v>
      </c>
      <c r="U520" s="158" t="s">
        <v>1176</v>
      </c>
      <c r="V520" s="158" t="s">
        <v>1151</v>
      </c>
      <c r="AC520" s="158" t="s">
        <v>2810</v>
      </c>
      <c r="AD520" s="158" t="s">
        <v>2860</v>
      </c>
      <c r="AE520" s="158" t="s">
        <v>2156</v>
      </c>
      <c r="AG520" s="158" t="s">
        <v>2866</v>
      </c>
    </row>
    <row r="521" spans="1:41" x14ac:dyDescent="0.25">
      <c r="A521" s="158">
        <v>1075</v>
      </c>
      <c r="B521" s="158" t="s">
        <v>414</v>
      </c>
      <c r="C521" s="158" t="s">
        <v>2813</v>
      </c>
      <c r="D521" s="158" t="s">
        <v>2855</v>
      </c>
      <c r="M521" s="158" t="s">
        <v>1189</v>
      </c>
      <c r="O521" s="158" t="s">
        <v>1189</v>
      </c>
      <c r="P521" s="158" t="s">
        <v>1189</v>
      </c>
      <c r="S521" s="158" t="s">
        <v>4181</v>
      </c>
      <c r="T521" s="39" t="s">
        <v>2886</v>
      </c>
      <c r="U521" s="158" t="s">
        <v>1176</v>
      </c>
      <c r="V521" s="158" t="s">
        <v>1151</v>
      </c>
      <c r="AC521" s="158" t="s">
        <v>2810</v>
      </c>
      <c r="AD521" s="158" t="s">
        <v>2861</v>
      </c>
      <c r="AE521" s="158" t="s">
        <v>2156</v>
      </c>
      <c r="AG521" s="158" t="s">
        <v>2866</v>
      </c>
      <c r="AO521" s="158" t="s">
        <v>132</v>
      </c>
    </row>
    <row r="522" spans="1:41" x14ac:dyDescent="0.25">
      <c r="A522" s="158">
        <v>1076</v>
      </c>
      <c r="B522" s="158" t="s">
        <v>414</v>
      </c>
      <c r="C522" s="158" t="s">
        <v>2816</v>
      </c>
      <c r="D522" s="158" t="s">
        <v>2856</v>
      </c>
      <c r="M522" s="158" t="s">
        <v>1189</v>
      </c>
      <c r="O522" s="158" t="s">
        <v>1189</v>
      </c>
      <c r="P522" s="158" t="s">
        <v>1189</v>
      </c>
      <c r="S522" s="158" t="s">
        <v>4181</v>
      </c>
      <c r="T522" s="39" t="s">
        <v>2886</v>
      </c>
      <c r="U522" s="158" t="s">
        <v>1176</v>
      </c>
      <c r="V522" s="158" t="s">
        <v>1151</v>
      </c>
      <c r="AC522" s="158" t="s">
        <v>2810</v>
      </c>
      <c r="AD522" s="158" t="s">
        <v>2862</v>
      </c>
      <c r="AE522" s="158" t="s">
        <v>2156</v>
      </c>
      <c r="AG522" s="158" t="s">
        <v>2866</v>
      </c>
      <c r="AO522" s="158" t="s">
        <v>132</v>
      </c>
    </row>
    <row r="523" spans="1:41" x14ac:dyDescent="0.25">
      <c r="A523" s="158">
        <v>1077</v>
      </c>
      <c r="B523" s="158" t="s">
        <v>414</v>
      </c>
      <c r="C523" s="158" t="s">
        <v>2818</v>
      </c>
      <c r="D523" s="158" t="s">
        <v>2857</v>
      </c>
      <c r="M523" s="158" t="s">
        <v>1189</v>
      </c>
      <c r="P523" s="158" t="s">
        <v>1189</v>
      </c>
      <c r="S523" s="158" t="s">
        <v>4182</v>
      </c>
      <c r="T523" s="158" t="s">
        <v>2887</v>
      </c>
      <c r="U523" s="158" t="s">
        <v>1176</v>
      </c>
      <c r="V523" s="158" t="s">
        <v>1151</v>
      </c>
      <c r="AC523" s="158" t="s">
        <v>1960</v>
      </c>
      <c r="AD523" s="158" t="s">
        <v>2888</v>
      </c>
      <c r="AE523" s="158" t="s">
        <v>2156</v>
      </c>
      <c r="AG523" s="158" t="s">
        <v>2866</v>
      </c>
      <c r="AO523" s="158" t="s">
        <v>132</v>
      </c>
    </row>
    <row r="524" spans="1:41" x14ac:dyDescent="0.25">
      <c r="A524" s="158">
        <v>1078</v>
      </c>
      <c r="B524" s="158" t="s">
        <v>414</v>
      </c>
      <c r="C524" s="158" t="s">
        <v>2821</v>
      </c>
      <c r="D524" s="158" t="s">
        <v>2858</v>
      </c>
      <c r="M524" s="158" t="s">
        <v>1189</v>
      </c>
      <c r="P524" s="158" t="s">
        <v>1189</v>
      </c>
      <c r="S524" s="158" t="s">
        <v>4182</v>
      </c>
      <c r="T524" s="158" t="s">
        <v>2887</v>
      </c>
      <c r="U524" s="158" t="s">
        <v>1176</v>
      </c>
      <c r="V524" s="158" t="s">
        <v>1151</v>
      </c>
      <c r="AC524" s="158" t="s">
        <v>1960</v>
      </c>
      <c r="AD524" s="158" t="s">
        <v>2889</v>
      </c>
      <c r="AE524" s="158" t="s">
        <v>2156</v>
      </c>
      <c r="AG524" s="158" t="s">
        <v>2866</v>
      </c>
      <c r="AO524" s="158" t="s">
        <v>132</v>
      </c>
    </row>
    <row r="525" spans="1:41" x14ac:dyDescent="0.25">
      <c r="A525" s="158">
        <v>1079</v>
      </c>
      <c r="B525" s="158" t="s">
        <v>131</v>
      </c>
      <c r="C525" s="158" t="s">
        <v>2556</v>
      </c>
      <c r="D525" s="158" t="s">
        <v>2557</v>
      </c>
      <c r="S525" s="158" t="s">
        <v>3404</v>
      </c>
      <c r="T525" s="158" t="s">
        <v>132</v>
      </c>
      <c r="U525" s="158" t="s">
        <v>3051</v>
      </c>
      <c r="V525" s="158" t="s">
        <v>1151</v>
      </c>
      <c r="AC525" s="158" t="s">
        <v>4311</v>
      </c>
      <c r="AD525" s="158" t="s">
        <v>4312</v>
      </c>
      <c r="AE525" s="158" t="s">
        <v>2157</v>
      </c>
      <c r="AG525" s="158" t="s">
        <v>366</v>
      </c>
    </row>
    <row r="526" spans="1:41" x14ac:dyDescent="0.25">
      <c r="A526" s="158">
        <v>1080</v>
      </c>
      <c r="B526" s="158" t="s">
        <v>131</v>
      </c>
      <c r="C526" s="158" t="s">
        <v>3235</v>
      </c>
      <c r="D526" s="158" t="s">
        <v>3236</v>
      </c>
      <c r="M526" s="158" t="s">
        <v>1189</v>
      </c>
      <c r="P526" s="158" t="s">
        <v>1189</v>
      </c>
      <c r="S526" s="158" t="s">
        <v>4183</v>
      </c>
      <c r="T526" s="158" t="s">
        <v>1467</v>
      </c>
      <c r="U526" s="158" t="s">
        <v>1156</v>
      </c>
      <c r="V526" s="158" t="s">
        <v>1151</v>
      </c>
      <c r="W526" s="158" t="s">
        <v>412</v>
      </c>
      <c r="X526" s="158" t="s">
        <v>412</v>
      </c>
      <c r="AC526" s="158" t="s">
        <v>3239</v>
      </c>
      <c r="AD526" s="158" t="s">
        <v>3452</v>
      </c>
      <c r="AE526" s="158" t="s">
        <v>2159</v>
      </c>
      <c r="AG526" s="158" t="s">
        <v>2866</v>
      </c>
    </row>
    <row r="527" spans="1:41" x14ac:dyDescent="0.25">
      <c r="A527" s="158">
        <v>1081</v>
      </c>
      <c r="B527" s="158" t="s">
        <v>131</v>
      </c>
      <c r="C527" s="158" t="s">
        <v>3240</v>
      </c>
      <c r="D527" s="158" t="s">
        <v>3241</v>
      </c>
      <c r="K527" s="158" t="s">
        <v>1189</v>
      </c>
      <c r="S527" s="158" t="s">
        <v>4184</v>
      </c>
      <c r="T527" s="158" t="s">
        <v>1647</v>
      </c>
      <c r="U527" s="158" t="s">
        <v>1177</v>
      </c>
      <c r="V527" s="158" t="s">
        <v>1151</v>
      </c>
      <c r="AC527" s="158" t="s">
        <v>1978</v>
      </c>
      <c r="AD527" s="158" t="s">
        <v>3453</v>
      </c>
      <c r="AE527" s="158" t="s">
        <v>2159</v>
      </c>
      <c r="AG527" s="158" t="s">
        <v>2866</v>
      </c>
    </row>
    <row r="528" spans="1:41" x14ac:dyDescent="0.25">
      <c r="A528" s="158">
        <v>1082</v>
      </c>
      <c r="B528" s="158" t="s">
        <v>131</v>
      </c>
      <c r="C528" s="158" t="s">
        <v>3242</v>
      </c>
      <c r="D528" s="158" t="s">
        <v>3243</v>
      </c>
      <c r="K528" s="158" t="s">
        <v>1189</v>
      </c>
      <c r="Q528" s="158" t="s">
        <v>1189</v>
      </c>
      <c r="S528" s="158" t="s">
        <v>4185</v>
      </c>
      <c r="T528" s="158" t="s">
        <v>1643</v>
      </c>
      <c r="U528" s="158" t="s">
        <v>1177</v>
      </c>
      <c r="V528" s="158" t="s">
        <v>1151</v>
      </c>
      <c r="AC528" s="158" t="s">
        <v>1978</v>
      </c>
      <c r="AD528" s="158" t="s">
        <v>3454</v>
      </c>
      <c r="AE528" s="158" t="s">
        <v>2159</v>
      </c>
      <c r="AG528" s="158" t="s">
        <v>2866</v>
      </c>
    </row>
    <row r="529" spans="1:33" x14ac:dyDescent="0.25">
      <c r="A529" s="158">
        <v>1083</v>
      </c>
      <c r="B529" s="158" t="s">
        <v>131</v>
      </c>
      <c r="C529" s="158" t="s">
        <v>3244</v>
      </c>
      <c r="D529" s="158" t="s">
        <v>3455</v>
      </c>
      <c r="K529" s="158" t="s">
        <v>1189</v>
      </c>
      <c r="Q529" s="158" t="s">
        <v>1189</v>
      </c>
      <c r="S529" s="158" t="s">
        <v>4186</v>
      </c>
      <c r="T529" s="158" t="s">
        <v>1643</v>
      </c>
      <c r="U529" s="158" t="s">
        <v>1164</v>
      </c>
      <c r="V529" s="158" t="s">
        <v>1151</v>
      </c>
      <c r="AC529" s="158" t="s">
        <v>1978</v>
      </c>
      <c r="AD529" s="158" t="s">
        <v>3456</v>
      </c>
      <c r="AE529" s="158" t="s">
        <v>2159</v>
      </c>
      <c r="AG529" s="158" t="s">
        <v>2866</v>
      </c>
    </row>
    <row r="530" spans="1:33" x14ac:dyDescent="0.25">
      <c r="A530" s="158">
        <v>1084</v>
      </c>
      <c r="B530" s="158" t="s">
        <v>131</v>
      </c>
      <c r="C530" s="158" t="s">
        <v>3246</v>
      </c>
      <c r="D530" s="158" t="s">
        <v>3247</v>
      </c>
      <c r="K530" s="158" t="s">
        <v>1189</v>
      </c>
      <c r="Q530" s="158" t="s">
        <v>1189</v>
      </c>
      <c r="S530" s="158" t="s">
        <v>4187</v>
      </c>
      <c r="T530" s="158" t="s">
        <v>1643</v>
      </c>
      <c r="U530" s="158" t="s">
        <v>1177</v>
      </c>
      <c r="V530" s="158" t="s">
        <v>1151</v>
      </c>
      <c r="AC530" s="158" t="s">
        <v>1978</v>
      </c>
      <c r="AD530" s="158" t="s">
        <v>3457</v>
      </c>
      <c r="AE530" s="158" t="s">
        <v>2159</v>
      </c>
      <c r="AG530" s="158" t="s">
        <v>2866</v>
      </c>
    </row>
    <row r="531" spans="1:33" x14ac:dyDescent="0.25">
      <c r="A531" s="158">
        <v>1085</v>
      </c>
      <c r="B531" s="158" t="s">
        <v>131</v>
      </c>
      <c r="C531" s="158" t="s">
        <v>3248</v>
      </c>
      <c r="D531" s="158" t="s">
        <v>3249</v>
      </c>
      <c r="K531" s="158" t="s">
        <v>1189</v>
      </c>
      <c r="Q531" s="158" t="s">
        <v>1189</v>
      </c>
      <c r="S531" s="158" t="s">
        <v>4188</v>
      </c>
      <c r="T531" s="158" t="s">
        <v>1643</v>
      </c>
      <c r="U531" s="158" t="s">
        <v>1177</v>
      </c>
      <c r="V531" s="158" t="s">
        <v>1151</v>
      </c>
      <c r="AC531" s="158" t="s">
        <v>1978</v>
      </c>
      <c r="AD531" s="158" t="s">
        <v>3458</v>
      </c>
      <c r="AE531" s="158" t="s">
        <v>2159</v>
      </c>
      <c r="AG531" s="158" t="s">
        <v>2866</v>
      </c>
    </row>
    <row r="532" spans="1:33" x14ac:dyDescent="0.25">
      <c r="A532" s="158">
        <v>1086</v>
      </c>
      <c r="B532" s="158" t="s">
        <v>131</v>
      </c>
      <c r="C532" s="158" t="s">
        <v>3250</v>
      </c>
      <c r="D532" s="158" t="s">
        <v>3251</v>
      </c>
      <c r="K532" s="158" t="s">
        <v>1189</v>
      </c>
      <c r="S532" s="158" t="s">
        <v>4186</v>
      </c>
      <c r="T532" s="158" t="s">
        <v>1643</v>
      </c>
      <c r="U532" s="158" t="s">
        <v>1177</v>
      </c>
      <c r="V532" s="158" t="s">
        <v>1151</v>
      </c>
      <c r="AC532" s="158" t="s">
        <v>1978</v>
      </c>
      <c r="AD532" s="158" t="s">
        <v>3459</v>
      </c>
      <c r="AE532" s="158" t="s">
        <v>2159</v>
      </c>
      <c r="AG532" s="158" t="s">
        <v>2866</v>
      </c>
    </row>
    <row r="533" spans="1:33" x14ac:dyDescent="0.25">
      <c r="A533" s="158">
        <v>1087</v>
      </c>
      <c r="B533" s="158" t="s">
        <v>131</v>
      </c>
      <c r="C533" s="158" t="s">
        <v>3252</v>
      </c>
      <c r="D533" s="158" t="s">
        <v>3253</v>
      </c>
      <c r="K533" s="158" t="s">
        <v>1189</v>
      </c>
      <c r="Q533" s="158" t="s">
        <v>1189</v>
      </c>
      <c r="S533" s="158" t="s">
        <v>4186</v>
      </c>
      <c r="T533" s="158" t="s">
        <v>1643</v>
      </c>
      <c r="U533" s="158" t="s">
        <v>1177</v>
      </c>
      <c r="V533" s="158" t="s">
        <v>1151</v>
      </c>
      <c r="AC533" s="158" t="s">
        <v>1978</v>
      </c>
      <c r="AD533" s="158" t="s">
        <v>3460</v>
      </c>
      <c r="AE533" s="158" t="s">
        <v>2159</v>
      </c>
      <c r="AG533" s="158" t="s">
        <v>2866</v>
      </c>
    </row>
    <row r="534" spans="1:33" x14ac:dyDescent="0.25">
      <c r="A534" s="158">
        <v>1088</v>
      </c>
      <c r="B534" s="158" t="s">
        <v>131</v>
      </c>
      <c r="C534" s="158" t="s">
        <v>3254</v>
      </c>
      <c r="D534" s="158" t="s">
        <v>3255</v>
      </c>
      <c r="K534" s="158" t="s">
        <v>1189</v>
      </c>
      <c r="Q534" s="158" t="s">
        <v>1189</v>
      </c>
      <c r="S534" s="158" t="s">
        <v>4185</v>
      </c>
      <c r="T534" s="158" t="s">
        <v>1643</v>
      </c>
      <c r="U534" s="158" t="s">
        <v>1177</v>
      </c>
      <c r="V534" s="158" t="s">
        <v>1151</v>
      </c>
      <c r="AC534" s="158" t="s">
        <v>1978</v>
      </c>
      <c r="AD534" s="158" t="s">
        <v>3461</v>
      </c>
      <c r="AE534" s="158" t="s">
        <v>2159</v>
      </c>
      <c r="AG534" s="158" t="s">
        <v>2866</v>
      </c>
    </row>
    <row r="535" spans="1:33" x14ac:dyDescent="0.25">
      <c r="A535" s="158">
        <v>1089</v>
      </c>
      <c r="B535" s="158" t="s">
        <v>131</v>
      </c>
      <c r="C535" s="158" t="s">
        <v>3256</v>
      </c>
      <c r="D535" s="158" t="s">
        <v>3257</v>
      </c>
      <c r="K535" s="158" t="s">
        <v>1189</v>
      </c>
      <c r="S535" s="158" t="s">
        <v>4184</v>
      </c>
      <c r="T535" s="158" t="s">
        <v>1647</v>
      </c>
      <c r="U535" s="158" t="s">
        <v>1177</v>
      </c>
      <c r="V535" s="158" t="s">
        <v>1151</v>
      </c>
      <c r="AC535" s="158" t="s">
        <v>1978</v>
      </c>
      <c r="AD535" s="158" t="s">
        <v>3462</v>
      </c>
      <c r="AE535" s="158" t="s">
        <v>2159</v>
      </c>
      <c r="AG535" s="158" t="s">
        <v>2866</v>
      </c>
    </row>
    <row r="536" spans="1:33" x14ac:dyDescent="0.25">
      <c r="A536" s="158">
        <v>1090</v>
      </c>
      <c r="B536" s="158" t="s">
        <v>131</v>
      </c>
      <c r="C536" s="158" t="s">
        <v>3258</v>
      </c>
      <c r="D536" s="158" t="s">
        <v>3259</v>
      </c>
      <c r="K536" s="158" t="s">
        <v>1189</v>
      </c>
      <c r="S536" s="158" t="s">
        <v>4184</v>
      </c>
      <c r="T536" s="158" t="s">
        <v>1647</v>
      </c>
      <c r="U536" s="158" t="s">
        <v>1177</v>
      </c>
      <c r="V536" s="158" t="s">
        <v>1151</v>
      </c>
      <c r="AC536" s="158" t="s">
        <v>1978</v>
      </c>
      <c r="AD536" s="158" t="s">
        <v>3463</v>
      </c>
      <c r="AE536" s="158" t="s">
        <v>2159</v>
      </c>
      <c r="AG536" s="158" t="s">
        <v>2866</v>
      </c>
    </row>
    <row r="537" spans="1:33" x14ac:dyDescent="0.25">
      <c r="A537" s="158">
        <v>1091</v>
      </c>
      <c r="B537" s="158" t="s">
        <v>131</v>
      </c>
      <c r="C537" s="158" t="s">
        <v>3464</v>
      </c>
      <c r="D537" s="158" t="s">
        <v>3465</v>
      </c>
      <c r="K537" s="158" t="s">
        <v>1189</v>
      </c>
      <c r="Q537" s="158" t="s">
        <v>1189</v>
      </c>
      <c r="S537" s="158" t="s">
        <v>4187</v>
      </c>
      <c r="T537" s="158" t="s">
        <v>1643</v>
      </c>
      <c r="U537" s="158" t="s">
        <v>1164</v>
      </c>
      <c r="V537" s="158" t="s">
        <v>1151</v>
      </c>
      <c r="AC537" s="158" t="s">
        <v>1978</v>
      </c>
      <c r="AD537" s="158" t="s">
        <v>3466</v>
      </c>
      <c r="AE537" s="158" t="s">
        <v>2159</v>
      </c>
      <c r="AG537" s="158" t="s">
        <v>2866</v>
      </c>
    </row>
    <row r="538" spans="1:33" x14ac:dyDescent="0.25">
      <c r="A538" s="158">
        <v>1092</v>
      </c>
      <c r="B538" s="158" t="s">
        <v>131</v>
      </c>
      <c r="C538" s="158" t="s">
        <v>4219</v>
      </c>
      <c r="D538" s="158" t="s">
        <v>4220</v>
      </c>
      <c r="S538" s="158" t="s">
        <v>4201</v>
      </c>
      <c r="T538" s="158" t="s">
        <v>1644</v>
      </c>
      <c r="U538" s="158" t="s">
        <v>1162</v>
      </c>
      <c r="V538" s="158" t="s">
        <v>1151</v>
      </c>
      <c r="AC538" s="158" t="s">
        <v>4239</v>
      </c>
      <c r="AD538" s="158" t="s">
        <v>4231</v>
      </c>
      <c r="AE538" s="158" t="s">
        <v>2159</v>
      </c>
      <c r="AG538" s="158" t="s">
        <v>3439</v>
      </c>
    </row>
    <row r="539" spans="1:33" x14ac:dyDescent="0.25">
      <c r="A539" s="158">
        <v>1093</v>
      </c>
      <c r="B539" s="158" t="s">
        <v>131</v>
      </c>
      <c r="C539" s="158" t="s">
        <v>4221</v>
      </c>
      <c r="D539" s="158" t="s">
        <v>4222</v>
      </c>
      <c r="I539" s="147"/>
      <c r="S539" s="158" t="s">
        <v>4203</v>
      </c>
      <c r="T539" s="158" t="s">
        <v>1644</v>
      </c>
      <c r="U539" s="158" t="s">
        <v>1162</v>
      </c>
      <c r="V539" s="158" t="s">
        <v>1151</v>
      </c>
      <c r="AC539" s="158" t="s">
        <v>4239</v>
      </c>
      <c r="AD539" s="158" t="s">
        <v>4232</v>
      </c>
      <c r="AE539" s="158" t="s">
        <v>2159</v>
      </c>
      <c r="AG539" s="158" t="s">
        <v>3439</v>
      </c>
    </row>
    <row r="540" spans="1:33" x14ac:dyDescent="0.25">
      <c r="A540" s="158">
        <v>1094</v>
      </c>
      <c r="B540" s="158" t="s">
        <v>131</v>
      </c>
      <c r="C540" s="158" t="s">
        <v>4223</v>
      </c>
      <c r="D540" s="158" t="s">
        <v>4224</v>
      </c>
      <c r="I540" s="147"/>
      <c r="S540" s="158" t="s">
        <v>4204</v>
      </c>
      <c r="T540" s="158" t="s">
        <v>1644</v>
      </c>
      <c r="U540" s="158" t="s">
        <v>1162</v>
      </c>
      <c r="V540" s="158" t="s">
        <v>1151</v>
      </c>
      <c r="AC540" s="158" t="s">
        <v>4239</v>
      </c>
      <c r="AD540" s="158" t="s">
        <v>4233</v>
      </c>
      <c r="AE540" s="158" t="s">
        <v>2159</v>
      </c>
      <c r="AG540" s="158" t="s">
        <v>3439</v>
      </c>
    </row>
    <row r="541" spans="1:33" x14ac:dyDescent="0.25">
      <c r="A541" s="158">
        <v>1095</v>
      </c>
      <c r="B541" s="158" t="s">
        <v>131</v>
      </c>
      <c r="C541" s="158" t="s">
        <v>4241</v>
      </c>
      <c r="D541" s="158" t="s">
        <v>3799</v>
      </c>
      <c r="I541" s="147"/>
      <c r="S541" s="158" t="s">
        <v>4208</v>
      </c>
      <c r="T541" s="158" t="s">
        <v>1644</v>
      </c>
      <c r="U541" s="158" t="s">
        <v>1161</v>
      </c>
      <c r="V541" s="158" t="s">
        <v>1151</v>
      </c>
      <c r="AC541" s="158" t="s">
        <v>4240</v>
      </c>
      <c r="AD541" s="158" t="s">
        <v>4234</v>
      </c>
      <c r="AE541" s="158" t="s">
        <v>2159</v>
      </c>
      <c r="AG541" s="158" t="s">
        <v>3439</v>
      </c>
    </row>
    <row r="542" spans="1:33" x14ac:dyDescent="0.25">
      <c r="A542" s="158">
        <v>1096</v>
      </c>
      <c r="B542" s="158" t="s">
        <v>131</v>
      </c>
      <c r="C542" s="158" t="s">
        <v>4242</v>
      </c>
      <c r="D542" s="158" t="s">
        <v>3808</v>
      </c>
      <c r="I542" s="147"/>
      <c r="S542" s="158" t="s">
        <v>4210</v>
      </c>
      <c r="T542" s="158" t="s">
        <v>1644</v>
      </c>
      <c r="U542" s="158" t="s">
        <v>1161</v>
      </c>
      <c r="V542" s="158" t="s">
        <v>1151</v>
      </c>
      <c r="AC542" s="158" t="s">
        <v>4240</v>
      </c>
      <c r="AD542" s="158" t="s">
        <v>4235</v>
      </c>
      <c r="AE542" s="158" t="s">
        <v>2159</v>
      </c>
      <c r="AG542" s="158" t="s">
        <v>3439</v>
      </c>
    </row>
    <row r="543" spans="1:33" x14ac:dyDescent="0.25">
      <c r="A543" s="158">
        <v>1097</v>
      </c>
      <c r="B543" s="158" t="s">
        <v>131</v>
      </c>
      <c r="C543" s="158" t="s">
        <v>4225</v>
      </c>
      <c r="D543" s="158" t="s">
        <v>4226</v>
      </c>
      <c r="I543" s="147"/>
      <c r="S543" s="158" t="s">
        <v>4211</v>
      </c>
      <c r="T543" s="158" t="s">
        <v>1644</v>
      </c>
      <c r="U543" s="158" t="s">
        <v>1162</v>
      </c>
      <c r="V543" s="158" t="s">
        <v>1151</v>
      </c>
      <c r="AC543" s="158" t="s">
        <v>4227</v>
      </c>
      <c r="AD543" s="158" t="s">
        <v>4236</v>
      </c>
      <c r="AE543" s="158" t="s">
        <v>2159</v>
      </c>
      <c r="AG543" s="158" t="s">
        <v>3439</v>
      </c>
    </row>
    <row r="544" spans="1:33" x14ac:dyDescent="0.25">
      <c r="A544" s="158">
        <v>1098</v>
      </c>
      <c r="B544" s="158" t="s">
        <v>131</v>
      </c>
      <c r="C544" s="158" t="s">
        <v>4228</v>
      </c>
      <c r="D544" s="158" t="s">
        <v>4229</v>
      </c>
      <c r="I544" s="147"/>
      <c r="S544" s="158" t="s">
        <v>4214</v>
      </c>
      <c r="T544" s="158" t="s">
        <v>4199</v>
      </c>
      <c r="U544" s="158" t="s">
        <v>1162</v>
      </c>
      <c r="V544" s="158" t="s">
        <v>1151</v>
      </c>
      <c r="AC544" s="158" t="s">
        <v>4230</v>
      </c>
      <c r="AD544" s="158" t="s">
        <v>4237</v>
      </c>
      <c r="AE544" s="158" t="s">
        <v>2159</v>
      </c>
      <c r="AG544" s="158" t="s">
        <v>3439</v>
      </c>
    </row>
    <row r="545" spans="9:9" x14ac:dyDescent="0.25">
      <c r="I545" s="147"/>
    </row>
    <row r="546" spans="9:9" x14ac:dyDescent="0.25">
      <c r="I546" s="147"/>
    </row>
    <row r="547" spans="9:9" x14ac:dyDescent="0.25">
      <c r="I547" s="147"/>
    </row>
    <row r="548" spans="9:9" x14ac:dyDescent="0.25">
      <c r="I548" s="147"/>
    </row>
    <row r="549" spans="9:9" x14ac:dyDescent="0.25">
      <c r="I549" s="147"/>
    </row>
    <row r="550" spans="9:9" x14ac:dyDescent="0.25">
      <c r="I550" s="147"/>
    </row>
    <row r="551" spans="9:9" x14ac:dyDescent="0.25">
      <c r="I551" s="147"/>
    </row>
    <row r="552" spans="9:9" x14ac:dyDescent="0.25">
      <c r="I552" s="147"/>
    </row>
    <row r="553" spans="9:9" x14ac:dyDescent="0.25">
      <c r="I553" s="147"/>
    </row>
    <row r="554" spans="9:9" x14ac:dyDescent="0.25">
      <c r="I554" s="147"/>
    </row>
    <row r="555" spans="9:9" x14ac:dyDescent="0.25">
      <c r="I555" s="147"/>
    </row>
    <row r="556" spans="9:9" x14ac:dyDescent="0.25">
      <c r="I556" s="147"/>
    </row>
    <row r="557" spans="9:9" x14ac:dyDescent="0.25">
      <c r="I557" s="147"/>
    </row>
  </sheetData>
  <autoFilter ref="A1:AI544" xr:uid="{D8FFCD71-0C06-462D-B512-DFC82885983C}"/>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C7761-435D-4660-90FB-A6C1DF37F7B2}">
  <dimension ref="A1:AW520"/>
  <sheetViews>
    <sheetView topLeftCell="Y1" workbookViewId="0">
      <pane ySplit="1425" topLeftCell="A148" activePane="bottomLeft"/>
      <selection activeCell="AC1" sqref="AC1"/>
      <selection pane="bottomLeft" activeCell="Y160" sqref="Y160:AH174"/>
    </sheetView>
  </sheetViews>
  <sheetFormatPr defaultColWidth="9.140625" defaultRowHeight="15" x14ac:dyDescent="0.25"/>
  <cols>
    <col min="1" max="1" width="6" style="26" customWidth="1"/>
    <col min="2" max="2" width="10.28515625" style="26" customWidth="1"/>
    <col min="3" max="3" width="35.5703125" style="26" customWidth="1"/>
    <col min="4" max="4" width="21.85546875" style="26" customWidth="1"/>
    <col min="5" max="8" width="6.7109375" style="26" customWidth="1"/>
    <col min="9" max="9" width="109.85546875" style="26" customWidth="1"/>
    <col min="10" max="10" width="6.7109375" style="26" customWidth="1"/>
    <col min="11" max="17" width="7.85546875" style="26" customWidth="1"/>
    <col min="18" max="18" width="20.5703125" style="26" customWidth="1"/>
    <col min="19" max="19" width="69.85546875" style="26" customWidth="1"/>
    <col min="20" max="20" width="83.7109375" style="26" customWidth="1"/>
    <col min="21" max="21" width="19.140625" style="26" customWidth="1"/>
    <col min="22" max="23" width="10" style="26" customWidth="1"/>
    <col min="24" max="24" width="125.140625" style="26" customWidth="1"/>
    <col min="25" max="25" width="19.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4" max="34" width="16.85546875" style="26" customWidth="1"/>
    <col min="35" max="16384" width="9.140625" style="26"/>
  </cols>
  <sheetData>
    <row r="1" spans="1:34"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row>
    <row r="2" spans="1:34" ht="15" customHeight="1" x14ac:dyDescent="0.25">
      <c r="A2" s="26">
        <v>1</v>
      </c>
      <c r="B2" s="26" t="s">
        <v>414</v>
      </c>
      <c r="C2" s="26" t="s">
        <v>1333</v>
      </c>
      <c r="D2" s="27" t="s">
        <v>140</v>
      </c>
      <c r="E2" s="30" t="s">
        <v>254</v>
      </c>
      <c r="F2" s="30" t="s">
        <v>134</v>
      </c>
      <c r="G2" s="28" t="s">
        <v>1054</v>
      </c>
      <c r="H2" s="61" t="s">
        <v>700</v>
      </c>
      <c r="I2" s="24" t="s">
        <v>3424</v>
      </c>
      <c r="J2" s="26">
        <v>0</v>
      </c>
      <c r="K2" s="28"/>
      <c r="L2" s="26" t="s">
        <v>1189</v>
      </c>
      <c r="S2" s="26" t="s">
        <v>2246</v>
      </c>
      <c r="T2" s="26" t="s">
        <v>1458</v>
      </c>
      <c r="U2" s="26" t="s">
        <v>1175</v>
      </c>
      <c r="V2" s="26" t="s">
        <v>1151</v>
      </c>
      <c r="W2" s="26" t="s">
        <v>1274</v>
      </c>
      <c r="Y2" s="26" t="s">
        <v>1455</v>
      </c>
      <c r="Z2" s="26" t="s">
        <v>1765</v>
      </c>
      <c r="AA2" s="61">
        <v>2</v>
      </c>
      <c r="AE2" s="26" t="s">
        <v>2156</v>
      </c>
      <c r="AG2" s="26" t="s">
        <v>2866</v>
      </c>
    </row>
    <row r="3" spans="1:34" ht="15" customHeight="1" x14ac:dyDescent="0.25">
      <c r="A3" s="26">
        <v>2</v>
      </c>
      <c r="B3" s="26" t="s">
        <v>414</v>
      </c>
      <c r="C3" s="26" t="s">
        <v>916</v>
      </c>
      <c r="D3" s="27" t="s">
        <v>141</v>
      </c>
      <c r="E3" s="30" t="s">
        <v>255</v>
      </c>
      <c r="F3" s="30" t="s">
        <v>134</v>
      </c>
      <c r="G3" s="28" t="s">
        <v>1055</v>
      </c>
      <c r="H3" s="38" t="s">
        <v>700</v>
      </c>
      <c r="I3" s="24" t="s">
        <v>3425</v>
      </c>
      <c r="J3" s="26">
        <v>3</v>
      </c>
      <c r="K3" s="28"/>
      <c r="L3" s="26" t="s">
        <v>1189</v>
      </c>
      <c r="S3" s="26" t="s">
        <v>2246</v>
      </c>
      <c r="T3" s="26" t="s">
        <v>1458</v>
      </c>
      <c r="U3" s="26" t="s">
        <v>1175</v>
      </c>
      <c r="V3" s="26" t="s">
        <v>1151</v>
      </c>
      <c r="W3" s="26" t="s">
        <v>1274</v>
      </c>
      <c r="Y3" s="26" t="s">
        <v>1455</v>
      </c>
      <c r="Z3" s="26" t="s">
        <v>1660</v>
      </c>
      <c r="AA3" s="61">
        <v>2</v>
      </c>
      <c r="AE3" s="26" t="s">
        <v>2156</v>
      </c>
      <c r="AG3" s="26" t="s">
        <v>2866</v>
      </c>
    </row>
    <row r="4" spans="1:34" ht="15" customHeight="1" x14ac:dyDescent="0.25">
      <c r="A4" s="26">
        <v>3</v>
      </c>
      <c r="B4" s="26" t="s">
        <v>414</v>
      </c>
      <c r="C4" s="26" t="s">
        <v>1</v>
      </c>
      <c r="D4" s="27" t="s">
        <v>142</v>
      </c>
      <c r="E4" s="30" t="s">
        <v>256</v>
      </c>
      <c r="F4" s="30" t="s">
        <v>134</v>
      </c>
      <c r="G4" s="28" t="s">
        <v>1316</v>
      </c>
      <c r="H4" s="38" t="s">
        <v>711</v>
      </c>
      <c r="I4" s="24" t="s">
        <v>3425</v>
      </c>
      <c r="J4" s="26">
        <v>4</v>
      </c>
      <c r="O4" s="26" t="s">
        <v>1189</v>
      </c>
      <c r="S4" s="26" t="s">
        <v>2340</v>
      </c>
      <c r="T4" s="26" t="s">
        <v>1469</v>
      </c>
      <c r="U4" s="26" t="s">
        <v>1152</v>
      </c>
      <c r="V4" s="26" t="s">
        <v>1151</v>
      </c>
      <c r="W4" s="26" t="s">
        <v>1274</v>
      </c>
      <c r="Y4" s="26" t="s">
        <v>1455</v>
      </c>
      <c r="Z4" s="26" t="s">
        <v>1661</v>
      </c>
      <c r="AA4" s="61">
        <v>0</v>
      </c>
      <c r="AE4" s="26" t="s">
        <v>2156</v>
      </c>
      <c r="AG4" s="26" t="s">
        <v>2866</v>
      </c>
    </row>
    <row r="5" spans="1:34" ht="15" customHeight="1" x14ac:dyDescent="0.25">
      <c r="A5" s="26">
        <v>4</v>
      </c>
      <c r="B5" s="26" t="s">
        <v>414</v>
      </c>
      <c r="C5" s="26" t="s">
        <v>917</v>
      </c>
      <c r="D5" s="27" t="s">
        <v>143</v>
      </c>
      <c r="E5" s="30" t="s">
        <v>257</v>
      </c>
      <c r="F5" s="30" t="s">
        <v>134</v>
      </c>
      <c r="G5" s="28" t="s">
        <v>1057</v>
      </c>
      <c r="H5" s="38" t="s">
        <v>700</v>
      </c>
      <c r="I5" s="24" t="s">
        <v>3425</v>
      </c>
      <c r="J5" s="26">
        <v>5</v>
      </c>
      <c r="K5" s="28"/>
      <c r="L5" s="26" t="s">
        <v>1189</v>
      </c>
      <c r="S5" s="26" t="s">
        <v>2246</v>
      </c>
      <c r="T5" s="26" t="s">
        <v>1458</v>
      </c>
      <c r="U5" s="26" t="s">
        <v>1175</v>
      </c>
      <c r="V5" s="26" t="s">
        <v>1151</v>
      </c>
      <c r="W5" s="26" t="s">
        <v>1274</v>
      </c>
      <c r="Y5" s="26" t="s">
        <v>1455</v>
      </c>
      <c r="Z5" s="26" t="s">
        <v>1662</v>
      </c>
      <c r="AA5" s="61">
        <v>2</v>
      </c>
      <c r="AB5" s="26" t="s">
        <v>1189</v>
      </c>
      <c r="AE5" s="26" t="s">
        <v>2156</v>
      </c>
      <c r="AG5" s="26" t="s">
        <v>2866</v>
      </c>
    </row>
    <row r="6" spans="1:34" ht="15" customHeight="1" x14ac:dyDescent="0.25">
      <c r="A6" s="26">
        <v>5</v>
      </c>
      <c r="B6" s="26" t="s">
        <v>414</v>
      </c>
      <c r="C6" s="26" t="s">
        <v>918</v>
      </c>
      <c r="D6" s="27" t="s">
        <v>144</v>
      </c>
      <c r="E6" s="30" t="s">
        <v>258</v>
      </c>
      <c r="F6" s="30" t="s">
        <v>134</v>
      </c>
      <c r="G6" s="28" t="s">
        <v>1056</v>
      </c>
      <c r="H6" s="38" t="s">
        <v>700</v>
      </c>
      <c r="I6" s="24" t="s">
        <v>3425</v>
      </c>
      <c r="J6" s="26">
        <v>6</v>
      </c>
      <c r="K6" s="28"/>
      <c r="L6" s="26" t="s">
        <v>1189</v>
      </c>
      <c r="S6" s="26" t="s">
        <v>2246</v>
      </c>
      <c r="T6" s="26" t="s">
        <v>1458</v>
      </c>
      <c r="U6" s="26" t="s">
        <v>1175</v>
      </c>
      <c r="V6" s="26" t="s">
        <v>1151</v>
      </c>
      <c r="W6" s="26" t="s">
        <v>1274</v>
      </c>
      <c r="Y6" s="26" t="s">
        <v>1455</v>
      </c>
      <c r="Z6" s="26" t="s">
        <v>1663</v>
      </c>
      <c r="AA6" s="61">
        <v>3</v>
      </c>
      <c r="AB6" s="26" t="s">
        <v>1189</v>
      </c>
      <c r="AE6" s="26" t="s">
        <v>2156</v>
      </c>
      <c r="AG6" s="26" t="s">
        <v>2866</v>
      </c>
    </row>
    <row r="7" spans="1:34" ht="15" customHeight="1" x14ac:dyDescent="0.25">
      <c r="A7" s="26">
        <v>6</v>
      </c>
      <c r="B7" s="26" t="s">
        <v>414</v>
      </c>
      <c r="C7" s="26" t="s">
        <v>2</v>
      </c>
      <c r="D7" s="27" t="s">
        <v>145</v>
      </c>
      <c r="E7" s="30" t="s">
        <v>259</v>
      </c>
      <c r="F7" s="30" t="s">
        <v>134</v>
      </c>
      <c r="G7" s="28" t="s">
        <v>1383</v>
      </c>
      <c r="H7" s="38" t="s">
        <v>709</v>
      </c>
      <c r="I7" s="24" t="s">
        <v>3425</v>
      </c>
      <c r="J7" s="26">
        <v>7</v>
      </c>
      <c r="M7" s="28"/>
      <c r="N7" s="26" t="s">
        <v>1189</v>
      </c>
      <c r="O7" s="28"/>
      <c r="P7" s="26" t="s">
        <v>1189</v>
      </c>
      <c r="S7" s="26" t="s">
        <v>2247</v>
      </c>
      <c r="T7" s="26" t="s">
        <v>1459</v>
      </c>
      <c r="U7" s="26" t="s">
        <v>1433</v>
      </c>
      <c r="V7" s="26" t="s">
        <v>1151</v>
      </c>
      <c r="W7" s="26" t="s">
        <v>1274</v>
      </c>
      <c r="Y7" s="26" t="s">
        <v>1455</v>
      </c>
      <c r="Z7" s="26" t="s">
        <v>1664</v>
      </c>
      <c r="AA7" s="61">
        <v>2</v>
      </c>
      <c r="AB7" s="26" t="s">
        <v>1189</v>
      </c>
      <c r="AE7" s="26" t="s">
        <v>2156</v>
      </c>
      <c r="AG7" s="26" t="s">
        <v>2866</v>
      </c>
    </row>
    <row r="8" spans="1:34" ht="15" customHeight="1" x14ac:dyDescent="0.25">
      <c r="A8" s="26">
        <v>7</v>
      </c>
      <c r="B8" s="26" t="s">
        <v>414</v>
      </c>
      <c r="C8" s="26" t="s">
        <v>3</v>
      </c>
      <c r="D8" s="27" t="s">
        <v>146</v>
      </c>
      <c r="E8" s="30" t="s">
        <v>260</v>
      </c>
      <c r="F8" s="30" t="s">
        <v>134</v>
      </c>
      <c r="G8" s="28" t="s">
        <v>1384</v>
      </c>
      <c r="H8" s="38" t="s">
        <v>709</v>
      </c>
      <c r="I8" s="24" t="s">
        <v>3425</v>
      </c>
      <c r="J8" s="26">
        <v>8</v>
      </c>
      <c r="M8" s="28"/>
      <c r="N8" s="26" t="s">
        <v>1189</v>
      </c>
      <c r="O8" s="28"/>
      <c r="P8" s="26" t="s">
        <v>1189</v>
      </c>
      <c r="S8" s="26" t="s">
        <v>2247</v>
      </c>
      <c r="T8" s="26" t="s">
        <v>1459</v>
      </c>
      <c r="U8" s="26" t="s">
        <v>1433</v>
      </c>
      <c r="V8" s="26" t="s">
        <v>1151</v>
      </c>
      <c r="W8" s="26" t="s">
        <v>1274</v>
      </c>
      <c r="Y8" s="26" t="s">
        <v>1455</v>
      </c>
      <c r="Z8" s="26" t="s">
        <v>1665</v>
      </c>
      <c r="AA8" s="61">
        <v>2</v>
      </c>
      <c r="AB8" s="26" t="s">
        <v>1189</v>
      </c>
      <c r="AE8" s="26" t="s">
        <v>2156</v>
      </c>
      <c r="AG8" s="26" t="s">
        <v>2866</v>
      </c>
    </row>
    <row r="9" spans="1:34" ht="15" customHeight="1" x14ac:dyDescent="0.25">
      <c r="A9" s="26">
        <v>8</v>
      </c>
      <c r="B9" s="26" t="s">
        <v>414</v>
      </c>
      <c r="C9" s="26" t="s">
        <v>919</v>
      </c>
      <c r="D9" s="27" t="s">
        <v>147</v>
      </c>
      <c r="E9" s="30" t="s">
        <v>261</v>
      </c>
      <c r="F9" s="30" t="s">
        <v>134</v>
      </c>
      <c r="G9" s="28" t="s">
        <v>1058</v>
      </c>
      <c r="H9" s="38" t="s">
        <v>709</v>
      </c>
      <c r="I9" s="24" t="s">
        <v>3425</v>
      </c>
      <c r="J9" s="26">
        <v>9</v>
      </c>
      <c r="K9" s="28"/>
      <c r="L9" s="26" t="s">
        <v>1189</v>
      </c>
      <c r="M9" s="28"/>
      <c r="N9" s="26" t="s">
        <v>1189</v>
      </c>
      <c r="S9" s="26" t="s">
        <v>2248</v>
      </c>
      <c r="T9" s="26" t="s">
        <v>1460</v>
      </c>
      <c r="U9" s="26" t="s">
        <v>1342</v>
      </c>
      <c r="V9" s="26" t="s">
        <v>1151</v>
      </c>
      <c r="W9" s="26" t="s">
        <v>1274</v>
      </c>
      <c r="Y9" s="26" t="s">
        <v>1455</v>
      </c>
      <c r="Z9" s="26" t="s">
        <v>1666</v>
      </c>
      <c r="AA9" s="61">
        <v>0</v>
      </c>
      <c r="AB9" s="26" t="s">
        <v>1189</v>
      </c>
      <c r="AE9" s="26" t="s">
        <v>2156</v>
      </c>
      <c r="AG9" s="26" t="s">
        <v>2866</v>
      </c>
    </row>
    <row r="10" spans="1:34" ht="15" customHeight="1" x14ac:dyDescent="0.25">
      <c r="A10" s="26">
        <v>9</v>
      </c>
      <c r="B10" s="26" t="s">
        <v>414</v>
      </c>
      <c r="C10" s="26" t="s">
        <v>920</v>
      </c>
      <c r="D10" s="27" t="s">
        <v>148</v>
      </c>
      <c r="E10" s="30" t="s">
        <v>262</v>
      </c>
      <c r="F10" s="30" t="s">
        <v>134</v>
      </c>
      <c r="G10" s="28" t="s">
        <v>1181</v>
      </c>
      <c r="H10" s="38" t="s">
        <v>703</v>
      </c>
      <c r="I10" s="24" t="s">
        <v>3425</v>
      </c>
      <c r="J10" s="26">
        <v>10</v>
      </c>
      <c r="L10" s="28"/>
      <c r="M10" s="26" t="s">
        <v>1189</v>
      </c>
      <c r="S10" s="26" t="s">
        <v>2318</v>
      </c>
      <c r="T10" s="26" t="s">
        <v>1461</v>
      </c>
      <c r="U10" s="26" t="s">
        <v>1154</v>
      </c>
      <c r="V10" s="26" t="s">
        <v>1151</v>
      </c>
      <c r="W10" s="26" t="s">
        <v>1274</v>
      </c>
      <c r="Y10" s="26" t="s">
        <v>1455</v>
      </c>
      <c r="Z10" s="26" t="s">
        <v>1667</v>
      </c>
      <c r="AA10" s="61">
        <v>0</v>
      </c>
      <c r="AE10" s="26" t="s">
        <v>2156</v>
      </c>
      <c r="AG10" s="26" t="s">
        <v>2866</v>
      </c>
    </row>
    <row r="11" spans="1:34" ht="15" customHeight="1" x14ac:dyDescent="0.25">
      <c r="A11" s="26">
        <v>10</v>
      </c>
      <c r="B11" s="26" t="s">
        <v>414</v>
      </c>
      <c r="C11" s="26" t="s">
        <v>4</v>
      </c>
      <c r="D11" s="27" t="s">
        <v>149</v>
      </c>
      <c r="E11" s="30" t="s">
        <v>263</v>
      </c>
      <c r="F11" s="30" t="s">
        <v>134</v>
      </c>
      <c r="G11" s="28" t="s">
        <v>674</v>
      </c>
      <c r="H11" s="38" t="s">
        <v>704</v>
      </c>
      <c r="I11" s="24" t="s">
        <v>3425</v>
      </c>
      <c r="J11" s="26">
        <v>11</v>
      </c>
      <c r="P11" s="28"/>
      <c r="Q11" s="26" t="s">
        <v>1189</v>
      </c>
      <c r="S11" s="26" t="s">
        <v>2346</v>
      </c>
      <c r="T11" s="26" t="s">
        <v>1462</v>
      </c>
      <c r="U11" s="26" t="s">
        <v>1155</v>
      </c>
      <c r="V11" s="26" t="s">
        <v>1151</v>
      </c>
      <c r="W11" s="26" t="s">
        <v>1274</v>
      </c>
      <c r="Y11" s="26" t="s">
        <v>1455</v>
      </c>
      <c r="Z11" s="26" t="s">
        <v>1668</v>
      </c>
      <c r="AA11" s="61">
        <v>0</v>
      </c>
      <c r="AE11" s="26" t="s">
        <v>2156</v>
      </c>
      <c r="AG11" s="26" t="s">
        <v>2866</v>
      </c>
    </row>
    <row r="12" spans="1:34" ht="15" customHeight="1" x14ac:dyDescent="0.25">
      <c r="A12" s="26">
        <v>11</v>
      </c>
      <c r="B12" s="26" t="s">
        <v>414</v>
      </c>
      <c r="C12" s="26" t="s">
        <v>5</v>
      </c>
      <c r="D12" s="27" t="s">
        <v>156</v>
      </c>
      <c r="E12" s="30" t="s">
        <v>264</v>
      </c>
      <c r="F12" s="30" t="s">
        <v>134</v>
      </c>
      <c r="G12" s="28" t="s">
        <v>675</v>
      </c>
      <c r="H12" s="38" t="s">
        <v>711</v>
      </c>
      <c r="I12" s="24" t="s">
        <v>3425</v>
      </c>
      <c r="J12" s="26">
        <v>12</v>
      </c>
      <c r="O12" s="28"/>
      <c r="P12" s="28" t="s">
        <v>1189</v>
      </c>
      <c r="Q12" s="26" t="s">
        <v>1189</v>
      </c>
      <c r="S12" s="26" t="s">
        <v>2347</v>
      </c>
      <c r="T12" s="26" t="s">
        <v>1463</v>
      </c>
      <c r="U12" s="26" t="s">
        <v>1152</v>
      </c>
      <c r="V12" s="26" t="s">
        <v>1151</v>
      </c>
      <c r="W12" s="26" t="s">
        <v>1274</v>
      </c>
      <c r="Y12" s="26" t="s">
        <v>1455</v>
      </c>
      <c r="Z12" s="26" t="s">
        <v>1669</v>
      </c>
      <c r="AA12" s="61">
        <v>0</v>
      </c>
      <c r="AE12" s="26" t="s">
        <v>2156</v>
      </c>
      <c r="AG12" s="26" t="s">
        <v>2866</v>
      </c>
    </row>
    <row r="13" spans="1:34" ht="15" customHeight="1" x14ac:dyDescent="0.25">
      <c r="A13" s="26">
        <v>12</v>
      </c>
      <c r="B13" s="26" t="s">
        <v>414</v>
      </c>
      <c r="C13" s="26" t="s">
        <v>6</v>
      </c>
      <c r="D13" s="27" t="s">
        <v>157</v>
      </c>
      <c r="E13" s="30" t="s">
        <v>265</v>
      </c>
      <c r="F13" s="30" t="s">
        <v>134</v>
      </c>
      <c r="G13" s="28" t="s">
        <v>676</v>
      </c>
      <c r="H13" s="38" t="s">
        <v>711</v>
      </c>
      <c r="I13" s="24" t="s">
        <v>3425</v>
      </c>
      <c r="J13" s="26">
        <v>13</v>
      </c>
      <c r="M13" s="28"/>
      <c r="N13" s="28" t="s">
        <v>1189</v>
      </c>
      <c r="O13" s="28"/>
      <c r="P13" s="28" t="s">
        <v>1189</v>
      </c>
      <c r="Q13" s="26" t="s">
        <v>1189</v>
      </c>
      <c r="S13" s="26" t="s">
        <v>2348</v>
      </c>
      <c r="T13" s="26" t="s">
        <v>2422</v>
      </c>
      <c r="U13" s="26" t="s">
        <v>1152</v>
      </c>
      <c r="V13" s="26" t="s">
        <v>1151</v>
      </c>
      <c r="W13" s="26" t="s">
        <v>1274</v>
      </c>
      <c r="Y13" s="26" t="s">
        <v>1455</v>
      </c>
      <c r="Z13" s="26" t="s">
        <v>1670</v>
      </c>
      <c r="AA13" s="61">
        <v>0</v>
      </c>
      <c r="AE13" s="26" t="s">
        <v>2156</v>
      </c>
      <c r="AG13" s="26" t="s">
        <v>2866</v>
      </c>
    </row>
    <row r="14" spans="1:34" ht="15" customHeight="1" x14ac:dyDescent="0.25">
      <c r="A14" s="26">
        <v>13</v>
      </c>
      <c r="B14" s="26" t="s">
        <v>414</v>
      </c>
      <c r="C14" s="26" t="s">
        <v>7</v>
      </c>
      <c r="D14" s="27" t="s">
        <v>158</v>
      </c>
      <c r="E14" s="30" t="s">
        <v>266</v>
      </c>
      <c r="F14" s="30" t="s">
        <v>134</v>
      </c>
      <c r="G14" s="28" t="s">
        <v>677</v>
      </c>
      <c r="H14" s="38" t="s">
        <v>704</v>
      </c>
      <c r="I14" s="24" t="s">
        <v>3425</v>
      </c>
      <c r="J14" s="26">
        <v>14</v>
      </c>
      <c r="P14" s="28"/>
      <c r="Q14" s="26" t="s">
        <v>1189</v>
      </c>
      <c r="S14" s="26" t="s">
        <v>2345</v>
      </c>
      <c r="T14" s="26" t="s">
        <v>1462</v>
      </c>
      <c r="U14" s="26" t="s">
        <v>1155</v>
      </c>
      <c r="V14" s="26" t="s">
        <v>1151</v>
      </c>
      <c r="W14" s="26" t="s">
        <v>1274</v>
      </c>
      <c r="Y14" s="26" t="s">
        <v>1455</v>
      </c>
      <c r="Z14" s="26" t="s">
        <v>1671</v>
      </c>
      <c r="AA14" s="61">
        <v>0</v>
      </c>
      <c r="AE14" s="26" t="s">
        <v>2156</v>
      </c>
      <c r="AG14" s="26" t="s">
        <v>2866</v>
      </c>
    </row>
    <row r="15" spans="1:34" ht="15" customHeight="1" x14ac:dyDescent="0.25">
      <c r="A15" s="26">
        <v>14</v>
      </c>
      <c r="B15" s="26" t="s">
        <v>414</v>
      </c>
      <c r="C15" s="26" t="s">
        <v>921</v>
      </c>
      <c r="D15" s="27" t="s">
        <v>159</v>
      </c>
      <c r="E15" s="30" t="s">
        <v>267</v>
      </c>
      <c r="F15" s="30" t="s">
        <v>134</v>
      </c>
      <c r="G15" s="28" t="s">
        <v>1059</v>
      </c>
      <c r="H15" s="38" t="s">
        <v>709</v>
      </c>
      <c r="I15" s="24" t="s">
        <v>3425</v>
      </c>
      <c r="J15" s="26">
        <v>15</v>
      </c>
      <c r="K15" s="28"/>
      <c r="L15" s="28" t="s">
        <v>1189</v>
      </c>
      <c r="M15" s="28" t="s">
        <v>1189</v>
      </c>
      <c r="N15" s="26" t="s">
        <v>1189</v>
      </c>
      <c r="S15" s="26" t="s">
        <v>2319</v>
      </c>
      <c r="T15" s="26" t="s">
        <v>1464</v>
      </c>
      <c r="U15" s="26" t="s">
        <v>1342</v>
      </c>
      <c r="V15" s="26" t="s">
        <v>1151</v>
      </c>
      <c r="W15" s="26" t="s">
        <v>1274</v>
      </c>
      <c r="Y15" s="26" t="s">
        <v>1455</v>
      </c>
      <c r="Z15" s="26" t="s">
        <v>1672</v>
      </c>
      <c r="AA15" s="61">
        <v>0</v>
      </c>
      <c r="AB15" s="26" t="s">
        <v>1189</v>
      </c>
      <c r="AE15" s="26" t="s">
        <v>2156</v>
      </c>
      <c r="AG15" s="26" t="s">
        <v>2866</v>
      </c>
    </row>
    <row r="16" spans="1:34" ht="15" customHeight="1" x14ac:dyDescent="0.25">
      <c r="A16" s="26">
        <v>15</v>
      </c>
      <c r="B16" s="26" t="s">
        <v>414</v>
      </c>
      <c r="C16" s="26" t="s">
        <v>1815</v>
      </c>
      <c r="D16" s="27" t="s">
        <v>160</v>
      </c>
      <c r="E16" s="30" t="s">
        <v>268</v>
      </c>
      <c r="F16" s="30" t="s">
        <v>134</v>
      </c>
      <c r="G16" s="28" t="s">
        <v>2398</v>
      </c>
      <c r="H16" s="38" t="s">
        <v>706</v>
      </c>
      <c r="I16" s="24" t="s">
        <v>3425</v>
      </c>
      <c r="J16" s="26">
        <v>16</v>
      </c>
      <c r="P16" s="28"/>
      <c r="Q16" s="26" t="s">
        <v>1189</v>
      </c>
      <c r="S16" s="26" t="s">
        <v>2245</v>
      </c>
      <c r="T16" s="26" t="s">
        <v>1462</v>
      </c>
      <c r="U16" s="26" t="s">
        <v>1155</v>
      </c>
      <c r="V16" s="26" t="s">
        <v>1151</v>
      </c>
      <c r="W16" s="26" t="s">
        <v>1274</v>
      </c>
      <c r="Y16" s="26" t="s">
        <v>1455</v>
      </c>
      <c r="Z16" s="26" t="s">
        <v>1766</v>
      </c>
      <c r="AA16" s="61">
        <v>0</v>
      </c>
      <c r="AE16" s="26" t="s">
        <v>2156</v>
      </c>
      <c r="AG16" s="26" t="s">
        <v>2866</v>
      </c>
    </row>
    <row r="17" spans="1:33" ht="15" customHeight="1" x14ac:dyDescent="0.25">
      <c r="A17" s="26">
        <v>16</v>
      </c>
      <c r="B17" s="26" t="s">
        <v>414</v>
      </c>
      <c r="C17" s="26" t="s">
        <v>922</v>
      </c>
      <c r="D17" s="27" t="s">
        <v>161</v>
      </c>
      <c r="E17" s="30" t="s">
        <v>269</v>
      </c>
      <c r="F17" s="30" t="s">
        <v>134</v>
      </c>
      <c r="G17" s="28" t="s">
        <v>1060</v>
      </c>
      <c r="H17" s="38" t="s">
        <v>709</v>
      </c>
      <c r="I17" s="24" t="s">
        <v>3425</v>
      </c>
      <c r="J17" s="26">
        <v>17</v>
      </c>
      <c r="K17" s="28"/>
      <c r="L17" s="26" t="s">
        <v>1189</v>
      </c>
      <c r="M17" s="28"/>
      <c r="N17" s="26" t="s">
        <v>1189</v>
      </c>
      <c r="S17" s="26" t="s">
        <v>2248</v>
      </c>
      <c r="T17" s="26" t="s">
        <v>1460</v>
      </c>
      <c r="U17" s="26" t="s">
        <v>1342</v>
      </c>
      <c r="V17" s="26" t="s">
        <v>1151</v>
      </c>
      <c r="W17" s="26" t="s">
        <v>1274</v>
      </c>
      <c r="Y17" s="26" t="s">
        <v>1455</v>
      </c>
      <c r="Z17" s="26" t="s">
        <v>1673</v>
      </c>
      <c r="AA17" s="61">
        <v>0</v>
      </c>
      <c r="AB17" s="26" t="s">
        <v>1189</v>
      </c>
      <c r="AE17" s="26" t="s">
        <v>2156</v>
      </c>
      <c r="AG17" s="26" t="s">
        <v>2866</v>
      </c>
    </row>
    <row r="18" spans="1:33" ht="15" customHeight="1" x14ac:dyDescent="0.25">
      <c r="A18" s="26">
        <v>17</v>
      </c>
      <c r="B18" s="26" t="s">
        <v>414</v>
      </c>
      <c r="C18" s="26" t="s">
        <v>923</v>
      </c>
      <c r="D18" s="27" t="s">
        <v>162</v>
      </c>
      <c r="E18" s="30" t="s">
        <v>270</v>
      </c>
      <c r="F18" s="30" t="s">
        <v>134</v>
      </c>
      <c r="G18" s="28" t="s">
        <v>1061</v>
      </c>
      <c r="H18" s="38" t="s">
        <v>709</v>
      </c>
      <c r="I18" s="24" t="s">
        <v>3425</v>
      </c>
      <c r="J18" s="26">
        <v>18</v>
      </c>
      <c r="K18" s="28"/>
      <c r="L18" s="26" t="s">
        <v>1189</v>
      </c>
      <c r="M18" s="28"/>
      <c r="N18" s="26" t="s">
        <v>1189</v>
      </c>
      <c r="S18" s="26" t="s">
        <v>2248</v>
      </c>
      <c r="T18" s="26" t="s">
        <v>1460</v>
      </c>
      <c r="U18" s="26" t="s">
        <v>1342</v>
      </c>
      <c r="V18" s="26" t="s">
        <v>1151</v>
      </c>
      <c r="W18" s="26" t="s">
        <v>1274</v>
      </c>
      <c r="Y18" s="26" t="s">
        <v>1455</v>
      </c>
      <c r="Z18" s="26" t="s">
        <v>1674</v>
      </c>
      <c r="AA18" s="61">
        <v>0</v>
      </c>
      <c r="AB18" s="26" t="s">
        <v>1189</v>
      </c>
      <c r="AE18" s="26" t="s">
        <v>2156</v>
      </c>
      <c r="AG18" s="26" t="s">
        <v>2866</v>
      </c>
    </row>
    <row r="19" spans="1:33" ht="15" customHeight="1" x14ac:dyDescent="0.25">
      <c r="A19" s="26">
        <v>18</v>
      </c>
      <c r="B19" s="26" t="s">
        <v>414</v>
      </c>
      <c r="C19" s="26" t="s">
        <v>924</v>
      </c>
      <c r="D19" s="27" t="s">
        <v>163</v>
      </c>
      <c r="E19" s="30" t="s">
        <v>271</v>
      </c>
      <c r="F19" s="30" t="s">
        <v>134</v>
      </c>
      <c r="G19" s="28" t="s">
        <v>1062</v>
      </c>
      <c r="H19" s="38" t="s">
        <v>709</v>
      </c>
      <c r="I19" s="24" t="s">
        <v>3425</v>
      </c>
      <c r="J19" s="26">
        <v>19</v>
      </c>
      <c r="K19" s="28"/>
      <c r="L19" s="26" t="s">
        <v>1189</v>
      </c>
      <c r="M19" s="28"/>
      <c r="N19" s="26" t="s">
        <v>1189</v>
      </c>
      <c r="S19" s="26" t="s">
        <v>2248</v>
      </c>
      <c r="T19" s="26" t="s">
        <v>1460</v>
      </c>
      <c r="U19" s="26" t="s">
        <v>1342</v>
      </c>
      <c r="V19" s="26" t="s">
        <v>1151</v>
      </c>
      <c r="W19" s="26" t="s">
        <v>1274</v>
      </c>
      <c r="Y19" s="26" t="s">
        <v>1455</v>
      </c>
      <c r="Z19" s="26" t="s">
        <v>1675</v>
      </c>
      <c r="AA19" s="61">
        <v>0</v>
      </c>
      <c r="AB19" s="26" t="s">
        <v>1189</v>
      </c>
      <c r="AE19" s="26" t="s">
        <v>2156</v>
      </c>
      <c r="AG19" s="26" t="s">
        <v>2866</v>
      </c>
    </row>
    <row r="20" spans="1:33" ht="15" customHeight="1" x14ac:dyDescent="0.25">
      <c r="A20" s="26">
        <v>19</v>
      </c>
      <c r="B20" s="26" t="s">
        <v>414</v>
      </c>
      <c r="C20" s="26" t="s">
        <v>8</v>
      </c>
      <c r="D20" s="27" t="s">
        <v>164</v>
      </c>
      <c r="E20" s="30" t="s">
        <v>272</v>
      </c>
      <c r="F20" s="30" t="s">
        <v>134</v>
      </c>
      <c r="G20" s="28" t="s">
        <v>2167</v>
      </c>
      <c r="H20" s="38" t="s">
        <v>711</v>
      </c>
      <c r="I20" s="24" t="s">
        <v>3425</v>
      </c>
      <c r="J20" s="26">
        <v>20</v>
      </c>
      <c r="K20" s="26" t="s">
        <v>1189</v>
      </c>
      <c r="O20" s="28" t="s">
        <v>1189</v>
      </c>
      <c r="S20" s="26" t="s">
        <v>2341</v>
      </c>
      <c r="T20" s="26" t="s">
        <v>1645</v>
      </c>
      <c r="U20" s="26" t="s">
        <v>1152</v>
      </c>
      <c r="V20" s="26" t="s">
        <v>1151</v>
      </c>
      <c r="W20" s="26" t="s">
        <v>1274</v>
      </c>
      <c r="Y20" s="26" t="s">
        <v>1455</v>
      </c>
      <c r="Z20" s="26" t="s">
        <v>2220</v>
      </c>
      <c r="AA20" s="61">
        <v>1</v>
      </c>
      <c r="AE20" s="26" t="s">
        <v>2156</v>
      </c>
      <c r="AG20" s="26" t="s">
        <v>2866</v>
      </c>
    </row>
    <row r="21" spans="1:33" ht="15" customHeight="1" x14ac:dyDescent="0.25">
      <c r="A21" s="26">
        <v>20</v>
      </c>
      <c r="B21" s="26" t="s">
        <v>414</v>
      </c>
      <c r="C21" s="26" t="s">
        <v>925</v>
      </c>
      <c r="D21" s="27" t="s">
        <v>165</v>
      </c>
      <c r="E21" s="30" t="s">
        <v>273</v>
      </c>
      <c r="F21" s="30" t="s">
        <v>134</v>
      </c>
      <c r="G21" s="28" t="s">
        <v>1072</v>
      </c>
      <c r="H21" s="38" t="s">
        <v>709</v>
      </c>
      <c r="I21" s="24" t="s">
        <v>3425</v>
      </c>
      <c r="J21" s="26">
        <v>21</v>
      </c>
      <c r="K21" s="28"/>
      <c r="L21" s="26" t="s">
        <v>1189</v>
      </c>
      <c r="M21" s="28"/>
      <c r="N21" s="26" t="s">
        <v>1189</v>
      </c>
      <c r="S21" s="26" t="s">
        <v>2248</v>
      </c>
      <c r="T21" s="26" t="s">
        <v>1460</v>
      </c>
      <c r="U21" s="26" t="s">
        <v>1342</v>
      </c>
      <c r="V21" s="26" t="s">
        <v>1151</v>
      </c>
      <c r="W21" s="26" t="s">
        <v>1274</v>
      </c>
      <c r="Y21" s="26" t="s">
        <v>1455</v>
      </c>
      <c r="Z21" s="26" t="s">
        <v>1767</v>
      </c>
      <c r="AA21" s="61">
        <v>4</v>
      </c>
      <c r="AB21" s="26" t="s">
        <v>1189</v>
      </c>
      <c r="AE21" s="26" t="s">
        <v>2156</v>
      </c>
      <c r="AG21" s="26" t="s">
        <v>2866</v>
      </c>
    </row>
    <row r="22" spans="1:33" ht="15" customHeight="1" x14ac:dyDescent="0.25">
      <c r="A22" s="26">
        <v>21</v>
      </c>
      <c r="B22" s="26" t="s">
        <v>414</v>
      </c>
      <c r="C22" s="26" t="s">
        <v>9</v>
      </c>
      <c r="D22" s="28" t="s">
        <v>168</v>
      </c>
      <c r="E22" s="30" t="s">
        <v>274</v>
      </c>
      <c r="F22" s="30" t="s">
        <v>134</v>
      </c>
      <c r="G22" s="28" t="s">
        <v>678</v>
      </c>
      <c r="H22" s="38" t="s">
        <v>711</v>
      </c>
      <c r="I22" s="24" t="s">
        <v>3425</v>
      </c>
      <c r="J22" s="26">
        <v>22</v>
      </c>
      <c r="O22" s="28"/>
      <c r="P22" s="28" t="s">
        <v>1189</v>
      </c>
      <c r="Q22" s="26" t="s">
        <v>1189</v>
      </c>
      <c r="S22" s="26" t="s">
        <v>2349</v>
      </c>
      <c r="T22" s="26" t="s">
        <v>1463</v>
      </c>
      <c r="U22" s="26" t="s">
        <v>1152</v>
      </c>
      <c r="V22" s="26" t="s">
        <v>1151</v>
      </c>
      <c r="W22" s="26" t="s">
        <v>1274</v>
      </c>
      <c r="Y22" s="26" t="s">
        <v>1455</v>
      </c>
      <c r="Z22" s="26" t="s">
        <v>2219</v>
      </c>
      <c r="AA22" s="61">
        <v>0</v>
      </c>
      <c r="AE22" s="26" t="s">
        <v>2156</v>
      </c>
      <c r="AG22" s="26" t="s">
        <v>2866</v>
      </c>
    </row>
    <row r="23" spans="1:33" ht="15" customHeight="1" x14ac:dyDescent="0.25">
      <c r="A23" s="26">
        <v>22</v>
      </c>
      <c r="B23" s="26" t="s">
        <v>414</v>
      </c>
      <c r="C23" s="26" t="s">
        <v>1816</v>
      </c>
      <c r="D23" s="28" t="s">
        <v>169</v>
      </c>
      <c r="E23" s="30" t="s">
        <v>275</v>
      </c>
      <c r="F23" s="30" t="s">
        <v>134</v>
      </c>
      <c r="G23" s="28" t="s">
        <v>1263</v>
      </c>
      <c r="H23" s="38" t="s">
        <v>711</v>
      </c>
      <c r="I23" s="24" t="s">
        <v>3425</v>
      </c>
      <c r="J23" s="26">
        <v>23</v>
      </c>
      <c r="K23" s="28" t="s">
        <v>1189</v>
      </c>
      <c r="L23" s="28" t="s">
        <v>1189</v>
      </c>
      <c r="M23" s="28" t="s">
        <v>1189</v>
      </c>
      <c r="N23" s="26" t="s">
        <v>1189</v>
      </c>
      <c r="O23" s="28"/>
      <c r="P23" s="28" t="s">
        <v>1189</v>
      </c>
      <c r="Q23" s="26" t="s">
        <v>1189</v>
      </c>
      <c r="S23" s="26" t="s">
        <v>2350</v>
      </c>
      <c r="T23" s="26" t="s">
        <v>1638</v>
      </c>
      <c r="U23" s="26" t="s">
        <v>1152</v>
      </c>
      <c r="V23" s="26" t="s">
        <v>1151</v>
      </c>
      <c r="W23" s="26" t="s">
        <v>1274</v>
      </c>
      <c r="Y23" s="26" t="s">
        <v>1455</v>
      </c>
      <c r="Z23" s="26" t="s">
        <v>2221</v>
      </c>
      <c r="AA23" s="61">
        <v>0</v>
      </c>
      <c r="AE23" s="26" t="s">
        <v>2156</v>
      </c>
      <c r="AG23" s="26" t="s">
        <v>2866</v>
      </c>
    </row>
    <row r="24" spans="1:33" ht="15" customHeight="1" x14ac:dyDescent="0.25">
      <c r="A24" s="26">
        <v>23</v>
      </c>
      <c r="B24" s="26" t="s">
        <v>414</v>
      </c>
      <c r="C24" s="26" t="s">
        <v>926</v>
      </c>
      <c r="D24" s="28" t="s">
        <v>170</v>
      </c>
      <c r="E24" s="30" t="s">
        <v>276</v>
      </c>
      <c r="F24" s="30" t="s">
        <v>134</v>
      </c>
      <c r="G24" s="28" t="s">
        <v>1063</v>
      </c>
      <c r="H24" s="38" t="s">
        <v>718</v>
      </c>
      <c r="I24" s="24" t="s">
        <v>3425</v>
      </c>
      <c r="J24" s="26">
        <v>24</v>
      </c>
      <c r="K24" s="26" t="s">
        <v>1189</v>
      </c>
      <c r="L24" s="28"/>
      <c r="M24" s="26" t="s">
        <v>1189</v>
      </c>
      <c r="O24" s="28"/>
      <c r="P24" s="28" t="s">
        <v>1189</v>
      </c>
      <c r="Q24" s="26" t="s">
        <v>1189</v>
      </c>
      <c r="S24" s="26" t="s">
        <v>2270</v>
      </c>
      <c r="T24" s="26" t="s">
        <v>1639</v>
      </c>
      <c r="U24" s="26" t="s">
        <v>1156</v>
      </c>
      <c r="V24" s="26" t="s">
        <v>1151</v>
      </c>
      <c r="W24" s="26" t="s">
        <v>1274</v>
      </c>
      <c r="Y24" s="26" t="s">
        <v>1455</v>
      </c>
      <c r="Z24" s="26" t="s">
        <v>1676</v>
      </c>
      <c r="AA24" s="61">
        <v>0</v>
      </c>
      <c r="AB24" s="26" t="s">
        <v>1189</v>
      </c>
      <c r="AE24" s="26" t="s">
        <v>2156</v>
      </c>
      <c r="AG24" s="26" t="s">
        <v>2866</v>
      </c>
    </row>
    <row r="25" spans="1:33" ht="15" customHeight="1" x14ac:dyDescent="0.25">
      <c r="A25" s="26">
        <v>24</v>
      </c>
      <c r="B25" s="26" t="s">
        <v>414</v>
      </c>
      <c r="C25" s="26" t="s">
        <v>927</v>
      </c>
      <c r="D25" s="28" t="s">
        <v>171</v>
      </c>
      <c r="E25" s="30" t="s">
        <v>277</v>
      </c>
      <c r="F25" s="30" t="s">
        <v>134</v>
      </c>
      <c r="G25" s="28" t="s">
        <v>1064</v>
      </c>
      <c r="H25" s="38" t="s">
        <v>718</v>
      </c>
      <c r="I25" s="24" t="s">
        <v>3425</v>
      </c>
      <c r="J25" s="26">
        <v>25</v>
      </c>
      <c r="K25" s="26" t="s">
        <v>1189</v>
      </c>
      <c r="L25" s="28"/>
      <c r="M25" s="26" t="s">
        <v>1189</v>
      </c>
      <c r="O25" s="28"/>
      <c r="P25" s="28" t="s">
        <v>1189</v>
      </c>
      <c r="Q25" s="26" t="s">
        <v>1189</v>
      </c>
      <c r="S25" s="26" t="s">
        <v>2270</v>
      </c>
      <c r="T25" s="26" t="s">
        <v>1639</v>
      </c>
      <c r="U25" s="26" t="s">
        <v>1156</v>
      </c>
      <c r="V25" s="26" t="s">
        <v>1151</v>
      </c>
      <c r="W25" s="26" t="s">
        <v>1274</v>
      </c>
      <c r="Y25" s="26" t="s">
        <v>1455</v>
      </c>
      <c r="Z25" s="26" t="s">
        <v>1677</v>
      </c>
      <c r="AA25" s="61">
        <v>0</v>
      </c>
      <c r="AB25" s="26" t="s">
        <v>1189</v>
      </c>
      <c r="AE25" s="26" t="s">
        <v>2156</v>
      </c>
      <c r="AG25" s="26" t="s">
        <v>2866</v>
      </c>
    </row>
    <row r="26" spans="1:33" ht="15" customHeight="1" x14ac:dyDescent="0.25">
      <c r="A26" s="26">
        <v>25</v>
      </c>
      <c r="B26" s="26" t="s">
        <v>414</v>
      </c>
      <c r="C26" s="26" t="s">
        <v>928</v>
      </c>
      <c r="D26" s="28" t="s">
        <v>174</v>
      </c>
      <c r="E26" s="30" t="s">
        <v>278</v>
      </c>
      <c r="F26" s="30" t="s">
        <v>134</v>
      </c>
      <c r="G26" s="28" t="s">
        <v>1065</v>
      </c>
      <c r="H26" s="38" t="s">
        <v>718</v>
      </c>
      <c r="I26" s="24" t="s">
        <v>3425</v>
      </c>
      <c r="J26" s="26">
        <v>26</v>
      </c>
      <c r="K26" s="26" t="s">
        <v>1189</v>
      </c>
      <c r="L26" s="28"/>
      <c r="M26" s="26" t="s">
        <v>1189</v>
      </c>
      <c r="O26" s="28"/>
      <c r="P26" s="28" t="s">
        <v>1189</v>
      </c>
      <c r="Q26" s="26" t="s">
        <v>1189</v>
      </c>
      <c r="S26" s="26" t="s">
        <v>2271</v>
      </c>
      <c r="T26" s="26" t="s">
        <v>1639</v>
      </c>
      <c r="U26" s="26" t="s">
        <v>1156</v>
      </c>
      <c r="V26" s="26" t="s">
        <v>1151</v>
      </c>
      <c r="W26" s="26" t="s">
        <v>1274</v>
      </c>
      <c r="Y26" s="26" t="s">
        <v>1455</v>
      </c>
      <c r="Z26" s="26" t="s">
        <v>1678</v>
      </c>
      <c r="AA26" s="61">
        <v>1</v>
      </c>
      <c r="AB26" s="26" t="s">
        <v>1189</v>
      </c>
      <c r="AE26" s="26" t="s">
        <v>2156</v>
      </c>
      <c r="AG26" s="26" t="s">
        <v>2866</v>
      </c>
    </row>
    <row r="27" spans="1:33" ht="15" customHeight="1" x14ac:dyDescent="0.25">
      <c r="A27" s="26">
        <v>26</v>
      </c>
      <c r="B27" s="26" t="s">
        <v>414</v>
      </c>
      <c r="C27" s="26" t="s">
        <v>929</v>
      </c>
      <c r="D27" s="28" t="s">
        <v>175</v>
      </c>
      <c r="E27" s="30" t="s">
        <v>279</v>
      </c>
      <c r="F27" s="30" t="s">
        <v>134</v>
      </c>
      <c r="G27" s="28" t="s">
        <v>1066</v>
      </c>
      <c r="H27" s="38" t="s">
        <v>718</v>
      </c>
      <c r="I27" s="24" t="s">
        <v>3425</v>
      </c>
      <c r="J27" s="26">
        <v>27</v>
      </c>
      <c r="K27" s="26" t="s">
        <v>1189</v>
      </c>
      <c r="L27" s="28"/>
      <c r="M27" s="26" t="s">
        <v>1189</v>
      </c>
      <c r="O27" s="28"/>
      <c r="P27" s="28" t="s">
        <v>1189</v>
      </c>
      <c r="Q27" s="26" t="s">
        <v>1189</v>
      </c>
      <c r="S27" s="26" t="s">
        <v>2271</v>
      </c>
      <c r="T27" s="26" t="s">
        <v>1639</v>
      </c>
      <c r="U27" s="26" t="s">
        <v>1156</v>
      </c>
      <c r="V27" s="26" t="s">
        <v>1151</v>
      </c>
      <c r="W27" s="26" t="s">
        <v>1274</v>
      </c>
      <c r="Y27" s="26" t="s">
        <v>1455</v>
      </c>
      <c r="Z27" s="26" t="s">
        <v>1679</v>
      </c>
      <c r="AA27" s="61">
        <v>0</v>
      </c>
      <c r="AB27" s="26" t="s">
        <v>1189</v>
      </c>
      <c r="AE27" s="26" t="s">
        <v>2156</v>
      </c>
      <c r="AG27" s="26" t="s">
        <v>2866</v>
      </c>
    </row>
    <row r="28" spans="1:33" ht="15" customHeight="1" x14ac:dyDescent="0.25">
      <c r="A28" s="26">
        <v>27</v>
      </c>
      <c r="B28" s="26" t="s">
        <v>414</v>
      </c>
      <c r="C28" s="26" t="s">
        <v>930</v>
      </c>
      <c r="D28" s="28" t="s">
        <v>176</v>
      </c>
      <c r="E28" s="30" t="s">
        <v>280</v>
      </c>
      <c r="F28" s="30" t="s">
        <v>134</v>
      </c>
      <c r="G28" s="28" t="s">
        <v>1073</v>
      </c>
      <c r="H28" s="38" t="s">
        <v>709</v>
      </c>
      <c r="I28" s="24" t="s">
        <v>3425</v>
      </c>
      <c r="J28" s="26">
        <v>28</v>
      </c>
      <c r="K28" s="28"/>
      <c r="L28" s="28" t="s">
        <v>1189</v>
      </c>
      <c r="M28" s="28" t="s">
        <v>1189</v>
      </c>
      <c r="N28" s="26" t="s">
        <v>1189</v>
      </c>
      <c r="S28" s="26" t="s">
        <v>2319</v>
      </c>
      <c r="T28" s="26" t="s">
        <v>1464</v>
      </c>
      <c r="U28" s="26" t="s">
        <v>1342</v>
      </c>
      <c r="V28" s="26" t="s">
        <v>1151</v>
      </c>
      <c r="W28" s="26" t="s">
        <v>1274</v>
      </c>
      <c r="Y28" s="26" t="s">
        <v>1455</v>
      </c>
      <c r="Z28" s="26" t="s">
        <v>1768</v>
      </c>
      <c r="AA28" s="61">
        <v>2</v>
      </c>
      <c r="AB28" s="26" t="s">
        <v>1189</v>
      </c>
      <c r="AE28" s="26" t="s">
        <v>2156</v>
      </c>
      <c r="AG28" s="26" t="s">
        <v>2866</v>
      </c>
    </row>
    <row r="29" spans="1:33" ht="15" customHeight="1" x14ac:dyDescent="0.25">
      <c r="A29" s="26">
        <v>28</v>
      </c>
      <c r="B29" s="26" t="s">
        <v>414</v>
      </c>
      <c r="C29" s="26" t="s">
        <v>10</v>
      </c>
      <c r="D29" s="28" t="s">
        <v>177</v>
      </c>
      <c r="E29" s="30" t="s">
        <v>281</v>
      </c>
      <c r="F29" s="30" t="s">
        <v>134</v>
      </c>
      <c r="G29" s="28" t="s">
        <v>679</v>
      </c>
      <c r="H29" s="38" t="s">
        <v>713</v>
      </c>
      <c r="I29" s="24" t="s">
        <v>3425</v>
      </c>
      <c r="J29" s="26">
        <v>29</v>
      </c>
      <c r="K29" s="28" t="s">
        <v>1189</v>
      </c>
      <c r="L29" s="26" t="s">
        <v>1189</v>
      </c>
      <c r="P29" s="28"/>
      <c r="Q29" s="26" t="s">
        <v>1189</v>
      </c>
      <c r="S29" s="26" t="s">
        <v>2272</v>
      </c>
      <c r="T29" s="26" t="s">
        <v>2423</v>
      </c>
      <c r="U29" s="26" t="s">
        <v>1157</v>
      </c>
      <c r="V29" s="26" t="s">
        <v>1151</v>
      </c>
      <c r="W29" s="26" t="s">
        <v>1274</v>
      </c>
      <c r="Y29" s="26" t="s">
        <v>1455</v>
      </c>
      <c r="Z29" s="26" t="s">
        <v>1680</v>
      </c>
      <c r="AA29" s="61">
        <v>0</v>
      </c>
      <c r="AB29" s="26" t="s">
        <v>1189</v>
      </c>
      <c r="AE29" s="26" t="s">
        <v>2156</v>
      </c>
      <c r="AG29" s="26" t="s">
        <v>2866</v>
      </c>
    </row>
    <row r="30" spans="1:33" ht="15" customHeight="1" x14ac:dyDescent="0.25">
      <c r="A30" s="26">
        <v>29</v>
      </c>
      <c r="B30" s="26" t="s">
        <v>414</v>
      </c>
      <c r="C30" s="26" t="s">
        <v>11</v>
      </c>
      <c r="D30" s="28" t="s">
        <v>178</v>
      </c>
      <c r="E30" s="30" t="s">
        <v>282</v>
      </c>
      <c r="F30" s="30" t="s">
        <v>134</v>
      </c>
      <c r="G30" s="28" t="s">
        <v>1385</v>
      </c>
      <c r="H30" s="38" t="s">
        <v>713</v>
      </c>
      <c r="I30" s="24" t="s">
        <v>3425</v>
      </c>
      <c r="J30" s="26">
        <v>30</v>
      </c>
      <c r="K30" s="28" t="s">
        <v>1189</v>
      </c>
      <c r="L30" s="26" t="s">
        <v>1189</v>
      </c>
      <c r="P30" s="28"/>
      <c r="Q30" s="26" t="s">
        <v>1189</v>
      </c>
      <c r="S30" s="26" t="s">
        <v>2272</v>
      </c>
      <c r="T30" s="26" t="s">
        <v>2423</v>
      </c>
      <c r="U30" s="26" t="s">
        <v>1157</v>
      </c>
      <c r="V30" s="26" t="s">
        <v>1151</v>
      </c>
      <c r="W30" s="26" t="s">
        <v>1274</v>
      </c>
      <c r="Y30" s="26" t="s">
        <v>1455</v>
      </c>
      <c r="Z30" s="26" t="s">
        <v>1681</v>
      </c>
      <c r="AA30" s="61">
        <v>0</v>
      </c>
      <c r="AB30" s="26" t="s">
        <v>1189</v>
      </c>
      <c r="AE30" s="26" t="s">
        <v>2156</v>
      </c>
      <c r="AG30" s="26" t="s">
        <v>2866</v>
      </c>
    </row>
    <row r="31" spans="1:33" ht="15" customHeight="1" x14ac:dyDescent="0.25">
      <c r="A31" s="26">
        <v>30</v>
      </c>
      <c r="B31" s="26" t="s">
        <v>414</v>
      </c>
      <c r="C31" s="26" t="s">
        <v>12</v>
      </c>
      <c r="D31" s="28" t="s">
        <v>179</v>
      </c>
      <c r="E31" s="30" t="s">
        <v>283</v>
      </c>
      <c r="F31" s="30" t="s">
        <v>134</v>
      </c>
      <c r="G31" s="28" t="s">
        <v>680</v>
      </c>
      <c r="H31" s="38" t="s">
        <v>714</v>
      </c>
      <c r="I31" s="24" t="s">
        <v>3425</v>
      </c>
      <c r="J31" s="26">
        <v>31</v>
      </c>
      <c r="P31" s="28"/>
      <c r="Q31" s="26" t="s">
        <v>1189</v>
      </c>
      <c r="S31" s="26" t="s">
        <v>2273</v>
      </c>
      <c r="T31" s="26" t="s">
        <v>1462</v>
      </c>
      <c r="U31" s="26" t="s">
        <v>1155</v>
      </c>
      <c r="V31" s="26" t="s">
        <v>1151</v>
      </c>
      <c r="W31" s="26" t="s">
        <v>1274</v>
      </c>
      <c r="Y31" s="26" t="s">
        <v>1455</v>
      </c>
      <c r="Z31" s="26" t="s">
        <v>1682</v>
      </c>
      <c r="AA31" s="61">
        <v>0</v>
      </c>
      <c r="AB31" s="26" t="s">
        <v>1189</v>
      </c>
      <c r="AE31" s="26" t="s">
        <v>2156</v>
      </c>
      <c r="AG31" s="26" t="s">
        <v>2866</v>
      </c>
    </row>
    <row r="32" spans="1:33" ht="15" customHeight="1" x14ac:dyDescent="0.25">
      <c r="A32" s="26">
        <v>31</v>
      </c>
      <c r="B32" s="26" t="s">
        <v>414</v>
      </c>
      <c r="C32" s="26" t="s">
        <v>13</v>
      </c>
      <c r="D32" s="28" t="s">
        <v>180</v>
      </c>
      <c r="E32" s="30" t="s">
        <v>284</v>
      </c>
      <c r="F32" s="30" t="s">
        <v>134</v>
      </c>
      <c r="G32" s="28" t="s">
        <v>681</v>
      </c>
      <c r="H32" s="38" t="s">
        <v>723</v>
      </c>
      <c r="I32" s="24" t="s">
        <v>3425</v>
      </c>
      <c r="J32" s="26">
        <v>32</v>
      </c>
      <c r="P32" s="28"/>
      <c r="Q32" s="26" t="s">
        <v>1189</v>
      </c>
      <c r="S32" s="26" t="s">
        <v>2274</v>
      </c>
      <c r="T32" s="26" t="s">
        <v>1462</v>
      </c>
      <c r="U32" s="26" t="s">
        <v>1155</v>
      </c>
      <c r="V32" s="26" t="s">
        <v>1151</v>
      </c>
      <c r="W32" s="26" t="s">
        <v>1274</v>
      </c>
      <c r="Y32" s="26" t="s">
        <v>1455</v>
      </c>
      <c r="Z32" s="26" t="s">
        <v>1683</v>
      </c>
      <c r="AA32" s="61">
        <v>1</v>
      </c>
      <c r="AB32" s="26" t="s">
        <v>1189</v>
      </c>
      <c r="AE32" s="26" t="s">
        <v>2156</v>
      </c>
      <c r="AG32" s="26" t="s">
        <v>2866</v>
      </c>
    </row>
    <row r="33" spans="1:33" ht="15" customHeight="1" x14ac:dyDescent="0.25">
      <c r="A33" s="26">
        <v>32</v>
      </c>
      <c r="B33" s="26" t="s">
        <v>414</v>
      </c>
      <c r="C33" s="26" t="s">
        <v>14</v>
      </c>
      <c r="D33" s="28" t="s">
        <v>181</v>
      </c>
      <c r="E33" s="30" t="s">
        <v>285</v>
      </c>
      <c r="F33" s="30" t="s">
        <v>134</v>
      </c>
      <c r="G33" s="28" t="s">
        <v>682</v>
      </c>
      <c r="H33" s="38" t="s">
        <v>724</v>
      </c>
      <c r="I33" s="24" t="s">
        <v>3425</v>
      </c>
      <c r="J33" s="26">
        <v>33</v>
      </c>
      <c r="P33" s="28"/>
      <c r="Q33" s="26" t="s">
        <v>1189</v>
      </c>
      <c r="S33" s="26" t="s">
        <v>2311</v>
      </c>
      <c r="T33" s="26" t="s">
        <v>1462</v>
      </c>
      <c r="U33" s="26" t="s">
        <v>1155</v>
      </c>
      <c r="V33" s="26" t="s">
        <v>1151</v>
      </c>
      <c r="W33" s="26" t="s">
        <v>1274</v>
      </c>
      <c r="Y33" s="26" t="s">
        <v>1455</v>
      </c>
      <c r="Z33" s="26" t="s">
        <v>1684</v>
      </c>
      <c r="AA33" s="61">
        <v>1</v>
      </c>
      <c r="AB33" s="26" t="s">
        <v>1189</v>
      </c>
      <c r="AE33" s="26" t="s">
        <v>2156</v>
      </c>
      <c r="AG33" s="26" t="s">
        <v>2866</v>
      </c>
    </row>
    <row r="34" spans="1:33" ht="15" customHeight="1" x14ac:dyDescent="0.25">
      <c r="A34" s="26">
        <v>33</v>
      </c>
      <c r="B34" s="26" t="s">
        <v>414</v>
      </c>
      <c r="C34" s="26" t="s">
        <v>15</v>
      </c>
      <c r="D34" s="28" t="s">
        <v>182</v>
      </c>
      <c r="E34" s="30" t="s">
        <v>286</v>
      </c>
      <c r="F34" s="30" t="s">
        <v>134</v>
      </c>
      <c r="G34" s="28" t="s">
        <v>683</v>
      </c>
      <c r="H34" s="38" t="s">
        <v>713</v>
      </c>
      <c r="I34" s="24" t="s">
        <v>3425</v>
      </c>
      <c r="J34" s="26">
        <v>34</v>
      </c>
      <c r="K34" s="28"/>
      <c r="L34" s="26" t="s">
        <v>1189</v>
      </c>
      <c r="S34" s="26" t="s">
        <v>2254</v>
      </c>
      <c r="T34" s="26" t="s">
        <v>1458</v>
      </c>
      <c r="U34" s="26" t="s">
        <v>1157</v>
      </c>
      <c r="V34" s="26" t="s">
        <v>1151</v>
      </c>
      <c r="W34" s="26" t="s">
        <v>1274</v>
      </c>
      <c r="Y34" s="26" t="s">
        <v>1455</v>
      </c>
      <c r="Z34" s="26" t="s">
        <v>1685</v>
      </c>
      <c r="AA34" s="61">
        <v>0</v>
      </c>
      <c r="AB34" s="26" t="s">
        <v>1189</v>
      </c>
      <c r="AE34" s="26" t="s">
        <v>2156</v>
      </c>
      <c r="AG34" s="26" t="s">
        <v>2866</v>
      </c>
    </row>
    <row r="35" spans="1:33" ht="15" customHeight="1" x14ac:dyDescent="0.25">
      <c r="A35" s="26">
        <v>34</v>
      </c>
      <c r="B35" s="26" t="s">
        <v>414</v>
      </c>
      <c r="C35" s="26" t="s">
        <v>16</v>
      </c>
      <c r="D35" s="28" t="s">
        <v>183</v>
      </c>
      <c r="E35" s="30" t="s">
        <v>287</v>
      </c>
      <c r="F35" s="30" t="s">
        <v>134</v>
      </c>
      <c r="G35" s="28" t="s">
        <v>684</v>
      </c>
      <c r="H35" s="38" t="s">
        <v>714</v>
      </c>
      <c r="I35" s="24" t="s">
        <v>3425</v>
      </c>
      <c r="J35" s="26">
        <v>35</v>
      </c>
      <c r="P35" s="28"/>
      <c r="Q35" s="26" t="s">
        <v>1189</v>
      </c>
      <c r="S35" s="26" t="s">
        <v>2277</v>
      </c>
      <c r="T35" s="26" t="s">
        <v>1462</v>
      </c>
      <c r="U35" s="26" t="s">
        <v>1155</v>
      </c>
      <c r="V35" s="26" t="s">
        <v>1151</v>
      </c>
      <c r="W35" s="26" t="s">
        <v>1274</v>
      </c>
      <c r="Y35" s="26" t="s">
        <v>1455</v>
      </c>
      <c r="Z35" s="26" t="s">
        <v>1686</v>
      </c>
      <c r="AA35" s="61">
        <v>0</v>
      </c>
      <c r="AB35" s="26" t="s">
        <v>1189</v>
      </c>
      <c r="AE35" s="26" t="s">
        <v>2156</v>
      </c>
      <c r="AG35" s="26" t="s">
        <v>2866</v>
      </c>
    </row>
    <row r="36" spans="1:33" ht="15" customHeight="1" x14ac:dyDescent="0.25">
      <c r="A36" s="26">
        <v>35</v>
      </c>
      <c r="B36" s="26" t="s">
        <v>414</v>
      </c>
      <c r="C36" s="26" t="s">
        <v>931</v>
      </c>
      <c r="D36" s="28" t="s">
        <v>184</v>
      </c>
      <c r="E36" s="30" t="s">
        <v>288</v>
      </c>
      <c r="F36" s="30" t="s">
        <v>134</v>
      </c>
      <c r="G36" s="28" t="s">
        <v>1069</v>
      </c>
      <c r="H36" s="38" t="s">
        <v>709</v>
      </c>
      <c r="I36" s="24" t="s">
        <v>3425</v>
      </c>
      <c r="J36" s="26">
        <v>36</v>
      </c>
      <c r="K36" s="28"/>
      <c r="L36" s="26" t="s">
        <v>1189</v>
      </c>
      <c r="M36" s="28"/>
      <c r="N36" s="26" t="s">
        <v>1189</v>
      </c>
      <c r="S36" s="26" t="s">
        <v>2248</v>
      </c>
      <c r="T36" s="26" t="s">
        <v>1460</v>
      </c>
      <c r="U36" s="26" t="s">
        <v>1342</v>
      </c>
      <c r="V36" s="26" t="s">
        <v>1151</v>
      </c>
      <c r="W36" s="26" t="s">
        <v>1274</v>
      </c>
      <c r="Y36" s="26" t="s">
        <v>1455</v>
      </c>
      <c r="Z36" s="26" t="s">
        <v>1769</v>
      </c>
      <c r="AA36" s="61">
        <v>2</v>
      </c>
      <c r="AB36" s="26" t="s">
        <v>1189</v>
      </c>
      <c r="AE36" s="26" t="s">
        <v>2156</v>
      </c>
      <c r="AG36" s="26" t="s">
        <v>2866</v>
      </c>
    </row>
    <row r="37" spans="1:33" ht="15" customHeight="1" x14ac:dyDescent="0.25">
      <c r="A37" s="26">
        <v>36</v>
      </c>
      <c r="B37" s="26" t="s">
        <v>414</v>
      </c>
      <c r="C37" s="26" t="s">
        <v>932</v>
      </c>
      <c r="D37" s="28" t="s">
        <v>185</v>
      </c>
      <c r="E37" s="30" t="s">
        <v>289</v>
      </c>
      <c r="F37" s="30" t="s">
        <v>134</v>
      </c>
      <c r="G37" s="28" t="s">
        <v>1070</v>
      </c>
      <c r="H37" s="38" t="s">
        <v>709</v>
      </c>
      <c r="I37" s="24" t="s">
        <v>3425</v>
      </c>
      <c r="J37" s="26">
        <v>37</v>
      </c>
      <c r="K37" s="28"/>
      <c r="L37" s="26" t="s">
        <v>1189</v>
      </c>
      <c r="M37" s="28"/>
      <c r="N37" s="26" t="s">
        <v>1189</v>
      </c>
      <c r="S37" s="26" t="s">
        <v>2248</v>
      </c>
      <c r="T37" s="26" t="s">
        <v>1460</v>
      </c>
      <c r="U37" s="26" t="s">
        <v>1342</v>
      </c>
      <c r="V37" s="26" t="s">
        <v>1151</v>
      </c>
      <c r="W37" s="26" t="s">
        <v>1274</v>
      </c>
      <c r="Y37" s="26" t="s">
        <v>1455</v>
      </c>
      <c r="Z37" s="26" t="s">
        <v>1770</v>
      </c>
      <c r="AA37" s="61">
        <v>2</v>
      </c>
      <c r="AB37" s="26" t="s">
        <v>1189</v>
      </c>
      <c r="AE37" s="26" t="s">
        <v>2156</v>
      </c>
      <c r="AG37" s="26" t="s">
        <v>2866</v>
      </c>
    </row>
    <row r="38" spans="1:33" ht="15" customHeight="1" x14ac:dyDescent="0.25">
      <c r="A38" s="26">
        <v>37</v>
      </c>
      <c r="B38" s="26" t="s">
        <v>414</v>
      </c>
      <c r="C38" s="26" t="s">
        <v>933</v>
      </c>
      <c r="D38" s="28" t="s">
        <v>186</v>
      </c>
      <c r="E38" s="30" t="s">
        <v>290</v>
      </c>
      <c r="F38" s="30" t="s">
        <v>134</v>
      </c>
      <c r="G38" s="28" t="s">
        <v>1071</v>
      </c>
      <c r="H38" s="38" t="s">
        <v>709</v>
      </c>
      <c r="I38" s="24" t="s">
        <v>3425</v>
      </c>
      <c r="J38" s="26">
        <v>38</v>
      </c>
      <c r="K38" s="28"/>
      <c r="L38" s="26" t="s">
        <v>1189</v>
      </c>
      <c r="M38" s="28"/>
      <c r="N38" s="26" t="s">
        <v>1189</v>
      </c>
      <c r="S38" s="26" t="s">
        <v>2248</v>
      </c>
      <c r="T38" s="26" t="s">
        <v>1460</v>
      </c>
      <c r="U38" s="26" t="s">
        <v>1342</v>
      </c>
      <c r="V38" s="26" t="s">
        <v>1151</v>
      </c>
      <c r="W38" s="26" t="s">
        <v>1274</v>
      </c>
      <c r="Y38" s="26" t="s">
        <v>1455</v>
      </c>
      <c r="Z38" s="26" t="s">
        <v>1771</v>
      </c>
      <c r="AA38" s="61">
        <v>2</v>
      </c>
      <c r="AB38" s="26" t="s">
        <v>1189</v>
      </c>
      <c r="AE38" s="26" t="s">
        <v>2156</v>
      </c>
      <c r="AG38" s="26" t="s">
        <v>2866</v>
      </c>
    </row>
    <row r="39" spans="1:33" ht="15" customHeight="1" x14ac:dyDescent="0.25">
      <c r="A39" s="26">
        <v>38</v>
      </c>
      <c r="B39" s="26" t="s">
        <v>414</v>
      </c>
      <c r="C39" s="26" t="s">
        <v>934</v>
      </c>
      <c r="D39" s="27" t="s">
        <v>187</v>
      </c>
      <c r="E39" s="30" t="s">
        <v>291</v>
      </c>
      <c r="F39" s="30" t="s">
        <v>134</v>
      </c>
      <c r="G39" s="28" t="s">
        <v>1067</v>
      </c>
      <c r="H39" s="38" t="s">
        <v>709</v>
      </c>
      <c r="I39" s="24" t="s">
        <v>3425</v>
      </c>
      <c r="J39" s="26">
        <v>39</v>
      </c>
      <c r="L39" s="28"/>
      <c r="M39" s="26" t="s">
        <v>1189</v>
      </c>
      <c r="O39" s="28"/>
      <c r="P39" s="26" t="s">
        <v>1189</v>
      </c>
      <c r="S39" s="26" t="s">
        <v>2320</v>
      </c>
      <c r="T39" s="26" t="s">
        <v>1467</v>
      </c>
      <c r="U39" s="26" t="s">
        <v>1343</v>
      </c>
      <c r="V39" s="26" t="s">
        <v>1151</v>
      </c>
      <c r="W39" s="26" t="s">
        <v>1274</v>
      </c>
      <c r="Y39" s="26" t="s">
        <v>1455</v>
      </c>
      <c r="Z39" s="26" t="s">
        <v>1772</v>
      </c>
      <c r="AA39" s="61">
        <v>1</v>
      </c>
      <c r="AB39" s="26" t="s">
        <v>1189</v>
      </c>
      <c r="AE39" s="26" t="s">
        <v>2156</v>
      </c>
      <c r="AG39" s="26" t="s">
        <v>2866</v>
      </c>
    </row>
    <row r="40" spans="1:33" ht="15" customHeight="1" x14ac:dyDescent="0.25">
      <c r="A40" s="26">
        <v>39</v>
      </c>
      <c r="B40" s="26" t="s">
        <v>414</v>
      </c>
      <c r="C40" s="26" t="s">
        <v>935</v>
      </c>
      <c r="D40" s="27" t="s">
        <v>188</v>
      </c>
      <c r="E40" s="30" t="s">
        <v>292</v>
      </c>
      <c r="F40" s="30" t="s">
        <v>134</v>
      </c>
      <c r="G40" s="28" t="s">
        <v>1068</v>
      </c>
      <c r="H40" s="38" t="s">
        <v>709</v>
      </c>
      <c r="I40" s="24" t="s">
        <v>3425</v>
      </c>
      <c r="J40" s="26">
        <v>40</v>
      </c>
      <c r="K40" s="28"/>
      <c r="L40" s="28" t="s">
        <v>1189</v>
      </c>
      <c r="M40" s="28" t="s">
        <v>1189</v>
      </c>
      <c r="N40" s="26" t="s">
        <v>1189</v>
      </c>
      <c r="S40" s="26" t="s">
        <v>2261</v>
      </c>
      <c r="T40" s="26" t="s">
        <v>1464</v>
      </c>
      <c r="U40" s="26" t="s">
        <v>1342</v>
      </c>
      <c r="V40" s="26" t="s">
        <v>1151</v>
      </c>
      <c r="W40" s="26" t="s">
        <v>1274</v>
      </c>
      <c r="Y40" s="26" t="s">
        <v>1455</v>
      </c>
      <c r="Z40" s="26" t="s">
        <v>1773</v>
      </c>
      <c r="AA40" s="61">
        <v>2</v>
      </c>
      <c r="AB40" s="26" t="s">
        <v>1189</v>
      </c>
      <c r="AE40" s="26" t="s">
        <v>2156</v>
      </c>
      <c r="AG40" s="26" t="s">
        <v>2866</v>
      </c>
    </row>
    <row r="41" spans="1:33" ht="15" customHeight="1" x14ac:dyDescent="0.25">
      <c r="A41" s="26">
        <v>40</v>
      </c>
      <c r="B41" s="26" t="s">
        <v>414</v>
      </c>
      <c r="C41" s="26" t="s">
        <v>189</v>
      </c>
      <c r="D41" s="28" t="s">
        <v>190</v>
      </c>
      <c r="E41" s="30" t="s">
        <v>1197</v>
      </c>
      <c r="F41" s="30" t="s">
        <v>134</v>
      </c>
      <c r="G41" s="28" t="s">
        <v>685</v>
      </c>
      <c r="H41" s="38" t="s">
        <v>711</v>
      </c>
      <c r="I41" s="24" t="s">
        <v>3425</v>
      </c>
      <c r="J41" s="26">
        <v>41</v>
      </c>
      <c r="K41" s="28" t="s">
        <v>1189</v>
      </c>
      <c r="L41" s="28" t="s">
        <v>1189</v>
      </c>
      <c r="M41" s="28" t="s">
        <v>1189</v>
      </c>
      <c r="N41" s="26" t="s">
        <v>1189</v>
      </c>
      <c r="O41" s="28"/>
      <c r="P41" s="28" t="s">
        <v>1189</v>
      </c>
      <c r="Q41" s="26" t="s">
        <v>1189</v>
      </c>
      <c r="S41" s="26" t="s">
        <v>2351</v>
      </c>
      <c r="T41" s="26" t="s">
        <v>1638</v>
      </c>
      <c r="U41" s="26" t="s">
        <v>1152</v>
      </c>
      <c r="V41" s="26" t="s">
        <v>1151</v>
      </c>
      <c r="W41" s="26" t="s">
        <v>1274</v>
      </c>
      <c r="Y41" s="26" t="s">
        <v>1455</v>
      </c>
      <c r="Z41" s="26" t="s">
        <v>1774</v>
      </c>
      <c r="AA41" s="61">
        <v>0</v>
      </c>
      <c r="AE41" s="26" t="s">
        <v>2156</v>
      </c>
      <c r="AG41" s="26" t="s">
        <v>2866</v>
      </c>
    </row>
    <row r="42" spans="1:33" ht="15" customHeight="1" x14ac:dyDescent="0.25">
      <c r="A42" s="26">
        <v>41</v>
      </c>
      <c r="B42" s="26" t="s">
        <v>414</v>
      </c>
      <c r="C42" s="26" t="s">
        <v>936</v>
      </c>
      <c r="D42" s="28" t="s">
        <v>191</v>
      </c>
      <c r="E42" s="30" t="s">
        <v>293</v>
      </c>
      <c r="F42" s="30" t="s">
        <v>134</v>
      </c>
      <c r="G42" s="28" t="s">
        <v>1074</v>
      </c>
      <c r="H42" s="38" t="s">
        <v>718</v>
      </c>
      <c r="I42" s="24" t="s">
        <v>3425</v>
      </c>
      <c r="J42" s="26">
        <v>42</v>
      </c>
      <c r="K42" s="26" t="s">
        <v>1189</v>
      </c>
      <c r="L42" s="28"/>
      <c r="M42" s="26" t="s">
        <v>1189</v>
      </c>
      <c r="O42" s="28"/>
      <c r="P42" s="28" t="s">
        <v>1189</v>
      </c>
      <c r="Q42" s="26" t="s">
        <v>1189</v>
      </c>
      <c r="S42" s="26" t="s">
        <v>2275</v>
      </c>
      <c r="T42" s="26" t="s">
        <v>1639</v>
      </c>
      <c r="U42" s="26" t="s">
        <v>1156</v>
      </c>
      <c r="V42" s="26" t="s">
        <v>1151</v>
      </c>
      <c r="W42" s="26" t="s">
        <v>1274</v>
      </c>
      <c r="Y42" s="26" t="s">
        <v>1455</v>
      </c>
      <c r="Z42" s="26" t="s">
        <v>1687</v>
      </c>
      <c r="AA42" s="61">
        <v>0</v>
      </c>
      <c r="AB42" s="26" t="s">
        <v>1189</v>
      </c>
      <c r="AE42" s="26" t="s">
        <v>2156</v>
      </c>
      <c r="AG42" s="26" t="s">
        <v>2866</v>
      </c>
    </row>
    <row r="43" spans="1:33" ht="15" customHeight="1" x14ac:dyDescent="0.25">
      <c r="A43" s="26">
        <v>42</v>
      </c>
      <c r="B43" s="26" t="s">
        <v>414</v>
      </c>
      <c r="C43" s="26" t="s">
        <v>937</v>
      </c>
      <c r="D43" s="28" t="s">
        <v>192</v>
      </c>
      <c r="E43" s="30" t="s">
        <v>294</v>
      </c>
      <c r="F43" s="30" t="s">
        <v>134</v>
      </c>
      <c r="G43" s="28" t="s">
        <v>1075</v>
      </c>
      <c r="H43" s="38" t="s">
        <v>718</v>
      </c>
      <c r="I43" s="24" t="s">
        <v>3425</v>
      </c>
      <c r="J43" s="26">
        <v>43</v>
      </c>
      <c r="K43" s="26" t="s">
        <v>1189</v>
      </c>
      <c r="L43" s="28"/>
      <c r="M43" s="26" t="s">
        <v>1189</v>
      </c>
      <c r="O43" s="28"/>
      <c r="P43" s="28" t="s">
        <v>1189</v>
      </c>
      <c r="Q43" s="26" t="s">
        <v>1189</v>
      </c>
      <c r="S43" s="26" t="s">
        <v>2275</v>
      </c>
      <c r="T43" s="26" t="s">
        <v>1639</v>
      </c>
      <c r="U43" s="26" t="s">
        <v>1156</v>
      </c>
      <c r="V43" s="26" t="s">
        <v>1151</v>
      </c>
      <c r="W43" s="26" t="s">
        <v>1274</v>
      </c>
      <c r="Y43" s="26" t="s">
        <v>1455</v>
      </c>
      <c r="Z43" s="26" t="s">
        <v>1688</v>
      </c>
      <c r="AA43" s="61">
        <v>0</v>
      </c>
      <c r="AB43" s="26" t="s">
        <v>1189</v>
      </c>
      <c r="AE43" s="26" t="s">
        <v>2156</v>
      </c>
      <c r="AG43" s="26" t="s">
        <v>2866</v>
      </c>
    </row>
    <row r="44" spans="1:33" ht="15" customHeight="1" x14ac:dyDescent="0.25">
      <c r="A44" s="26">
        <v>43</v>
      </c>
      <c r="B44" s="26" t="s">
        <v>414</v>
      </c>
      <c r="C44" s="26" t="s">
        <v>938</v>
      </c>
      <c r="D44" s="28" t="s">
        <v>193</v>
      </c>
      <c r="E44" s="30" t="s">
        <v>295</v>
      </c>
      <c r="F44" s="30" t="s">
        <v>134</v>
      </c>
      <c r="G44" s="28" t="s">
        <v>1076</v>
      </c>
      <c r="H44" s="38" t="s">
        <v>718</v>
      </c>
      <c r="I44" s="24" t="s">
        <v>3425</v>
      </c>
      <c r="J44" s="26">
        <v>44</v>
      </c>
      <c r="K44" s="26" t="s">
        <v>1189</v>
      </c>
      <c r="L44" s="28"/>
      <c r="M44" s="26" t="s">
        <v>1189</v>
      </c>
      <c r="O44" s="28"/>
      <c r="P44" s="28" t="s">
        <v>1189</v>
      </c>
      <c r="Q44" s="26" t="s">
        <v>1189</v>
      </c>
      <c r="S44" s="26" t="s">
        <v>2276</v>
      </c>
      <c r="T44" s="26" t="s">
        <v>1639</v>
      </c>
      <c r="U44" s="26" t="s">
        <v>1156</v>
      </c>
      <c r="V44" s="26" t="s">
        <v>1151</v>
      </c>
      <c r="W44" s="26" t="s">
        <v>1274</v>
      </c>
      <c r="Y44" s="26" t="s">
        <v>1455</v>
      </c>
      <c r="Z44" s="26" t="s">
        <v>1689</v>
      </c>
      <c r="AA44" s="61">
        <v>0</v>
      </c>
      <c r="AB44" s="26" t="s">
        <v>1189</v>
      </c>
      <c r="AE44" s="26" t="s">
        <v>2156</v>
      </c>
      <c r="AG44" s="26" t="s">
        <v>2866</v>
      </c>
    </row>
    <row r="45" spans="1:33" ht="15" customHeight="1" x14ac:dyDescent="0.25">
      <c r="A45" s="26">
        <v>44</v>
      </c>
      <c r="B45" s="26" t="s">
        <v>414</v>
      </c>
      <c r="C45" s="26" t="s">
        <v>939</v>
      </c>
      <c r="D45" s="28" t="s">
        <v>194</v>
      </c>
      <c r="E45" s="30" t="s">
        <v>296</v>
      </c>
      <c r="F45" s="30" t="s">
        <v>134</v>
      </c>
      <c r="G45" s="28" t="s">
        <v>1077</v>
      </c>
      <c r="H45" s="38" t="s">
        <v>718</v>
      </c>
      <c r="I45" s="24" t="s">
        <v>3425</v>
      </c>
      <c r="J45" s="26">
        <v>45</v>
      </c>
      <c r="K45" s="26" t="s">
        <v>1189</v>
      </c>
      <c r="L45" s="28"/>
      <c r="M45" s="26" t="s">
        <v>1189</v>
      </c>
      <c r="O45" s="28"/>
      <c r="P45" s="28" t="s">
        <v>1189</v>
      </c>
      <c r="Q45" s="26" t="s">
        <v>1189</v>
      </c>
      <c r="S45" s="26" t="s">
        <v>2352</v>
      </c>
      <c r="T45" s="26" t="s">
        <v>1639</v>
      </c>
      <c r="U45" s="26" t="s">
        <v>1156</v>
      </c>
      <c r="V45" s="26" t="s">
        <v>1151</v>
      </c>
      <c r="W45" s="26" t="s">
        <v>1274</v>
      </c>
      <c r="Y45" s="26" t="s">
        <v>1455</v>
      </c>
      <c r="Z45" s="26" t="s">
        <v>1690</v>
      </c>
      <c r="AA45" s="61">
        <v>0</v>
      </c>
      <c r="AB45" s="26" t="s">
        <v>1189</v>
      </c>
      <c r="AE45" s="26" t="s">
        <v>2156</v>
      </c>
      <c r="AG45" s="26" t="s">
        <v>2866</v>
      </c>
    </row>
    <row r="46" spans="1:33" ht="15" customHeight="1" x14ac:dyDescent="0.25">
      <c r="A46" s="26">
        <v>45</v>
      </c>
      <c r="B46" s="26" t="s">
        <v>414</v>
      </c>
      <c r="C46" s="26" t="s">
        <v>17</v>
      </c>
      <c r="D46" s="28" t="s">
        <v>195</v>
      </c>
      <c r="E46" s="31" t="s">
        <v>297</v>
      </c>
      <c r="F46" s="30" t="s">
        <v>134</v>
      </c>
      <c r="G46" s="28" t="s">
        <v>1386</v>
      </c>
      <c r="H46" s="38" t="s">
        <v>711</v>
      </c>
      <c r="I46" s="24" t="s">
        <v>3425</v>
      </c>
      <c r="J46" s="26">
        <v>46</v>
      </c>
      <c r="K46" s="26" t="s">
        <v>1189</v>
      </c>
      <c r="L46" s="28" t="s">
        <v>1189</v>
      </c>
      <c r="M46" s="28" t="s">
        <v>1189</v>
      </c>
      <c r="N46" s="26" t="s">
        <v>1189</v>
      </c>
      <c r="O46" s="28"/>
      <c r="P46" s="28" t="s">
        <v>1189</v>
      </c>
      <c r="Q46" s="26" t="s">
        <v>1189</v>
      </c>
      <c r="S46" s="26" t="s">
        <v>2353</v>
      </c>
      <c r="T46" s="26" t="s">
        <v>1638</v>
      </c>
      <c r="U46" s="26" t="s">
        <v>1152</v>
      </c>
      <c r="V46" s="26" t="s">
        <v>1151</v>
      </c>
      <c r="W46" s="26" t="s">
        <v>1274</v>
      </c>
      <c r="Y46" s="26" t="s">
        <v>1455</v>
      </c>
      <c r="Z46" s="26" t="s">
        <v>1691</v>
      </c>
      <c r="AA46" s="61">
        <v>1</v>
      </c>
      <c r="AE46" s="26" t="s">
        <v>2156</v>
      </c>
      <c r="AG46" s="26" t="s">
        <v>2866</v>
      </c>
    </row>
    <row r="47" spans="1:33" ht="15" customHeight="1" x14ac:dyDescent="0.25">
      <c r="A47" s="26">
        <v>46</v>
      </c>
      <c r="B47" s="26" t="s">
        <v>414</v>
      </c>
      <c r="C47" s="26" t="s">
        <v>940</v>
      </c>
      <c r="D47" s="28" t="s">
        <v>196</v>
      </c>
      <c r="E47" s="30" t="s">
        <v>298</v>
      </c>
      <c r="F47" s="30" t="s">
        <v>134</v>
      </c>
      <c r="G47" s="28" t="s">
        <v>1104</v>
      </c>
      <c r="H47" s="38" t="s">
        <v>709</v>
      </c>
      <c r="I47" s="24" t="s">
        <v>3425</v>
      </c>
      <c r="J47" s="26">
        <v>47</v>
      </c>
      <c r="L47" s="28"/>
      <c r="M47" s="26" t="s">
        <v>1189</v>
      </c>
      <c r="O47" s="28"/>
      <c r="P47" s="26" t="s">
        <v>1189</v>
      </c>
      <c r="S47" s="26" t="s">
        <v>2321</v>
      </c>
      <c r="T47" s="26" t="s">
        <v>1467</v>
      </c>
      <c r="U47" s="26" t="s">
        <v>1343</v>
      </c>
      <c r="V47" s="26" t="s">
        <v>1151</v>
      </c>
      <c r="W47" s="26" t="s">
        <v>1274</v>
      </c>
      <c r="Y47" s="26" t="s">
        <v>1455</v>
      </c>
      <c r="Z47" s="26" t="s">
        <v>1692</v>
      </c>
      <c r="AA47" s="61">
        <v>0</v>
      </c>
      <c r="AB47" s="26" t="s">
        <v>1189</v>
      </c>
      <c r="AE47" s="26" t="s">
        <v>2156</v>
      </c>
      <c r="AG47" s="26" t="s">
        <v>2866</v>
      </c>
    </row>
    <row r="48" spans="1:33" ht="15" customHeight="1" x14ac:dyDescent="0.25">
      <c r="A48" s="26">
        <v>47</v>
      </c>
      <c r="B48" s="26" t="s">
        <v>414</v>
      </c>
      <c r="C48" s="26" t="s">
        <v>941</v>
      </c>
      <c r="D48" s="28" t="s">
        <v>197</v>
      </c>
      <c r="E48" s="30" t="s">
        <v>299</v>
      </c>
      <c r="F48" s="30" t="s">
        <v>134</v>
      </c>
      <c r="G48" s="28" t="s">
        <v>1088</v>
      </c>
      <c r="H48" s="38" t="s">
        <v>709</v>
      </c>
      <c r="I48" s="24" t="s">
        <v>3425</v>
      </c>
      <c r="J48" s="26">
        <v>48</v>
      </c>
      <c r="L48" s="28"/>
      <c r="M48" s="26" t="s">
        <v>1189</v>
      </c>
      <c r="S48" s="26" t="s">
        <v>2249</v>
      </c>
      <c r="T48" s="26" t="s">
        <v>1461</v>
      </c>
      <c r="U48" s="26" t="s">
        <v>1344</v>
      </c>
      <c r="V48" s="26" t="s">
        <v>1151</v>
      </c>
      <c r="W48" s="26" t="s">
        <v>1274</v>
      </c>
      <c r="Y48" s="26" t="s">
        <v>1455</v>
      </c>
      <c r="Z48" s="26" t="s">
        <v>1693</v>
      </c>
      <c r="AA48" s="61">
        <v>0</v>
      </c>
      <c r="AB48" s="26" t="s">
        <v>1189</v>
      </c>
      <c r="AE48" s="26" t="s">
        <v>2156</v>
      </c>
      <c r="AG48" s="26" t="s">
        <v>2866</v>
      </c>
    </row>
    <row r="49" spans="1:33" ht="15" customHeight="1" x14ac:dyDescent="0.25">
      <c r="A49" s="26">
        <v>48</v>
      </c>
      <c r="B49" s="26" t="s">
        <v>414</v>
      </c>
      <c r="C49" s="26" t="s">
        <v>942</v>
      </c>
      <c r="D49" s="28" t="s">
        <v>198</v>
      </c>
      <c r="E49" s="30" t="s">
        <v>300</v>
      </c>
      <c r="F49" s="30" t="s">
        <v>134</v>
      </c>
      <c r="G49" s="28" t="s">
        <v>1089</v>
      </c>
      <c r="H49" s="38" t="s">
        <v>709</v>
      </c>
      <c r="I49" s="24" t="s">
        <v>3425</v>
      </c>
      <c r="J49" s="26">
        <v>49</v>
      </c>
      <c r="L49" s="28"/>
      <c r="M49" s="26" t="s">
        <v>1189</v>
      </c>
      <c r="S49" s="26" t="s">
        <v>2249</v>
      </c>
      <c r="T49" s="26" t="s">
        <v>1461</v>
      </c>
      <c r="U49" s="26" t="s">
        <v>1344</v>
      </c>
      <c r="V49" s="26" t="s">
        <v>1151</v>
      </c>
      <c r="W49" s="26" t="s">
        <v>1274</v>
      </c>
      <c r="Y49" s="26" t="s">
        <v>1455</v>
      </c>
      <c r="Z49" s="26" t="s">
        <v>1694</v>
      </c>
      <c r="AA49" s="61">
        <v>0</v>
      </c>
      <c r="AB49" s="26" t="s">
        <v>1189</v>
      </c>
      <c r="AE49" s="26" t="s">
        <v>2156</v>
      </c>
      <c r="AG49" s="26" t="s">
        <v>2866</v>
      </c>
    </row>
    <row r="50" spans="1:33" ht="15" customHeight="1" x14ac:dyDescent="0.25">
      <c r="A50" s="26">
        <v>49</v>
      </c>
      <c r="B50" s="26" t="s">
        <v>414</v>
      </c>
      <c r="C50" s="26" t="s">
        <v>943</v>
      </c>
      <c r="D50" s="28" t="s">
        <v>199</v>
      </c>
      <c r="E50" s="30" t="s">
        <v>301</v>
      </c>
      <c r="F50" s="30" t="s">
        <v>134</v>
      </c>
      <c r="G50" s="28" t="s">
        <v>1090</v>
      </c>
      <c r="H50" s="38" t="s">
        <v>709</v>
      </c>
      <c r="I50" s="24" t="s">
        <v>3425</v>
      </c>
      <c r="J50" s="26">
        <v>50</v>
      </c>
      <c r="L50" s="28"/>
      <c r="M50" s="26" t="s">
        <v>1189</v>
      </c>
      <c r="S50" s="26" t="s">
        <v>2250</v>
      </c>
      <c r="T50" s="26" t="s">
        <v>1461</v>
      </c>
      <c r="U50" s="26" t="s">
        <v>1344</v>
      </c>
      <c r="V50" s="26" t="s">
        <v>1151</v>
      </c>
      <c r="W50" s="26" t="s">
        <v>1274</v>
      </c>
      <c r="Y50" s="26" t="s">
        <v>1455</v>
      </c>
      <c r="Z50" s="26" t="s">
        <v>1695</v>
      </c>
      <c r="AA50" s="61">
        <v>3</v>
      </c>
      <c r="AB50" s="26" t="s">
        <v>1189</v>
      </c>
      <c r="AE50" s="26" t="s">
        <v>2156</v>
      </c>
      <c r="AG50" s="26" t="s">
        <v>2866</v>
      </c>
    </row>
    <row r="51" spans="1:33" ht="15" customHeight="1" x14ac:dyDescent="0.25">
      <c r="A51" s="26">
        <v>50</v>
      </c>
      <c r="B51" s="26" t="s">
        <v>414</v>
      </c>
      <c r="C51" s="26" t="s">
        <v>944</v>
      </c>
      <c r="D51" s="28" t="s">
        <v>200</v>
      </c>
      <c r="E51" s="30" t="s">
        <v>302</v>
      </c>
      <c r="F51" s="30" t="s">
        <v>134</v>
      </c>
      <c r="G51" s="28" t="s">
        <v>1091</v>
      </c>
      <c r="H51" s="38" t="s">
        <v>709</v>
      </c>
      <c r="I51" s="24" t="s">
        <v>3425</v>
      </c>
      <c r="J51" s="26">
        <v>51</v>
      </c>
      <c r="L51" s="28"/>
      <c r="M51" s="26" t="s">
        <v>1189</v>
      </c>
      <c r="S51" s="26" t="s">
        <v>2251</v>
      </c>
      <c r="T51" s="26" t="s">
        <v>1461</v>
      </c>
      <c r="U51" s="26" t="s">
        <v>1344</v>
      </c>
      <c r="V51" s="26" t="s">
        <v>1151</v>
      </c>
      <c r="W51" s="26" t="s">
        <v>1274</v>
      </c>
      <c r="Y51" s="26" t="s">
        <v>1455</v>
      </c>
      <c r="Z51" s="26" t="s">
        <v>1696</v>
      </c>
      <c r="AA51" s="61">
        <v>2</v>
      </c>
      <c r="AB51" s="26" t="s">
        <v>1189</v>
      </c>
      <c r="AE51" s="26" t="s">
        <v>2156</v>
      </c>
      <c r="AG51" s="26" t="s">
        <v>2866</v>
      </c>
    </row>
    <row r="52" spans="1:33" ht="15" customHeight="1" x14ac:dyDescent="0.25">
      <c r="A52" s="26">
        <v>51</v>
      </c>
      <c r="B52" s="26" t="s">
        <v>414</v>
      </c>
      <c r="C52" s="26" t="s">
        <v>945</v>
      </c>
      <c r="D52" s="28" t="s">
        <v>201</v>
      </c>
      <c r="E52" s="30" t="s">
        <v>303</v>
      </c>
      <c r="F52" s="30" t="s">
        <v>134</v>
      </c>
      <c r="G52" s="28" t="s">
        <v>1092</v>
      </c>
      <c r="H52" s="38" t="s">
        <v>709</v>
      </c>
      <c r="I52" s="24" t="s">
        <v>3425</v>
      </c>
      <c r="J52" s="26">
        <v>52</v>
      </c>
      <c r="L52" s="28"/>
      <c r="M52" s="26" t="s">
        <v>1189</v>
      </c>
      <c r="S52" s="26" t="s">
        <v>2252</v>
      </c>
      <c r="T52" s="26" t="s">
        <v>1461</v>
      </c>
      <c r="U52" s="26" t="s">
        <v>1344</v>
      </c>
      <c r="V52" s="26" t="s">
        <v>1151</v>
      </c>
      <c r="W52" s="26" t="s">
        <v>1274</v>
      </c>
      <c r="Y52" s="26" t="s">
        <v>1455</v>
      </c>
      <c r="Z52" s="26" t="s">
        <v>1697</v>
      </c>
      <c r="AA52" s="61">
        <v>2</v>
      </c>
      <c r="AB52" s="26" t="s">
        <v>1189</v>
      </c>
      <c r="AE52" s="26" t="s">
        <v>2156</v>
      </c>
      <c r="AG52" s="26" t="s">
        <v>2866</v>
      </c>
    </row>
    <row r="53" spans="1:33" ht="15" customHeight="1" x14ac:dyDescent="0.25">
      <c r="A53" s="26">
        <v>52</v>
      </c>
      <c r="B53" s="26" t="s">
        <v>414</v>
      </c>
      <c r="C53" s="26" t="s">
        <v>946</v>
      </c>
      <c r="D53" s="28" t="s">
        <v>202</v>
      </c>
      <c r="E53" s="30" t="s">
        <v>304</v>
      </c>
      <c r="F53" s="30" t="s">
        <v>134</v>
      </c>
      <c r="G53" s="28" t="s">
        <v>1093</v>
      </c>
      <c r="H53" s="38" t="s">
        <v>709</v>
      </c>
      <c r="I53" s="24" t="s">
        <v>3425</v>
      </c>
      <c r="J53" s="26">
        <v>53</v>
      </c>
      <c r="L53" s="28"/>
      <c r="M53" s="26" t="s">
        <v>1189</v>
      </c>
      <c r="S53" s="26" t="s">
        <v>2252</v>
      </c>
      <c r="T53" s="26" t="s">
        <v>1461</v>
      </c>
      <c r="U53" s="26" t="s">
        <v>1344</v>
      </c>
      <c r="V53" s="26" t="s">
        <v>1151</v>
      </c>
      <c r="W53" s="26" t="s">
        <v>1274</v>
      </c>
      <c r="Y53" s="26" t="s">
        <v>1455</v>
      </c>
      <c r="Z53" s="26" t="s">
        <v>1698</v>
      </c>
      <c r="AA53" s="61">
        <v>1</v>
      </c>
      <c r="AB53" s="26" t="s">
        <v>1189</v>
      </c>
      <c r="AE53" s="26" t="s">
        <v>2156</v>
      </c>
      <c r="AG53" s="26" t="s">
        <v>2866</v>
      </c>
    </row>
    <row r="54" spans="1:33" ht="15" customHeight="1" x14ac:dyDescent="0.25">
      <c r="A54" s="26">
        <v>53</v>
      </c>
      <c r="B54" s="26" t="s">
        <v>414</v>
      </c>
      <c r="C54" s="26" t="s">
        <v>947</v>
      </c>
      <c r="D54" s="28" t="s">
        <v>203</v>
      </c>
      <c r="E54" s="30" t="s">
        <v>1196</v>
      </c>
      <c r="F54" s="30" t="s">
        <v>134</v>
      </c>
      <c r="G54" s="28" t="s">
        <v>1094</v>
      </c>
      <c r="H54" s="38" t="s">
        <v>709</v>
      </c>
      <c r="I54" s="24" t="s">
        <v>3425</v>
      </c>
      <c r="J54" s="26">
        <v>54</v>
      </c>
      <c r="L54" s="28"/>
      <c r="M54" s="26" t="s">
        <v>1189</v>
      </c>
      <c r="S54" s="26" t="s">
        <v>2252</v>
      </c>
      <c r="T54" s="26" t="s">
        <v>1461</v>
      </c>
      <c r="U54" s="26" t="s">
        <v>1344</v>
      </c>
      <c r="V54" s="26" t="s">
        <v>1151</v>
      </c>
      <c r="W54" s="26" t="s">
        <v>1274</v>
      </c>
      <c r="Y54" s="26" t="s">
        <v>1455</v>
      </c>
      <c r="Z54" s="26" t="s">
        <v>1699</v>
      </c>
      <c r="AA54" s="61">
        <v>2</v>
      </c>
      <c r="AB54" s="26" t="s">
        <v>1189</v>
      </c>
      <c r="AE54" s="26" t="s">
        <v>2156</v>
      </c>
      <c r="AG54" s="26" t="s">
        <v>2866</v>
      </c>
    </row>
    <row r="55" spans="1:33" ht="15" customHeight="1" x14ac:dyDescent="0.25">
      <c r="A55" s="26">
        <v>54</v>
      </c>
      <c r="B55" s="26" t="s">
        <v>414</v>
      </c>
      <c r="C55" s="26" t="s">
        <v>948</v>
      </c>
      <c r="D55" s="28" t="s">
        <v>204</v>
      </c>
      <c r="E55" s="30" t="s">
        <v>305</v>
      </c>
      <c r="F55" s="30" t="s">
        <v>134</v>
      </c>
      <c r="G55" s="28" t="s">
        <v>1095</v>
      </c>
      <c r="H55" s="38" t="s">
        <v>709</v>
      </c>
      <c r="I55" s="24" t="s">
        <v>3425</v>
      </c>
      <c r="J55" s="26">
        <v>55</v>
      </c>
      <c r="L55" s="28"/>
      <c r="M55" s="26" t="s">
        <v>1189</v>
      </c>
      <c r="O55" s="28"/>
      <c r="P55" s="26" t="s">
        <v>1189</v>
      </c>
      <c r="S55" s="26" t="s">
        <v>2322</v>
      </c>
      <c r="T55" s="26" t="s">
        <v>1467</v>
      </c>
      <c r="U55" s="26" t="s">
        <v>1344</v>
      </c>
      <c r="V55" s="26" t="s">
        <v>1151</v>
      </c>
      <c r="W55" s="26" t="s">
        <v>1274</v>
      </c>
      <c r="Y55" s="26" t="s">
        <v>1455</v>
      </c>
      <c r="Z55" s="26" t="s">
        <v>1700</v>
      </c>
      <c r="AA55" s="61">
        <v>0</v>
      </c>
      <c r="AB55" s="26" t="s">
        <v>1189</v>
      </c>
      <c r="AE55" s="26" t="s">
        <v>2156</v>
      </c>
      <c r="AG55" s="26" t="s">
        <v>2866</v>
      </c>
    </row>
    <row r="56" spans="1:33" ht="15" customHeight="1" x14ac:dyDescent="0.25">
      <c r="A56" s="26">
        <v>55</v>
      </c>
      <c r="B56" s="26" t="s">
        <v>414</v>
      </c>
      <c r="C56" s="26" t="s">
        <v>949</v>
      </c>
      <c r="D56" s="28" t="s">
        <v>205</v>
      </c>
      <c r="E56" s="30" t="s">
        <v>306</v>
      </c>
      <c r="F56" s="30" t="s">
        <v>134</v>
      </c>
      <c r="G56" s="28" t="s">
        <v>1096</v>
      </c>
      <c r="H56" s="38" t="s">
        <v>709</v>
      </c>
      <c r="I56" s="24" t="s">
        <v>3425</v>
      </c>
      <c r="J56" s="26">
        <v>56</v>
      </c>
      <c r="L56" s="28"/>
      <c r="M56" s="26" t="s">
        <v>1189</v>
      </c>
      <c r="S56" s="26" t="s">
        <v>2249</v>
      </c>
      <c r="T56" s="26" t="s">
        <v>1461</v>
      </c>
      <c r="U56" s="26" t="s">
        <v>1344</v>
      </c>
      <c r="V56" s="26" t="s">
        <v>1151</v>
      </c>
      <c r="W56" s="26" t="s">
        <v>1274</v>
      </c>
      <c r="Y56" s="26" t="s">
        <v>1455</v>
      </c>
      <c r="Z56" s="26" t="s">
        <v>1701</v>
      </c>
      <c r="AA56" s="61">
        <v>0</v>
      </c>
      <c r="AB56" s="26" t="s">
        <v>1189</v>
      </c>
      <c r="AE56" s="26" t="s">
        <v>2156</v>
      </c>
      <c r="AG56" s="26" t="s">
        <v>2866</v>
      </c>
    </row>
    <row r="57" spans="1:33" ht="15" customHeight="1" x14ac:dyDescent="0.25">
      <c r="A57" s="26">
        <v>56</v>
      </c>
      <c r="B57" s="26" t="s">
        <v>414</v>
      </c>
      <c r="C57" s="26" t="s">
        <v>950</v>
      </c>
      <c r="D57" s="28" t="s">
        <v>206</v>
      </c>
      <c r="E57" s="30" t="s">
        <v>307</v>
      </c>
      <c r="F57" s="30" t="s">
        <v>134</v>
      </c>
      <c r="G57" s="28" t="s">
        <v>1097</v>
      </c>
      <c r="H57" s="38" t="s">
        <v>709</v>
      </c>
      <c r="I57" s="24" t="s">
        <v>3425</v>
      </c>
      <c r="J57" s="26">
        <v>57</v>
      </c>
      <c r="L57" s="28"/>
      <c r="M57" s="26" t="s">
        <v>1189</v>
      </c>
      <c r="S57" s="26" t="s">
        <v>2249</v>
      </c>
      <c r="T57" s="26" t="s">
        <v>1461</v>
      </c>
      <c r="U57" s="26" t="s">
        <v>1344</v>
      </c>
      <c r="V57" s="26" t="s">
        <v>1151</v>
      </c>
      <c r="W57" s="26" t="s">
        <v>1274</v>
      </c>
      <c r="Y57" s="26" t="s">
        <v>1455</v>
      </c>
      <c r="Z57" s="26" t="s">
        <v>1702</v>
      </c>
      <c r="AA57" s="61">
        <v>0</v>
      </c>
      <c r="AB57" s="26" t="s">
        <v>1189</v>
      </c>
      <c r="AE57" s="26" t="s">
        <v>2156</v>
      </c>
      <c r="AG57" s="26" t="s">
        <v>2866</v>
      </c>
    </row>
    <row r="58" spans="1:33" ht="15" customHeight="1" x14ac:dyDescent="0.25">
      <c r="A58" s="26">
        <v>57</v>
      </c>
      <c r="B58" s="26" t="s">
        <v>414</v>
      </c>
      <c r="C58" s="26" t="s">
        <v>951</v>
      </c>
      <c r="D58" s="28" t="s">
        <v>207</v>
      </c>
      <c r="E58" s="30" t="s">
        <v>1195</v>
      </c>
      <c r="F58" s="30" t="s">
        <v>134</v>
      </c>
      <c r="G58" s="28" t="s">
        <v>1098</v>
      </c>
      <c r="H58" s="38" t="s">
        <v>709</v>
      </c>
      <c r="I58" s="24" t="s">
        <v>3425</v>
      </c>
      <c r="J58" s="26">
        <v>58</v>
      </c>
      <c r="L58" s="28"/>
      <c r="M58" s="26" t="s">
        <v>1189</v>
      </c>
      <c r="S58" s="26" t="s">
        <v>2253</v>
      </c>
      <c r="T58" s="26" t="s">
        <v>1461</v>
      </c>
      <c r="U58" s="26" t="s">
        <v>1344</v>
      </c>
      <c r="V58" s="26" t="s">
        <v>1151</v>
      </c>
      <c r="W58" s="26" t="s">
        <v>1274</v>
      </c>
      <c r="Y58" s="26" t="s">
        <v>1455</v>
      </c>
      <c r="Z58" s="26" t="s">
        <v>1703</v>
      </c>
      <c r="AA58" s="61">
        <v>4</v>
      </c>
      <c r="AB58" s="26" t="s">
        <v>1189</v>
      </c>
      <c r="AE58" s="26" t="s">
        <v>2156</v>
      </c>
      <c r="AG58" s="26" t="s">
        <v>2866</v>
      </c>
    </row>
    <row r="59" spans="1:33" ht="15" customHeight="1" x14ac:dyDescent="0.25">
      <c r="A59" s="26">
        <v>58</v>
      </c>
      <c r="B59" s="26" t="s">
        <v>414</v>
      </c>
      <c r="C59" s="26" t="s">
        <v>952</v>
      </c>
      <c r="D59" s="28" t="s">
        <v>208</v>
      </c>
      <c r="E59" s="30" t="s">
        <v>308</v>
      </c>
      <c r="F59" s="30" t="s">
        <v>134</v>
      </c>
      <c r="G59" s="28" t="s">
        <v>1099</v>
      </c>
      <c r="H59" s="38" t="s">
        <v>709</v>
      </c>
      <c r="I59" s="24" t="s">
        <v>3425</v>
      </c>
      <c r="J59" s="26">
        <v>59</v>
      </c>
      <c r="L59" s="28"/>
      <c r="M59" s="26" t="s">
        <v>1189</v>
      </c>
      <c r="S59" s="26" t="s">
        <v>2251</v>
      </c>
      <c r="T59" s="26" t="s">
        <v>1461</v>
      </c>
      <c r="U59" s="26" t="s">
        <v>1344</v>
      </c>
      <c r="V59" s="26" t="s">
        <v>1151</v>
      </c>
      <c r="W59" s="26" t="s">
        <v>1274</v>
      </c>
      <c r="Y59" s="26" t="s">
        <v>1455</v>
      </c>
      <c r="Z59" s="26" t="s">
        <v>1704</v>
      </c>
      <c r="AA59" s="61">
        <v>2</v>
      </c>
      <c r="AB59" s="26" t="s">
        <v>1189</v>
      </c>
      <c r="AE59" s="26" t="s">
        <v>2156</v>
      </c>
      <c r="AG59" s="26" t="s">
        <v>2866</v>
      </c>
    </row>
    <row r="60" spans="1:33" ht="15" customHeight="1" x14ac:dyDescent="0.25">
      <c r="A60" s="26">
        <v>59</v>
      </c>
      <c r="B60" s="26" t="s">
        <v>414</v>
      </c>
      <c r="C60" s="26" t="s">
        <v>953</v>
      </c>
      <c r="D60" s="28" t="s">
        <v>209</v>
      </c>
      <c r="E60" s="30" t="s">
        <v>309</v>
      </c>
      <c r="F60" s="30" t="s">
        <v>134</v>
      </c>
      <c r="G60" s="28" t="s">
        <v>1100</v>
      </c>
      <c r="H60" s="38" t="s">
        <v>709</v>
      </c>
      <c r="I60" s="24" t="s">
        <v>3425</v>
      </c>
      <c r="J60" s="26">
        <v>60</v>
      </c>
      <c r="L60" s="28"/>
      <c r="M60" s="26" t="s">
        <v>1189</v>
      </c>
      <c r="S60" s="26" t="s">
        <v>2252</v>
      </c>
      <c r="T60" s="26" t="s">
        <v>1461</v>
      </c>
      <c r="U60" s="26" t="s">
        <v>1344</v>
      </c>
      <c r="V60" s="26" t="s">
        <v>1151</v>
      </c>
      <c r="W60" s="26" t="s">
        <v>1274</v>
      </c>
      <c r="Y60" s="26" t="s">
        <v>1455</v>
      </c>
      <c r="Z60" s="26" t="s">
        <v>1705</v>
      </c>
      <c r="AA60" s="61">
        <v>2</v>
      </c>
      <c r="AB60" s="26" t="s">
        <v>1189</v>
      </c>
      <c r="AE60" s="26" t="s">
        <v>2156</v>
      </c>
      <c r="AG60" s="26" t="s">
        <v>2866</v>
      </c>
    </row>
    <row r="61" spans="1:33" ht="15" customHeight="1" x14ac:dyDescent="0.25">
      <c r="A61" s="26">
        <v>60</v>
      </c>
      <c r="B61" s="26" t="s">
        <v>414</v>
      </c>
      <c r="C61" s="26" t="s">
        <v>954</v>
      </c>
      <c r="D61" s="28" t="s">
        <v>210</v>
      </c>
      <c r="E61" s="30" t="s">
        <v>310</v>
      </c>
      <c r="F61" s="30" t="s">
        <v>134</v>
      </c>
      <c r="G61" s="28" t="s">
        <v>1101</v>
      </c>
      <c r="H61" s="38" t="s">
        <v>709</v>
      </c>
      <c r="I61" s="24" t="s">
        <v>3425</v>
      </c>
      <c r="J61" s="26">
        <v>61</v>
      </c>
      <c r="L61" s="28"/>
      <c r="M61" s="26" t="s">
        <v>1189</v>
      </c>
      <c r="S61" s="26" t="s">
        <v>2252</v>
      </c>
      <c r="T61" s="26" t="s">
        <v>1461</v>
      </c>
      <c r="U61" s="26" t="s">
        <v>1344</v>
      </c>
      <c r="V61" s="26" t="s">
        <v>1151</v>
      </c>
      <c r="W61" s="26" t="s">
        <v>1274</v>
      </c>
      <c r="Y61" s="26" t="s">
        <v>1455</v>
      </c>
      <c r="Z61" s="26" t="s">
        <v>1706</v>
      </c>
      <c r="AA61" s="61">
        <v>1</v>
      </c>
      <c r="AB61" s="26" t="s">
        <v>1189</v>
      </c>
      <c r="AE61" s="26" t="s">
        <v>2156</v>
      </c>
      <c r="AG61" s="26" t="s">
        <v>2866</v>
      </c>
    </row>
    <row r="62" spans="1:33" ht="15" customHeight="1" x14ac:dyDescent="0.25">
      <c r="A62" s="26">
        <v>61</v>
      </c>
      <c r="B62" s="26" t="s">
        <v>414</v>
      </c>
      <c r="C62" s="26" t="s">
        <v>955</v>
      </c>
      <c r="D62" s="28" t="s">
        <v>211</v>
      </c>
      <c r="E62" s="30" t="s">
        <v>311</v>
      </c>
      <c r="F62" s="30" t="s">
        <v>134</v>
      </c>
      <c r="G62" s="28" t="s">
        <v>1102</v>
      </c>
      <c r="H62" s="38" t="s">
        <v>709</v>
      </c>
      <c r="I62" s="24" t="s">
        <v>3425</v>
      </c>
      <c r="J62" s="26">
        <v>62</v>
      </c>
      <c r="L62" s="28"/>
      <c r="M62" s="26" t="s">
        <v>1189</v>
      </c>
      <c r="S62" s="26" t="s">
        <v>2252</v>
      </c>
      <c r="T62" s="26" t="s">
        <v>1461</v>
      </c>
      <c r="U62" s="26" t="s">
        <v>1344</v>
      </c>
      <c r="V62" s="26" t="s">
        <v>1151</v>
      </c>
      <c r="W62" s="26" t="s">
        <v>1274</v>
      </c>
      <c r="Y62" s="26" t="s">
        <v>1455</v>
      </c>
      <c r="Z62" s="26" t="s">
        <v>1707</v>
      </c>
      <c r="AA62" s="61">
        <v>2</v>
      </c>
      <c r="AB62" s="26" t="s">
        <v>1189</v>
      </c>
      <c r="AE62" s="26" t="s">
        <v>2156</v>
      </c>
      <c r="AG62" s="26" t="s">
        <v>2866</v>
      </c>
    </row>
    <row r="63" spans="1:33" ht="15" customHeight="1" x14ac:dyDescent="0.25">
      <c r="A63" s="26">
        <v>62</v>
      </c>
      <c r="B63" s="26" t="s">
        <v>414</v>
      </c>
      <c r="C63" s="26" t="s">
        <v>956</v>
      </c>
      <c r="D63" s="28" t="s">
        <v>212</v>
      </c>
      <c r="E63" s="30" t="s">
        <v>312</v>
      </c>
      <c r="F63" s="30" t="s">
        <v>134</v>
      </c>
      <c r="G63" s="28" t="s">
        <v>1103</v>
      </c>
      <c r="H63" s="38" t="s">
        <v>709</v>
      </c>
      <c r="I63" s="24" t="s">
        <v>3425</v>
      </c>
      <c r="J63" s="26">
        <v>63</v>
      </c>
      <c r="L63" s="28"/>
      <c r="M63" s="26" t="s">
        <v>1189</v>
      </c>
      <c r="O63" s="28"/>
      <c r="P63" s="26" t="s">
        <v>1189</v>
      </c>
      <c r="S63" s="26" t="s">
        <v>2322</v>
      </c>
      <c r="T63" s="26" t="s">
        <v>1467</v>
      </c>
      <c r="U63" s="26" t="s">
        <v>1344</v>
      </c>
      <c r="V63" s="26" t="s">
        <v>1151</v>
      </c>
      <c r="W63" s="26" t="s">
        <v>1274</v>
      </c>
      <c r="Y63" s="26" t="s">
        <v>1455</v>
      </c>
      <c r="Z63" s="26" t="s">
        <v>1708</v>
      </c>
      <c r="AA63" s="61">
        <v>0</v>
      </c>
      <c r="AB63" s="26" t="s">
        <v>1189</v>
      </c>
      <c r="AE63" s="26" t="s">
        <v>2156</v>
      </c>
      <c r="AG63" s="26" t="s">
        <v>2866</v>
      </c>
    </row>
    <row r="64" spans="1:33" ht="15" customHeight="1" x14ac:dyDescent="0.25">
      <c r="A64" s="26">
        <v>63</v>
      </c>
      <c r="B64" s="26" t="s">
        <v>414</v>
      </c>
      <c r="C64" s="26" t="s">
        <v>18</v>
      </c>
      <c r="D64" s="28" t="s">
        <v>213</v>
      </c>
      <c r="E64" s="30" t="s">
        <v>313</v>
      </c>
      <c r="F64" s="30" t="s">
        <v>134</v>
      </c>
      <c r="G64" s="28" t="s">
        <v>686</v>
      </c>
      <c r="H64" s="38" t="s">
        <v>714</v>
      </c>
      <c r="I64" s="24" t="s">
        <v>3425</v>
      </c>
      <c r="J64" s="26">
        <v>64</v>
      </c>
      <c r="P64" s="28"/>
      <c r="Q64" s="26" t="s">
        <v>1189</v>
      </c>
      <c r="S64" s="26" t="s">
        <v>2277</v>
      </c>
      <c r="T64" s="26" t="s">
        <v>1462</v>
      </c>
      <c r="U64" s="26" t="s">
        <v>1155</v>
      </c>
      <c r="V64" s="26" t="s">
        <v>1151</v>
      </c>
      <c r="W64" s="26" t="s">
        <v>1274</v>
      </c>
      <c r="Y64" s="26" t="s">
        <v>1455</v>
      </c>
      <c r="Z64" s="26" t="s">
        <v>1709</v>
      </c>
      <c r="AA64" s="61">
        <v>0</v>
      </c>
      <c r="AB64" s="26" t="s">
        <v>1189</v>
      </c>
      <c r="AE64" s="26" t="s">
        <v>2156</v>
      </c>
      <c r="AG64" s="26" t="s">
        <v>2866</v>
      </c>
    </row>
    <row r="65" spans="1:33" ht="15" customHeight="1" x14ac:dyDescent="0.25">
      <c r="A65" s="26">
        <v>64</v>
      </c>
      <c r="B65" s="26" t="s">
        <v>414</v>
      </c>
      <c r="C65" s="26" t="s">
        <v>19</v>
      </c>
      <c r="D65" s="28" t="s">
        <v>214</v>
      </c>
      <c r="E65" s="30" t="s">
        <v>314</v>
      </c>
      <c r="F65" s="30" t="s">
        <v>134</v>
      </c>
      <c r="G65" s="28" t="s">
        <v>687</v>
      </c>
      <c r="H65" s="38" t="s">
        <v>723</v>
      </c>
      <c r="I65" s="24" t="s">
        <v>3425</v>
      </c>
      <c r="J65" s="26">
        <v>65</v>
      </c>
      <c r="P65" s="28"/>
      <c r="Q65" s="26" t="s">
        <v>1189</v>
      </c>
      <c r="S65" s="26" t="s">
        <v>2278</v>
      </c>
      <c r="T65" s="26" t="s">
        <v>1462</v>
      </c>
      <c r="U65" s="26" t="s">
        <v>1155</v>
      </c>
      <c r="V65" s="26" t="s">
        <v>1151</v>
      </c>
      <c r="W65" s="26" t="s">
        <v>1274</v>
      </c>
      <c r="Y65" s="26" t="s">
        <v>1455</v>
      </c>
      <c r="Z65" s="26" t="s">
        <v>1710</v>
      </c>
      <c r="AA65" s="61">
        <v>0</v>
      </c>
      <c r="AB65" s="26" t="s">
        <v>1189</v>
      </c>
      <c r="AE65" s="26" t="s">
        <v>2156</v>
      </c>
      <c r="AG65" s="26" t="s">
        <v>2866</v>
      </c>
    </row>
    <row r="66" spans="1:33" ht="15" customHeight="1" x14ac:dyDescent="0.25">
      <c r="A66" s="26">
        <v>65</v>
      </c>
      <c r="B66" s="26" t="s">
        <v>414</v>
      </c>
      <c r="C66" s="26" t="s">
        <v>20</v>
      </c>
      <c r="D66" s="28" t="s">
        <v>215</v>
      </c>
      <c r="E66" s="30" t="s">
        <v>315</v>
      </c>
      <c r="F66" s="30" t="s">
        <v>134</v>
      </c>
      <c r="G66" s="28" t="s">
        <v>688</v>
      </c>
      <c r="H66" s="38" t="s">
        <v>724</v>
      </c>
      <c r="I66" s="24" t="s">
        <v>3425</v>
      </c>
      <c r="J66" s="26">
        <v>66</v>
      </c>
      <c r="P66" s="28"/>
      <c r="Q66" s="26" t="s">
        <v>1189</v>
      </c>
      <c r="S66" s="26" t="s">
        <v>2278</v>
      </c>
      <c r="T66" s="26" t="s">
        <v>1462</v>
      </c>
      <c r="U66" s="26" t="s">
        <v>1155</v>
      </c>
      <c r="V66" s="26" t="s">
        <v>1151</v>
      </c>
      <c r="W66" s="26" t="s">
        <v>1274</v>
      </c>
      <c r="Y66" s="26" t="s">
        <v>1455</v>
      </c>
      <c r="Z66" s="26" t="s">
        <v>1711</v>
      </c>
      <c r="AA66" s="61">
        <v>0</v>
      </c>
      <c r="AB66" s="26" t="s">
        <v>1189</v>
      </c>
      <c r="AE66" s="26" t="s">
        <v>2156</v>
      </c>
      <c r="AG66" s="26" t="s">
        <v>2866</v>
      </c>
    </row>
    <row r="67" spans="1:33" ht="15" customHeight="1" x14ac:dyDescent="0.25">
      <c r="A67" s="26">
        <v>66</v>
      </c>
      <c r="B67" s="26" t="s">
        <v>414</v>
      </c>
      <c r="C67" s="26" t="s">
        <v>216</v>
      </c>
      <c r="D67" s="28" t="s">
        <v>217</v>
      </c>
      <c r="E67" s="30" t="s">
        <v>316</v>
      </c>
      <c r="F67" s="30" t="s">
        <v>134</v>
      </c>
      <c r="G67" s="28" t="s">
        <v>689</v>
      </c>
      <c r="H67" s="38" t="s">
        <v>713</v>
      </c>
      <c r="I67" s="24" t="s">
        <v>3425</v>
      </c>
      <c r="J67" s="26">
        <v>67</v>
      </c>
      <c r="K67" s="28"/>
      <c r="L67" s="26" t="s">
        <v>1189</v>
      </c>
      <c r="S67" s="26" t="s">
        <v>2254</v>
      </c>
      <c r="T67" s="26" t="s">
        <v>1458</v>
      </c>
      <c r="U67" s="26" t="s">
        <v>1157</v>
      </c>
      <c r="V67" s="26" t="s">
        <v>1151</v>
      </c>
      <c r="W67" s="26" t="s">
        <v>1274</v>
      </c>
      <c r="Y67" s="26" t="s">
        <v>1455</v>
      </c>
      <c r="Z67" s="26" t="s">
        <v>1775</v>
      </c>
      <c r="AA67" s="61">
        <v>0</v>
      </c>
      <c r="AB67" s="26" t="s">
        <v>1189</v>
      </c>
      <c r="AE67" s="26" t="s">
        <v>2156</v>
      </c>
      <c r="AG67" s="26" t="s">
        <v>2866</v>
      </c>
    </row>
    <row r="68" spans="1:33" ht="15" customHeight="1" x14ac:dyDescent="0.25">
      <c r="A68" s="26">
        <v>67</v>
      </c>
      <c r="B68" s="26" t="s">
        <v>414</v>
      </c>
      <c r="C68" s="26" t="s">
        <v>21</v>
      </c>
      <c r="D68" s="28" t="s">
        <v>218</v>
      </c>
      <c r="E68" s="30" t="s">
        <v>317</v>
      </c>
      <c r="F68" s="30" t="s">
        <v>134</v>
      </c>
      <c r="G68" s="28" t="s">
        <v>690</v>
      </c>
      <c r="H68" s="38" t="s">
        <v>713</v>
      </c>
      <c r="I68" s="24" t="s">
        <v>3425</v>
      </c>
      <c r="J68" s="26">
        <v>68</v>
      </c>
      <c r="K68" s="28"/>
      <c r="L68" s="26" t="s">
        <v>1189</v>
      </c>
      <c r="S68" s="26" t="s">
        <v>2254</v>
      </c>
      <c r="T68" s="26" t="s">
        <v>1458</v>
      </c>
      <c r="U68" s="26" t="s">
        <v>1157</v>
      </c>
      <c r="V68" s="26" t="s">
        <v>1151</v>
      </c>
      <c r="W68" s="26" t="s">
        <v>1274</v>
      </c>
      <c r="Y68" s="26" t="s">
        <v>1455</v>
      </c>
      <c r="Z68" s="26" t="s">
        <v>1712</v>
      </c>
      <c r="AA68" s="61">
        <v>0</v>
      </c>
      <c r="AB68" s="26" t="s">
        <v>1189</v>
      </c>
      <c r="AE68" s="26" t="s">
        <v>2156</v>
      </c>
      <c r="AG68" s="26" t="s">
        <v>2866</v>
      </c>
    </row>
    <row r="69" spans="1:33" ht="15" customHeight="1" x14ac:dyDescent="0.25">
      <c r="A69" s="26">
        <v>68</v>
      </c>
      <c r="B69" s="26" t="s">
        <v>414</v>
      </c>
      <c r="C69" s="26" t="s">
        <v>22</v>
      </c>
      <c r="D69" s="28" t="s">
        <v>219</v>
      </c>
      <c r="E69" s="30" t="s">
        <v>318</v>
      </c>
      <c r="F69" s="30" t="s">
        <v>134</v>
      </c>
      <c r="G69" s="28" t="s">
        <v>691</v>
      </c>
      <c r="H69" s="38" t="s">
        <v>713</v>
      </c>
      <c r="I69" s="24" t="s">
        <v>3425</v>
      </c>
      <c r="J69" s="26">
        <v>69</v>
      </c>
      <c r="K69" s="28"/>
      <c r="L69" s="26" t="s">
        <v>1189</v>
      </c>
      <c r="S69" s="26" t="s">
        <v>2254</v>
      </c>
      <c r="T69" s="26" t="s">
        <v>1458</v>
      </c>
      <c r="U69" s="26" t="s">
        <v>1157</v>
      </c>
      <c r="V69" s="26" t="s">
        <v>1151</v>
      </c>
      <c r="W69" s="26" t="s">
        <v>1274</v>
      </c>
      <c r="Y69" s="26" t="s">
        <v>1455</v>
      </c>
      <c r="Z69" s="26" t="s">
        <v>1713</v>
      </c>
      <c r="AA69" s="61">
        <v>0</v>
      </c>
      <c r="AB69" s="26" t="s">
        <v>1189</v>
      </c>
      <c r="AE69" s="26" t="s">
        <v>2156</v>
      </c>
      <c r="AG69" s="26" t="s">
        <v>2866</v>
      </c>
    </row>
    <row r="70" spans="1:33" ht="15" customHeight="1" x14ac:dyDescent="0.25">
      <c r="A70" s="26">
        <v>69</v>
      </c>
      <c r="B70" s="26" t="s">
        <v>414</v>
      </c>
      <c r="C70" s="26" t="s">
        <v>23</v>
      </c>
      <c r="D70" s="28" t="s">
        <v>220</v>
      </c>
      <c r="E70" s="30" t="s">
        <v>319</v>
      </c>
      <c r="F70" s="30" t="s">
        <v>134</v>
      </c>
      <c r="G70" s="28" t="s">
        <v>692</v>
      </c>
      <c r="H70" s="38" t="s">
        <v>714</v>
      </c>
      <c r="I70" s="24" t="s">
        <v>3425</v>
      </c>
      <c r="J70" s="26">
        <v>70</v>
      </c>
      <c r="P70" s="28"/>
      <c r="Q70" s="26" t="s">
        <v>1189</v>
      </c>
      <c r="S70" s="26" t="s">
        <v>2273</v>
      </c>
      <c r="T70" s="26" t="s">
        <v>1462</v>
      </c>
      <c r="U70" s="26" t="s">
        <v>1155</v>
      </c>
      <c r="V70" s="26" t="s">
        <v>1151</v>
      </c>
      <c r="W70" s="26" t="s">
        <v>1274</v>
      </c>
      <c r="Y70" s="26" t="s">
        <v>1455</v>
      </c>
      <c r="Z70" s="26" t="s">
        <v>1714</v>
      </c>
      <c r="AA70" s="61">
        <v>0</v>
      </c>
      <c r="AB70" s="26" t="s">
        <v>1189</v>
      </c>
      <c r="AE70" s="26" t="s">
        <v>2156</v>
      </c>
      <c r="AG70" s="26" t="s">
        <v>2866</v>
      </c>
    </row>
    <row r="71" spans="1:33" ht="15" customHeight="1" x14ac:dyDescent="0.25">
      <c r="A71" s="26">
        <v>70</v>
      </c>
      <c r="B71" s="26" t="s">
        <v>414</v>
      </c>
      <c r="C71" s="26" t="s">
        <v>957</v>
      </c>
      <c r="D71" s="28" t="s">
        <v>221</v>
      </c>
      <c r="E71" s="30" t="s">
        <v>320</v>
      </c>
      <c r="F71" s="30" t="s">
        <v>134</v>
      </c>
      <c r="G71" s="28" t="s">
        <v>1087</v>
      </c>
      <c r="H71" s="38" t="s">
        <v>700</v>
      </c>
      <c r="I71" s="24" t="s">
        <v>3425</v>
      </c>
      <c r="J71" s="26">
        <v>71</v>
      </c>
      <c r="K71" s="28"/>
      <c r="L71" s="26" t="s">
        <v>1189</v>
      </c>
      <c r="S71" s="26" t="s">
        <v>2323</v>
      </c>
      <c r="T71" s="26" t="s">
        <v>1458</v>
      </c>
      <c r="U71" s="26" t="s">
        <v>1175</v>
      </c>
      <c r="V71" s="26" t="s">
        <v>1151</v>
      </c>
      <c r="W71" s="26" t="s">
        <v>1274</v>
      </c>
      <c r="Y71" s="26" t="s">
        <v>1455</v>
      </c>
      <c r="Z71" s="26" t="s">
        <v>1715</v>
      </c>
      <c r="AA71" s="61">
        <v>2</v>
      </c>
      <c r="AB71" s="26" t="s">
        <v>1189</v>
      </c>
      <c r="AE71" s="26" t="s">
        <v>2156</v>
      </c>
      <c r="AG71" s="26" t="s">
        <v>2866</v>
      </c>
    </row>
    <row r="72" spans="1:33" ht="15" customHeight="1" x14ac:dyDescent="0.25">
      <c r="A72" s="26">
        <v>71</v>
      </c>
      <c r="B72" s="26" t="s">
        <v>414</v>
      </c>
      <c r="C72" s="26" t="s">
        <v>2868</v>
      </c>
      <c r="D72" s="28" t="s">
        <v>222</v>
      </c>
      <c r="E72" s="30" t="s">
        <v>321</v>
      </c>
      <c r="F72" s="30" t="s">
        <v>134</v>
      </c>
      <c r="G72" s="28" t="s">
        <v>1107</v>
      </c>
      <c r="H72" s="38" t="s">
        <v>709</v>
      </c>
      <c r="I72" s="24" t="s">
        <v>3425</v>
      </c>
      <c r="J72" s="26">
        <v>72</v>
      </c>
      <c r="K72" s="28"/>
      <c r="L72" s="28" t="s">
        <v>1189</v>
      </c>
      <c r="M72" s="28" t="s">
        <v>1189</v>
      </c>
      <c r="N72" s="26" t="s">
        <v>1189</v>
      </c>
      <c r="S72" s="26" t="s">
        <v>2261</v>
      </c>
      <c r="T72" s="26" t="s">
        <v>1464</v>
      </c>
      <c r="U72" s="26" t="s">
        <v>1342</v>
      </c>
      <c r="V72" s="26" t="s">
        <v>1151</v>
      </c>
      <c r="W72" s="26" t="s">
        <v>1274</v>
      </c>
      <c r="Y72" s="26" t="s">
        <v>1455</v>
      </c>
      <c r="Z72" s="26" t="s">
        <v>2870</v>
      </c>
      <c r="AA72" s="61">
        <v>0</v>
      </c>
      <c r="AB72" s="26" t="s">
        <v>1189</v>
      </c>
      <c r="AE72" s="26" t="s">
        <v>2156</v>
      </c>
      <c r="AG72" s="26" t="s">
        <v>2866</v>
      </c>
    </row>
    <row r="73" spans="1:33" ht="15" customHeight="1" x14ac:dyDescent="0.25">
      <c r="A73" s="26">
        <v>72</v>
      </c>
      <c r="B73" s="26" t="s">
        <v>414</v>
      </c>
      <c r="C73" s="26" t="s">
        <v>958</v>
      </c>
      <c r="D73" s="28" t="s">
        <v>223</v>
      </c>
      <c r="E73" s="30" t="s">
        <v>322</v>
      </c>
      <c r="F73" s="30" t="s">
        <v>134</v>
      </c>
      <c r="G73" s="28" t="s">
        <v>1105</v>
      </c>
      <c r="H73" s="38" t="s">
        <v>709</v>
      </c>
      <c r="I73" s="24" t="s">
        <v>3425</v>
      </c>
      <c r="J73" s="26">
        <v>73</v>
      </c>
      <c r="M73" s="28"/>
      <c r="N73" s="26" t="s">
        <v>1189</v>
      </c>
      <c r="S73" s="26" t="s">
        <v>2255</v>
      </c>
      <c r="T73" s="26" t="s">
        <v>1468</v>
      </c>
      <c r="U73" s="26" t="s">
        <v>1158</v>
      </c>
      <c r="V73" s="26" t="s">
        <v>1151</v>
      </c>
      <c r="W73" s="26" t="s">
        <v>1274</v>
      </c>
      <c r="Y73" s="26" t="s">
        <v>1455</v>
      </c>
      <c r="Z73" s="26" t="s">
        <v>1716</v>
      </c>
      <c r="AA73" s="61">
        <v>0</v>
      </c>
      <c r="AB73" s="26" t="s">
        <v>1189</v>
      </c>
      <c r="AE73" s="26" t="s">
        <v>2156</v>
      </c>
      <c r="AG73" s="26" t="s">
        <v>2866</v>
      </c>
    </row>
    <row r="74" spans="1:33" ht="15" customHeight="1" x14ac:dyDescent="0.25">
      <c r="A74" s="26">
        <v>73</v>
      </c>
      <c r="B74" s="26" t="s">
        <v>414</v>
      </c>
      <c r="C74" s="26" t="s">
        <v>959</v>
      </c>
      <c r="D74" s="28" t="s">
        <v>224</v>
      </c>
      <c r="E74" s="30" t="s">
        <v>323</v>
      </c>
      <c r="F74" s="30" t="s">
        <v>134</v>
      </c>
      <c r="G74" s="28" t="s">
        <v>1106</v>
      </c>
      <c r="H74" s="38" t="s">
        <v>709</v>
      </c>
      <c r="I74" s="24" t="s">
        <v>3425</v>
      </c>
      <c r="J74" s="26">
        <v>74</v>
      </c>
      <c r="M74" s="28"/>
      <c r="N74" s="26" t="s">
        <v>1189</v>
      </c>
      <c r="S74" s="26" t="s">
        <v>2255</v>
      </c>
      <c r="T74" s="26" t="s">
        <v>1468</v>
      </c>
      <c r="U74" s="26" t="s">
        <v>1158</v>
      </c>
      <c r="V74" s="26" t="s">
        <v>1151</v>
      </c>
      <c r="W74" s="26" t="s">
        <v>1274</v>
      </c>
      <c r="Y74" s="26" t="s">
        <v>1455</v>
      </c>
      <c r="Z74" s="26" t="s">
        <v>1717</v>
      </c>
      <c r="AA74" s="61">
        <v>0</v>
      </c>
      <c r="AB74" s="26" t="s">
        <v>1189</v>
      </c>
      <c r="AE74" s="26" t="s">
        <v>2156</v>
      </c>
      <c r="AG74" s="26" t="s">
        <v>2866</v>
      </c>
    </row>
    <row r="75" spans="1:33" ht="15" customHeight="1" x14ac:dyDescent="0.25">
      <c r="A75" s="26">
        <v>74</v>
      </c>
      <c r="B75" s="26" t="s">
        <v>414</v>
      </c>
      <c r="C75" s="26" t="s">
        <v>960</v>
      </c>
      <c r="D75" s="28" t="s">
        <v>225</v>
      </c>
      <c r="E75" s="30" t="s">
        <v>324</v>
      </c>
      <c r="F75" s="30" t="s">
        <v>134</v>
      </c>
      <c r="G75" s="28" t="s">
        <v>1078</v>
      </c>
      <c r="H75" s="38" t="s">
        <v>718</v>
      </c>
      <c r="I75" s="24" t="s">
        <v>3425</v>
      </c>
      <c r="J75" s="26">
        <v>75</v>
      </c>
      <c r="K75" s="26" t="s">
        <v>1189</v>
      </c>
      <c r="L75" s="28"/>
      <c r="M75" s="26" t="s">
        <v>1189</v>
      </c>
      <c r="O75" s="28"/>
      <c r="P75" s="28" t="s">
        <v>1189</v>
      </c>
      <c r="Q75" s="26" t="s">
        <v>1189</v>
      </c>
      <c r="S75" s="26" t="s">
        <v>2271</v>
      </c>
      <c r="T75" s="26" t="s">
        <v>1639</v>
      </c>
      <c r="U75" s="26" t="s">
        <v>1156</v>
      </c>
      <c r="V75" s="26" t="s">
        <v>1151</v>
      </c>
      <c r="W75" s="26" t="s">
        <v>1274</v>
      </c>
      <c r="Y75" s="26" t="s">
        <v>1455</v>
      </c>
      <c r="Z75" s="26" t="s">
        <v>1718</v>
      </c>
      <c r="AA75" s="61">
        <v>0</v>
      </c>
      <c r="AB75" s="26" t="s">
        <v>1189</v>
      </c>
      <c r="AE75" s="26" t="s">
        <v>2156</v>
      </c>
      <c r="AG75" s="26" t="s">
        <v>2866</v>
      </c>
    </row>
    <row r="76" spans="1:33" ht="15" customHeight="1" x14ac:dyDescent="0.25">
      <c r="A76" s="26">
        <v>75</v>
      </c>
      <c r="B76" s="26" t="s">
        <v>414</v>
      </c>
      <c r="C76" s="26" t="s">
        <v>961</v>
      </c>
      <c r="D76" s="28" t="s">
        <v>226</v>
      </c>
      <c r="E76" s="30" t="s">
        <v>325</v>
      </c>
      <c r="F76" s="30" t="s">
        <v>134</v>
      </c>
      <c r="G76" s="28" t="s">
        <v>1079</v>
      </c>
      <c r="H76" s="38" t="s">
        <v>718</v>
      </c>
      <c r="I76" s="24" t="s">
        <v>3425</v>
      </c>
      <c r="J76" s="26">
        <v>76</v>
      </c>
      <c r="K76" s="26" t="s">
        <v>1189</v>
      </c>
      <c r="L76" s="28"/>
      <c r="M76" s="26" t="s">
        <v>1189</v>
      </c>
      <c r="O76" s="28"/>
      <c r="P76" s="28" t="s">
        <v>1189</v>
      </c>
      <c r="Q76" s="26" t="s">
        <v>1189</v>
      </c>
      <c r="S76" s="26" t="s">
        <v>2271</v>
      </c>
      <c r="T76" s="26" t="s">
        <v>1639</v>
      </c>
      <c r="U76" s="26" t="s">
        <v>1156</v>
      </c>
      <c r="V76" s="26" t="s">
        <v>1151</v>
      </c>
      <c r="W76" s="26" t="s">
        <v>1274</v>
      </c>
      <c r="Y76" s="26" t="s">
        <v>1455</v>
      </c>
      <c r="Z76" s="26" t="s">
        <v>1719</v>
      </c>
      <c r="AA76" s="61">
        <v>0</v>
      </c>
      <c r="AB76" s="26" t="s">
        <v>1189</v>
      </c>
      <c r="AE76" s="26" t="s">
        <v>2156</v>
      </c>
      <c r="AG76" s="26" t="s">
        <v>2866</v>
      </c>
    </row>
    <row r="77" spans="1:33" ht="15" customHeight="1" x14ac:dyDescent="0.25">
      <c r="A77" s="26">
        <v>76</v>
      </c>
      <c r="B77" s="26" t="s">
        <v>414</v>
      </c>
      <c r="C77" s="26" t="s">
        <v>24</v>
      </c>
      <c r="D77" s="28" t="s">
        <v>227</v>
      </c>
      <c r="E77" s="30" t="s">
        <v>326</v>
      </c>
      <c r="F77" s="30" t="s">
        <v>134</v>
      </c>
      <c r="G77" s="28" t="s">
        <v>693</v>
      </c>
      <c r="H77" s="38" t="s">
        <v>711</v>
      </c>
      <c r="I77" s="24" t="s">
        <v>3425</v>
      </c>
      <c r="J77" s="26">
        <v>77</v>
      </c>
      <c r="K77" s="28" t="s">
        <v>1189</v>
      </c>
      <c r="L77" s="26" t="s">
        <v>1189</v>
      </c>
      <c r="M77" s="28"/>
      <c r="N77" s="26" t="s">
        <v>1189</v>
      </c>
      <c r="O77" s="28"/>
      <c r="P77" s="28" t="s">
        <v>1189</v>
      </c>
      <c r="Q77" s="26" t="s">
        <v>1189</v>
      </c>
      <c r="S77" s="26" t="s">
        <v>2354</v>
      </c>
      <c r="T77" s="26" t="s">
        <v>1641</v>
      </c>
      <c r="U77" s="26" t="s">
        <v>1152</v>
      </c>
      <c r="V77" s="26" t="s">
        <v>1151</v>
      </c>
      <c r="W77" s="26" t="s">
        <v>1274</v>
      </c>
      <c r="Y77" s="26" t="s">
        <v>1455</v>
      </c>
      <c r="Z77" s="26" t="s">
        <v>1720</v>
      </c>
      <c r="AA77" s="61">
        <v>0</v>
      </c>
      <c r="AE77" s="26" t="s">
        <v>2156</v>
      </c>
      <c r="AG77" s="26" t="s">
        <v>2866</v>
      </c>
    </row>
    <row r="78" spans="1:33" ht="15" customHeight="1" x14ac:dyDescent="0.25">
      <c r="A78" s="26">
        <v>77</v>
      </c>
      <c r="B78" s="26" t="s">
        <v>414</v>
      </c>
      <c r="C78" s="26" t="s">
        <v>962</v>
      </c>
      <c r="D78" s="28" t="s">
        <v>229</v>
      </c>
      <c r="E78" s="30" t="s">
        <v>327</v>
      </c>
      <c r="F78" s="30" t="s">
        <v>134</v>
      </c>
      <c r="G78" s="28" t="s">
        <v>1080</v>
      </c>
      <c r="H78" s="38" t="s">
        <v>700</v>
      </c>
      <c r="I78" s="24" t="s">
        <v>3425</v>
      </c>
      <c r="J78" s="26">
        <v>78</v>
      </c>
      <c r="K78" s="28"/>
      <c r="L78" s="26" t="s">
        <v>1189</v>
      </c>
      <c r="S78" s="26" t="s">
        <v>2256</v>
      </c>
      <c r="T78" s="26" t="s">
        <v>1458</v>
      </c>
      <c r="U78" s="26" t="s">
        <v>1175</v>
      </c>
      <c r="V78" s="26" t="s">
        <v>1151</v>
      </c>
      <c r="W78" s="26" t="s">
        <v>1274</v>
      </c>
      <c r="Y78" s="26" t="s">
        <v>1455</v>
      </c>
      <c r="Z78" s="26" t="s">
        <v>1721</v>
      </c>
      <c r="AA78" s="61">
        <v>0</v>
      </c>
      <c r="AB78" s="26" t="s">
        <v>1189</v>
      </c>
      <c r="AE78" s="26" t="s">
        <v>2156</v>
      </c>
      <c r="AG78" s="26" t="s">
        <v>2866</v>
      </c>
    </row>
    <row r="79" spans="1:33" ht="15" customHeight="1" x14ac:dyDescent="0.25">
      <c r="A79" s="26">
        <v>78</v>
      </c>
      <c r="B79" s="26" t="s">
        <v>414</v>
      </c>
      <c r="C79" s="26" t="s">
        <v>963</v>
      </c>
      <c r="D79" s="28" t="s">
        <v>230</v>
      </c>
      <c r="E79" s="30" t="s">
        <v>328</v>
      </c>
      <c r="F79" s="30" t="s">
        <v>134</v>
      </c>
      <c r="G79" s="28" t="s">
        <v>1081</v>
      </c>
      <c r="H79" s="38" t="s">
        <v>700</v>
      </c>
      <c r="I79" s="24" t="s">
        <v>3425</v>
      </c>
      <c r="J79" s="26">
        <v>79</v>
      </c>
      <c r="K79" s="28"/>
      <c r="L79" s="26" t="s">
        <v>1189</v>
      </c>
      <c r="S79" s="26" t="s">
        <v>2256</v>
      </c>
      <c r="T79" s="26" t="s">
        <v>1458</v>
      </c>
      <c r="U79" s="26" t="s">
        <v>1175</v>
      </c>
      <c r="V79" s="26" t="s">
        <v>1151</v>
      </c>
      <c r="W79" s="26" t="s">
        <v>1274</v>
      </c>
      <c r="Y79" s="26" t="s">
        <v>1455</v>
      </c>
      <c r="Z79" s="26" t="s">
        <v>1722</v>
      </c>
      <c r="AA79" s="61">
        <v>2</v>
      </c>
      <c r="AB79" s="26" t="s">
        <v>1189</v>
      </c>
      <c r="AE79" s="26" t="s">
        <v>2156</v>
      </c>
      <c r="AG79" s="26" t="s">
        <v>2866</v>
      </c>
    </row>
    <row r="80" spans="1:33" ht="15" customHeight="1" x14ac:dyDescent="0.25">
      <c r="A80" s="26">
        <v>79</v>
      </c>
      <c r="B80" s="26" t="s">
        <v>414</v>
      </c>
      <c r="C80" s="26" t="s">
        <v>964</v>
      </c>
      <c r="D80" s="28" t="s">
        <v>231</v>
      </c>
      <c r="E80" s="30" t="s">
        <v>329</v>
      </c>
      <c r="F80" s="30" t="s">
        <v>134</v>
      </c>
      <c r="G80" s="28" t="s">
        <v>1082</v>
      </c>
      <c r="H80" s="38" t="s">
        <v>709</v>
      </c>
      <c r="I80" s="24" t="s">
        <v>3425</v>
      </c>
      <c r="J80" s="26">
        <v>80</v>
      </c>
      <c r="M80" s="28"/>
      <c r="N80" s="26" t="s">
        <v>1189</v>
      </c>
      <c r="S80" s="26" t="s">
        <v>2257</v>
      </c>
      <c r="T80" s="26" t="s">
        <v>1468</v>
      </c>
      <c r="U80" s="26" t="s">
        <v>1158</v>
      </c>
      <c r="V80" s="26" t="s">
        <v>1151</v>
      </c>
      <c r="W80" s="26" t="s">
        <v>1274</v>
      </c>
      <c r="Y80" s="26" t="s">
        <v>1455</v>
      </c>
      <c r="Z80" s="26" t="s">
        <v>1723</v>
      </c>
      <c r="AA80" s="61">
        <v>0</v>
      </c>
      <c r="AB80" s="26" t="s">
        <v>1189</v>
      </c>
      <c r="AE80" s="26" t="s">
        <v>2156</v>
      </c>
      <c r="AG80" s="26" t="s">
        <v>2866</v>
      </c>
    </row>
    <row r="81" spans="1:33" ht="15" customHeight="1" x14ac:dyDescent="0.25">
      <c r="A81" s="26">
        <v>80</v>
      </c>
      <c r="B81" s="26" t="s">
        <v>414</v>
      </c>
      <c r="C81" s="26" t="s">
        <v>965</v>
      </c>
      <c r="D81" s="28" t="s">
        <v>232</v>
      </c>
      <c r="E81" s="30" t="s">
        <v>330</v>
      </c>
      <c r="F81" s="30" t="s">
        <v>134</v>
      </c>
      <c r="G81" s="28" t="s">
        <v>1083</v>
      </c>
      <c r="H81" s="38" t="s">
        <v>709</v>
      </c>
      <c r="I81" s="24" t="s">
        <v>3425</v>
      </c>
      <c r="J81" s="26">
        <v>81</v>
      </c>
      <c r="M81" s="28"/>
      <c r="N81" s="26" t="s">
        <v>1189</v>
      </c>
      <c r="S81" s="26" t="s">
        <v>2257</v>
      </c>
      <c r="T81" s="26" t="s">
        <v>1468</v>
      </c>
      <c r="U81" s="26" t="s">
        <v>1158</v>
      </c>
      <c r="V81" s="26" t="s">
        <v>1151</v>
      </c>
      <c r="W81" s="26" t="s">
        <v>1274</v>
      </c>
      <c r="Y81" s="26" t="s">
        <v>1455</v>
      </c>
      <c r="Z81" s="26" t="s">
        <v>1724</v>
      </c>
      <c r="AA81" s="61">
        <v>0</v>
      </c>
      <c r="AB81" s="26" t="s">
        <v>1189</v>
      </c>
      <c r="AE81" s="26" t="s">
        <v>2156</v>
      </c>
      <c r="AG81" s="26" t="s">
        <v>2866</v>
      </c>
    </row>
    <row r="82" spans="1:33" ht="15" customHeight="1" x14ac:dyDescent="0.25">
      <c r="A82" s="26">
        <v>81</v>
      </c>
      <c r="B82" s="26" t="s">
        <v>414</v>
      </c>
      <c r="C82" s="26" t="s">
        <v>966</v>
      </c>
      <c r="D82" s="28" t="s">
        <v>233</v>
      </c>
      <c r="E82" s="30" t="s">
        <v>331</v>
      </c>
      <c r="F82" s="30" t="s">
        <v>134</v>
      </c>
      <c r="G82" s="38" t="s">
        <v>2804</v>
      </c>
      <c r="H82" s="38" t="s">
        <v>709</v>
      </c>
      <c r="I82" s="24" t="s">
        <v>3425</v>
      </c>
      <c r="J82" s="26">
        <v>82</v>
      </c>
      <c r="K82" s="28"/>
      <c r="L82" s="26" t="s">
        <v>1189</v>
      </c>
      <c r="S82" s="26" t="s">
        <v>2256</v>
      </c>
      <c r="T82" s="26" t="s">
        <v>1458</v>
      </c>
      <c r="U82" s="26" t="s">
        <v>1175</v>
      </c>
      <c r="V82" s="26" t="s">
        <v>1151</v>
      </c>
      <c r="W82" s="26" t="s">
        <v>1274</v>
      </c>
      <c r="Y82" s="26" t="s">
        <v>1455</v>
      </c>
      <c r="Z82" s="26" t="s">
        <v>1725</v>
      </c>
      <c r="AA82" s="61">
        <v>0</v>
      </c>
      <c r="AE82" s="26" t="s">
        <v>2156</v>
      </c>
      <c r="AG82" s="26" t="s">
        <v>2866</v>
      </c>
    </row>
    <row r="83" spans="1:33" ht="15" customHeight="1" x14ac:dyDescent="0.25">
      <c r="A83" s="26">
        <v>82</v>
      </c>
      <c r="B83" s="26" t="s">
        <v>414</v>
      </c>
      <c r="C83" s="26" t="s">
        <v>967</v>
      </c>
      <c r="D83" s="28" t="s">
        <v>234</v>
      </c>
      <c r="E83" s="30" t="s">
        <v>332</v>
      </c>
      <c r="F83" s="30" t="s">
        <v>134</v>
      </c>
      <c r="G83" s="38" t="s">
        <v>2805</v>
      </c>
      <c r="H83" s="38" t="s">
        <v>709</v>
      </c>
      <c r="I83" s="24" t="s">
        <v>3425</v>
      </c>
      <c r="J83" s="26">
        <v>83</v>
      </c>
      <c r="K83" s="28"/>
      <c r="L83" s="26" t="s">
        <v>1189</v>
      </c>
      <c r="S83" s="26" t="s">
        <v>2256</v>
      </c>
      <c r="T83" s="26" t="s">
        <v>1458</v>
      </c>
      <c r="U83" s="26" t="s">
        <v>1175</v>
      </c>
      <c r="V83" s="26" t="s">
        <v>1151</v>
      </c>
      <c r="W83" s="26" t="s">
        <v>1274</v>
      </c>
      <c r="Y83" s="26" t="s">
        <v>1455</v>
      </c>
      <c r="Z83" s="26" t="s">
        <v>1726</v>
      </c>
      <c r="AA83" s="61">
        <v>0</v>
      </c>
      <c r="AE83" s="26" t="s">
        <v>2156</v>
      </c>
      <c r="AG83" s="26" t="s">
        <v>2866</v>
      </c>
    </row>
    <row r="84" spans="1:33" ht="15" customHeight="1" x14ac:dyDescent="0.25">
      <c r="A84" s="26">
        <v>83</v>
      </c>
      <c r="B84" s="26" t="s">
        <v>414</v>
      </c>
      <c r="C84" s="26" t="s">
        <v>968</v>
      </c>
      <c r="D84" s="28" t="s">
        <v>235</v>
      </c>
      <c r="E84" s="30" t="s">
        <v>333</v>
      </c>
      <c r="F84" s="30" t="s">
        <v>134</v>
      </c>
      <c r="G84" s="28" t="s">
        <v>1085</v>
      </c>
      <c r="H84" s="38" t="s">
        <v>700</v>
      </c>
      <c r="I84" s="24" t="s">
        <v>3425</v>
      </c>
      <c r="J84" s="26">
        <v>84</v>
      </c>
      <c r="K84" s="28"/>
      <c r="L84" s="26" t="s">
        <v>1189</v>
      </c>
      <c r="S84" s="26" t="s">
        <v>2256</v>
      </c>
      <c r="T84" s="26" t="s">
        <v>1458</v>
      </c>
      <c r="U84" s="26" t="s">
        <v>1175</v>
      </c>
      <c r="V84" s="26" t="s">
        <v>1151</v>
      </c>
      <c r="W84" s="26" t="s">
        <v>1274</v>
      </c>
      <c r="Y84" s="26" t="s">
        <v>1455</v>
      </c>
      <c r="Z84" s="26" t="s">
        <v>1727</v>
      </c>
      <c r="AA84" s="61">
        <v>0</v>
      </c>
      <c r="AE84" s="26" t="s">
        <v>2156</v>
      </c>
      <c r="AG84" s="26" t="s">
        <v>2866</v>
      </c>
    </row>
    <row r="85" spans="1:33" ht="15" customHeight="1" x14ac:dyDescent="0.25">
      <c r="A85" s="26">
        <v>84</v>
      </c>
      <c r="B85" s="26" t="s">
        <v>414</v>
      </c>
      <c r="C85" s="26" t="s">
        <v>969</v>
      </c>
      <c r="D85" s="28" t="s">
        <v>236</v>
      </c>
      <c r="E85" s="30" t="s">
        <v>334</v>
      </c>
      <c r="F85" s="30" t="s">
        <v>134</v>
      </c>
      <c r="G85" s="28" t="s">
        <v>1084</v>
      </c>
      <c r="H85" s="38" t="s">
        <v>700</v>
      </c>
      <c r="I85" s="24" t="s">
        <v>3425</v>
      </c>
      <c r="J85" s="26">
        <v>85</v>
      </c>
      <c r="K85" s="28"/>
      <c r="L85" s="26" t="s">
        <v>1189</v>
      </c>
      <c r="S85" s="26" t="s">
        <v>2256</v>
      </c>
      <c r="T85" s="26" t="s">
        <v>1458</v>
      </c>
      <c r="U85" s="26" t="s">
        <v>1175</v>
      </c>
      <c r="V85" s="26" t="s">
        <v>1151</v>
      </c>
      <c r="W85" s="64" t="s">
        <v>1274</v>
      </c>
      <c r="Y85" s="26" t="s">
        <v>1455</v>
      </c>
      <c r="Z85" s="26" t="s">
        <v>1728</v>
      </c>
      <c r="AA85" s="61">
        <v>0</v>
      </c>
      <c r="AE85" s="26" t="s">
        <v>2156</v>
      </c>
      <c r="AG85" s="26" t="s">
        <v>2866</v>
      </c>
    </row>
    <row r="86" spans="1:33" ht="15" customHeight="1" x14ac:dyDescent="0.25">
      <c r="A86" s="26">
        <v>85</v>
      </c>
      <c r="B86" s="26" t="s">
        <v>414</v>
      </c>
      <c r="C86" s="26" t="s">
        <v>970</v>
      </c>
      <c r="D86" s="28" t="s">
        <v>237</v>
      </c>
      <c r="E86" s="30" t="s">
        <v>335</v>
      </c>
      <c r="F86" s="30" t="s">
        <v>134</v>
      </c>
      <c r="G86" s="28" t="s">
        <v>1086</v>
      </c>
      <c r="H86" s="38" t="s">
        <v>700</v>
      </c>
      <c r="I86" s="24" t="s">
        <v>3425</v>
      </c>
      <c r="J86" s="26">
        <v>86</v>
      </c>
      <c r="K86" s="28"/>
      <c r="L86" s="26" t="s">
        <v>1189</v>
      </c>
      <c r="S86" s="26" t="s">
        <v>2324</v>
      </c>
      <c r="T86" s="26" t="s">
        <v>1458</v>
      </c>
      <c r="U86" s="26" t="s">
        <v>1175</v>
      </c>
      <c r="V86" s="26" t="s">
        <v>1151</v>
      </c>
      <c r="W86" s="38" t="s">
        <v>1274</v>
      </c>
      <c r="Y86" s="26" t="s">
        <v>1455</v>
      </c>
      <c r="Z86" s="26" t="s">
        <v>1729</v>
      </c>
      <c r="AA86" s="61">
        <v>0</v>
      </c>
      <c r="AB86" s="26" t="s">
        <v>1189</v>
      </c>
      <c r="AE86" s="26" t="s">
        <v>2156</v>
      </c>
      <c r="AG86" s="26" t="s">
        <v>2866</v>
      </c>
    </row>
    <row r="87" spans="1:33" ht="15" customHeight="1" x14ac:dyDescent="0.25">
      <c r="A87" s="26">
        <v>86</v>
      </c>
      <c r="B87" s="26" t="s">
        <v>414</v>
      </c>
      <c r="C87" s="38" t="s">
        <v>1173</v>
      </c>
      <c r="D87" s="26" t="s">
        <v>1171</v>
      </c>
      <c r="E87" s="26" t="s">
        <v>1396</v>
      </c>
      <c r="F87" s="26" t="s">
        <v>136</v>
      </c>
      <c r="G87" s="28" t="s">
        <v>1108</v>
      </c>
      <c r="H87" s="61" t="s">
        <v>710</v>
      </c>
      <c r="I87" s="73" t="s">
        <v>3426</v>
      </c>
      <c r="J87" s="26">
        <v>0</v>
      </c>
      <c r="K87" s="28" t="s">
        <v>1189</v>
      </c>
      <c r="L87" s="28" t="s">
        <v>1189</v>
      </c>
      <c r="M87" s="28" t="s">
        <v>1189</v>
      </c>
      <c r="N87" s="28" t="s">
        <v>1189</v>
      </c>
      <c r="O87" s="28" t="s">
        <v>1189</v>
      </c>
      <c r="P87" s="28" t="s">
        <v>1189</v>
      </c>
      <c r="Q87" s="38" t="s">
        <v>1189</v>
      </c>
      <c r="S87" s="26" t="s">
        <v>2355</v>
      </c>
      <c r="T87" s="26" t="s">
        <v>1642</v>
      </c>
      <c r="U87" s="26" t="s">
        <v>1152</v>
      </c>
      <c r="V87" s="26" t="s">
        <v>1151</v>
      </c>
      <c r="W87" s="61" t="s">
        <v>1274</v>
      </c>
      <c r="Y87" s="72" t="s">
        <v>2883</v>
      </c>
      <c r="Z87" s="26" t="s">
        <v>2140</v>
      </c>
      <c r="AB87" s="38"/>
      <c r="AE87" s="26" t="s">
        <v>2157</v>
      </c>
      <c r="AG87" s="26" t="s">
        <v>2866</v>
      </c>
    </row>
    <row r="88" spans="1:33" ht="15" customHeight="1" x14ac:dyDescent="0.25">
      <c r="A88" s="26">
        <v>87</v>
      </c>
      <c r="B88" s="26" t="s">
        <v>414</v>
      </c>
      <c r="C88" s="38" t="s">
        <v>1174</v>
      </c>
      <c r="D88" s="38" t="s">
        <v>1172</v>
      </c>
      <c r="E88" s="38" t="s">
        <v>1396</v>
      </c>
      <c r="F88" s="26" t="s">
        <v>136</v>
      </c>
      <c r="G88" s="28" t="s">
        <v>1109</v>
      </c>
      <c r="H88" s="38" t="s">
        <v>702</v>
      </c>
      <c r="I88" s="73" t="s">
        <v>3427</v>
      </c>
      <c r="J88" s="26">
        <v>0</v>
      </c>
      <c r="K88" s="38" t="s">
        <v>1189</v>
      </c>
      <c r="L88" s="38"/>
      <c r="M88" s="38"/>
      <c r="N88" s="38"/>
      <c r="O88" s="38"/>
      <c r="P88" s="28"/>
      <c r="Q88" s="38" t="s">
        <v>1189</v>
      </c>
      <c r="S88" s="26" t="s">
        <v>2308</v>
      </c>
      <c r="T88" s="26" t="s">
        <v>1643</v>
      </c>
      <c r="U88" s="26" t="s">
        <v>1159</v>
      </c>
      <c r="V88" s="26" t="s">
        <v>1151</v>
      </c>
      <c r="W88" s="61" t="s">
        <v>1274</v>
      </c>
      <c r="Y88" s="72" t="s">
        <v>2883</v>
      </c>
      <c r="Z88" s="26" t="s">
        <v>2141</v>
      </c>
      <c r="AB88" s="38"/>
      <c r="AE88" s="26" t="s">
        <v>2157</v>
      </c>
      <c r="AG88" s="26" t="s">
        <v>2866</v>
      </c>
    </row>
    <row r="89" spans="1:33" ht="15" customHeight="1" x14ac:dyDescent="0.25">
      <c r="A89" s="26">
        <v>88</v>
      </c>
      <c r="B89" s="26" t="s">
        <v>414</v>
      </c>
      <c r="C89" s="34" t="s">
        <v>102</v>
      </c>
      <c r="D89" s="28" t="s">
        <v>150</v>
      </c>
      <c r="E89" s="28" t="s">
        <v>1388</v>
      </c>
      <c r="F89" s="26" t="s">
        <v>135</v>
      </c>
      <c r="G89" s="38" t="s">
        <v>694</v>
      </c>
      <c r="H89" s="38" t="s">
        <v>712</v>
      </c>
      <c r="I89" s="24" t="s">
        <v>3428</v>
      </c>
      <c r="J89" s="26">
        <v>0</v>
      </c>
      <c r="K89" s="28" t="s">
        <v>1189</v>
      </c>
      <c r="L89" s="26" t="s">
        <v>1189</v>
      </c>
      <c r="P89" s="28"/>
      <c r="Q89" s="26" t="s">
        <v>1189</v>
      </c>
      <c r="S89" s="26" t="s">
        <v>2356</v>
      </c>
      <c r="T89" s="26" t="s">
        <v>2423</v>
      </c>
      <c r="U89" s="26" t="s">
        <v>1157</v>
      </c>
      <c r="V89" s="26" t="s">
        <v>1151</v>
      </c>
      <c r="W89" s="61" t="s">
        <v>1274</v>
      </c>
      <c r="Y89" s="26" t="s">
        <v>1483</v>
      </c>
      <c r="Z89" s="26" t="s">
        <v>1776</v>
      </c>
      <c r="AB89" s="34"/>
      <c r="AE89" s="26" t="s">
        <v>2158</v>
      </c>
      <c r="AG89" s="26" t="s">
        <v>2866</v>
      </c>
    </row>
    <row r="90" spans="1:33" ht="15" customHeight="1" x14ac:dyDescent="0.25">
      <c r="A90" s="26">
        <v>89</v>
      </c>
      <c r="B90" s="26" t="s">
        <v>414</v>
      </c>
      <c r="C90" s="34" t="s">
        <v>971</v>
      </c>
      <c r="D90" s="28" t="s">
        <v>151</v>
      </c>
      <c r="E90" s="28" t="s">
        <v>1389</v>
      </c>
      <c r="F90" s="26" t="s">
        <v>135</v>
      </c>
      <c r="G90" s="28" t="s">
        <v>1113</v>
      </c>
      <c r="H90" s="38" t="s">
        <v>719</v>
      </c>
      <c r="I90" s="24" t="s">
        <v>3429</v>
      </c>
      <c r="J90" s="26">
        <v>0</v>
      </c>
      <c r="K90" s="26" t="s">
        <v>1189</v>
      </c>
      <c r="L90" s="28"/>
      <c r="M90" s="26" t="s">
        <v>1189</v>
      </c>
      <c r="O90" s="28"/>
      <c r="P90" s="28" t="s">
        <v>1189</v>
      </c>
      <c r="Q90" s="26" t="s">
        <v>1189</v>
      </c>
      <c r="S90" s="26" t="s">
        <v>2279</v>
      </c>
      <c r="T90" s="26" t="s">
        <v>1639</v>
      </c>
      <c r="U90" s="26" t="s">
        <v>1156</v>
      </c>
      <c r="V90" s="26" t="s">
        <v>1151</v>
      </c>
      <c r="W90" s="61" t="s">
        <v>1274</v>
      </c>
      <c r="Y90" s="26" t="s">
        <v>1483</v>
      </c>
      <c r="Z90" s="26" t="s">
        <v>2094</v>
      </c>
      <c r="AB90" s="26" t="s">
        <v>1189</v>
      </c>
      <c r="AE90" s="26" t="s">
        <v>2158</v>
      </c>
      <c r="AG90" s="26" t="s">
        <v>2866</v>
      </c>
    </row>
    <row r="91" spans="1:33" ht="15" customHeight="1" x14ac:dyDescent="0.25">
      <c r="A91" s="26">
        <v>90</v>
      </c>
      <c r="B91" s="26" t="s">
        <v>414</v>
      </c>
      <c r="C91" s="34" t="s">
        <v>972</v>
      </c>
      <c r="D91" s="28" t="s">
        <v>152</v>
      </c>
      <c r="E91" s="28" t="s">
        <v>1389</v>
      </c>
      <c r="F91" s="26" t="s">
        <v>135</v>
      </c>
      <c r="G91" s="28" t="s">
        <v>1114</v>
      </c>
      <c r="H91" s="38" t="s">
        <v>721</v>
      </c>
      <c r="I91" s="41" t="s">
        <v>3430</v>
      </c>
      <c r="J91" s="26">
        <v>0</v>
      </c>
      <c r="K91" s="26" t="s">
        <v>1189</v>
      </c>
      <c r="L91" s="28"/>
      <c r="M91" s="26" t="s">
        <v>1189</v>
      </c>
      <c r="O91" s="28"/>
      <c r="P91" s="28" t="s">
        <v>1189</v>
      </c>
      <c r="Q91" s="26" t="s">
        <v>1189</v>
      </c>
      <c r="S91" s="26" t="s">
        <v>2279</v>
      </c>
      <c r="T91" s="26" t="s">
        <v>1639</v>
      </c>
      <c r="U91" s="26" t="s">
        <v>1156</v>
      </c>
      <c r="V91" s="26" t="s">
        <v>1151</v>
      </c>
      <c r="W91" s="61" t="s">
        <v>1274</v>
      </c>
      <c r="Y91" s="26" t="s">
        <v>1483</v>
      </c>
      <c r="Z91" s="26" t="s">
        <v>1777</v>
      </c>
      <c r="AB91" s="26" t="s">
        <v>1189</v>
      </c>
      <c r="AE91" s="26" t="s">
        <v>2158</v>
      </c>
      <c r="AG91" s="26" t="s">
        <v>2866</v>
      </c>
    </row>
    <row r="92" spans="1:33" ht="15" customHeight="1" x14ac:dyDescent="0.25">
      <c r="A92" s="26">
        <v>91</v>
      </c>
      <c r="B92" s="26" t="s">
        <v>414</v>
      </c>
      <c r="C92" s="34" t="s">
        <v>973</v>
      </c>
      <c r="D92" s="28" t="s">
        <v>153</v>
      </c>
      <c r="E92" s="28" t="s">
        <v>1390</v>
      </c>
      <c r="F92" s="26" t="s">
        <v>135</v>
      </c>
      <c r="G92" s="28" t="s">
        <v>1115</v>
      </c>
      <c r="H92" s="38" t="s">
        <v>720</v>
      </c>
      <c r="I92" s="41" t="s">
        <v>3431</v>
      </c>
      <c r="J92" s="26">
        <v>0</v>
      </c>
      <c r="K92" s="26" t="s">
        <v>1189</v>
      </c>
      <c r="L92" s="28"/>
      <c r="M92" s="26" t="s">
        <v>1189</v>
      </c>
      <c r="O92" s="28"/>
      <c r="P92" s="28" t="s">
        <v>1189</v>
      </c>
      <c r="Q92" s="26" t="s">
        <v>1189</v>
      </c>
      <c r="S92" s="26" t="s">
        <v>2280</v>
      </c>
      <c r="T92" s="26" t="s">
        <v>1639</v>
      </c>
      <c r="U92" s="26" t="s">
        <v>1156</v>
      </c>
      <c r="V92" s="26" t="s">
        <v>1151</v>
      </c>
      <c r="W92" s="61" t="s">
        <v>1274</v>
      </c>
      <c r="Y92" s="26" t="s">
        <v>1483</v>
      </c>
      <c r="Z92" s="26" t="s">
        <v>2095</v>
      </c>
      <c r="AB92" s="26" t="s">
        <v>1189</v>
      </c>
      <c r="AE92" s="26" t="s">
        <v>2158</v>
      </c>
      <c r="AG92" s="26" t="s">
        <v>2866</v>
      </c>
    </row>
    <row r="93" spans="1:33" ht="15" customHeight="1" x14ac:dyDescent="0.25">
      <c r="A93" s="26">
        <v>92</v>
      </c>
      <c r="B93" s="26" t="s">
        <v>414</v>
      </c>
      <c r="C93" s="34" t="s">
        <v>974</v>
      </c>
      <c r="D93" s="28" t="s">
        <v>154</v>
      </c>
      <c r="E93" s="28" t="s">
        <v>1390</v>
      </c>
      <c r="F93" s="26" t="s">
        <v>135</v>
      </c>
      <c r="G93" s="28" t="s">
        <v>1116</v>
      </c>
      <c r="H93" s="38" t="s">
        <v>722</v>
      </c>
      <c r="I93" s="41" t="s">
        <v>3432</v>
      </c>
      <c r="J93" s="26">
        <v>0</v>
      </c>
      <c r="K93" s="26" t="s">
        <v>1189</v>
      </c>
      <c r="L93" s="28"/>
      <c r="M93" s="26" t="s">
        <v>1189</v>
      </c>
      <c r="O93" s="28"/>
      <c r="P93" s="28" t="s">
        <v>1189</v>
      </c>
      <c r="Q93" s="26" t="s">
        <v>1189</v>
      </c>
      <c r="S93" s="26" t="s">
        <v>2280</v>
      </c>
      <c r="T93" s="26" t="s">
        <v>1639</v>
      </c>
      <c r="U93" s="26" t="s">
        <v>1156</v>
      </c>
      <c r="V93" s="26" t="s">
        <v>1151</v>
      </c>
      <c r="W93" s="61" t="s">
        <v>1274</v>
      </c>
      <c r="Y93" s="26" t="s">
        <v>1483</v>
      </c>
      <c r="Z93" s="26" t="s">
        <v>1778</v>
      </c>
      <c r="AB93" s="26" t="s">
        <v>1189</v>
      </c>
      <c r="AE93" s="26" t="s">
        <v>2158</v>
      </c>
      <c r="AG93" s="26" t="s">
        <v>2866</v>
      </c>
    </row>
    <row r="94" spans="1:33" ht="15" customHeight="1" x14ac:dyDescent="0.25">
      <c r="A94" s="26">
        <v>93</v>
      </c>
      <c r="B94" s="26" t="s">
        <v>414</v>
      </c>
      <c r="C94" s="34" t="s">
        <v>103</v>
      </c>
      <c r="D94" s="28" t="s">
        <v>155</v>
      </c>
      <c r="E94" s="28" t="s">
        <v>1391</v>
      </c>
      <c r="F94" s="26" t="s">
        <v>135</v>
      </c>
      <c r="G94" s="28" t="s">
        <v>695</v>
      </c>
      <c r="H94" s="38" t="s">
        <v>715</v>
      </c>
      <c r="I94" s="41" t="s">
        <v>3433</v>
      </c>
      <c r="J94" s="26">
        <v>0</v>
      </c>
      <c r="P94" s="28"/>
      <c r="Q94" s="26" t="s">
        <v>1189</v>
      </c>
      <c r="S94" s="26" t="s">
        <v>2357</v>
      </c>
      <c r="T94" s="26" t="s">
        <v>1462</v>
      </c>
      <c r="U94" s="26" t="s">
        <v>1155</v>
      </c>
      <c r="V94" s="26" t="s">
        <v>1151</v>
      </c>
      <c r="W94" s="61" t="s">
        <v>1274</v>
      </c>
      <c r="Y94" s="26" t="s">
        <v>1483</v>
      </c>
      <c r="Z94" s="26" t="s">
        <v>1779</v>
      </c>
      <c r="AB94" s="34"/>
      <c r="AE94" s="26" t="s">
        <v>2158</v>
      </c>
      <c r="AG94" s="26" t="s">
        <v>2866</v>
      </c>
    </row>
    <row r="95" spans="1:33" ht="15" customHeight="1" x14ac:dyDescent="0.25">
      <c r="A95" s="26">
        <v>94</v>
      </c>
      <c r="B95" s="26" t="s">
        <v>414</v>
      </c>
      <c r="C95" s="35" t="s">
        <v>415</v>
      </c>
      <c r="D95" s="39" t="s">
        <v>457</v>
      </c>
      <c r="E95" s="39" t="s">
        <v>1394</v>
      </c>
      <c r="F95" s="26" t="s">
        <v>135</v>
      </c>
      <c r="G95" s="38" t="s">
        <v>1111</v>
      </c>
      <c r="H95" s="38" t="s">
        <v>716</v>
      </c>
      <c r="I95" s="41" t="s">
        <v>3434</v>
      </c>
      <c r="J95" s="26">
        <v>0</v>
      </c>
      <c r="K95" s="28"/>
      <c r="L95" s="28"/>
      <c r="M95" s="28"/>
      <c r="N95" s="26" t="s">
        <v>1189</v>
      </c>
      <c r="O95" s="28"/>
      <c r="P95" s="28" t="s">
        <v>1189</v>
      </c>
      <c r="Q95" s="26" t="s">
        <v>1189</v>
      </c>
      <c r="S95" s="26" t="s">
        <v>2358</v>
      </c>
      <c r="T95" s="26" t="s">
        <v>2422</v>
      </c>
      <c r="U95" s="26" t="s">
        <v>1157</v>
      </c>
      <c r="V95" s="26" t="s">
        <v>1151</v>
      </c>
      <c r="W95" s="61" t="s">
        <v>1274</v>
      </c>
      <c r="Y95" s="26" t="s">
        <v>1483</v>
      </c>
      <c r="Z95" s="26" t="s">
        <v>1780</v>
      </c>
      <c r="AB95" s="35"/>
      <c r="AE95" s="26" t="s">
        <v>2158</v>
      </c>
      <c r="AG95" s="26" t="s">
        <v>2866</v>
      </c>
    </row>
    <row r="96" spans="1:33" ht="15" customHeight="1" x14ac:dyDescent="0.25">
      <c r="A96" s="26">
        <v>95</v>
      </c>
      <c r="B96" s="26" t="s">
        <v>414</v>
      </c>
      <c r="C96" s="34" t="s">
        <v>104</v>
      </c>
      <c r="D96" s="38" t="s">
        <v>172</v>
      </c>
      <c r="E96" s="39" t="s">
        <v>1392</v>
      </c>
      <c r="F96" s="26" t="s">
        <v>135</v>
      </c>
      <c r="G96" s="28" t="s">
        <v>2169</v>
      </c>
      <c r="H96" s="38" t="s">
        <v>705</v>
      </c>
      <c r="I96" s="41" t="s">
        <v>3435</v>
      </c>
      <c r="J96" s="26">
        <v>0</v>
      </c>
      <c r="O96" s="28"/>
      <c r="P96" s="28" t="s">
        <v>1189</v>
      </c>
      <c r="Q96" s="26" t="s">
        <v>1189</v>
      </c>
      <c r="S96" s="26" t="s">
        <v>2359</v>
      </c>
      <c r="T96" s="26" t="s">
        <v>1463</v>
      </c>
      <c r="U96" s="26" t="s">
        <v>1152</v>
      </c>
      <c r="V96" s="26" t="s">
        <v>1151</v>
      </c>
      <c r="W96" s="61" t="s">
        <v>1274</v>
      </c>
      <c r="Y96" s="26" t="s">
        <v>1483</v>
      </c>
      <c r="Z96" s="26" t="s">
        <v>1781</v>
      </c>
      <c r="AB96" s="34"/>
      <c r="AE96" s="26" t="s">
        <v>2158</v>
      </c>
      <c r="AG96" s="26" t="s">
        <v>2866</v>
      </c>
    </row>
    <row r="97" spans="1:33" ht="15" customHeight="1" x14ac:dyDescent="0.25">
      <c r="A97" s="26">
        <v>96</v>
      </c>
      <c r="B97" s="26" t="s">
        <v>414</v>
      </c>
      <c r="C97" s="35" t="s">
        <v>105</v>
      </c>
      <c r="D97" s="39" t="s">
        <v>173</v>
      </c>
      <c r="E97" s="39" t="s">
        <v>1393</v>
      </c>
      <c r="F97" s="26" t="s">
        <v>135</v>
      </c>
      <c r="G97" s="38" t="s">
        <v>696</v>
      </c>
      <c r="H97" s="61" t="s">
        <v>707</v>
      </c>
      <c r="I97" s="41" t="s">
        <v>3436</v>
      </c>
      <c r="J97" s="26">
        <v>0</v>
      </c>
      <c r="K97" s="28" t="s">
        <v>1189</v>
      </c>
      <c r="L97" s="28" t="s">
        <v>1189</v>
      </c>
      <c r="M97" s="28" t="s">
        <v>1189</v>
      </c>
      <c r="N97" s="26" t="s">
        <v>1189</v>
      </c>
      <c r="O97" s="28"/>
      <c r="P97" s="28" t="s">
        <v>1189</v>
      </c>
      <c r="Q97" s="26" t="s">
        <v>1189</v>
      </c>
      <c r="S97" s="26" t="s">
        <v>2360</v>
      </c>
      <c r="T97" s="26" t="s">
        <v>1638</v>
      </c>
      <c r="U97" s="26" t="s">
        <v>1152</v>
      </c>
      <c r="V97" s="26" t="s">
        <v>1151</v>
      </c>
      <c r="W97" s="61" t="s">
        <v>1274</v>
      </c>
      <c r="Y97" s="26" t="s">
        <v>1483</v>
      </c>
      <c r="Z97" s="26" t="s">
        <v>1782</v>
      </c>
      <c r="AB97" s="35"/>
      <c r="AE97" s="26" t="s">
        <v>2158</v>
      </c>
      <c r="AG97" s="26" t="s">
        <v>2866</v>
      </c>
    </row>
    <row r="98" spans="1:33" ht="15" customHeight="1" x14ac:dyDescent="0.25">
      <c r="A98" s="26">
        <v>97</v>
      </c>
      <c r="B98" s="26" t="s">
        <v>414</v>
      </c>
      <c r="C98" s="35" t="s">
        <v>416</v>
      </c>
      <c r="D98" s="39" t="s">
        <v>456</v>
      </c>
      <c r="E98" s="39" t="s">
        <v>1395</v>
      </c>
      <c r="F98" s="26" t="s">
        <v>135</v>
      </c>
      <c r="G98" s="38" t="s">
        <v>1112</v>
      </c>
      <c r="H98" s="38" t="s">
        <v>717</v>
      </c>
      <c r="I98" s="40" t="s">
        <v>3437</v>
      </c>
      <c r="J98" s="26">
        <v>0</v>
      </c>
      <c r="K98" s="28"/>
      <c r="L98" s="28"/>
      <c r="M98" s="28"/>
      <c r="N98" s="26" t="s">
        <v>1189</v>
      </c>
      <c r="O98" s="28"/>
      <c r="P98" s="28" t="s">
        <v>1189</v>
      </c>
      <c r="Q98" s="26" t="s">
        <v>1189</v>
      </c>
      <c r="S98" s="26" t="s">
        <v>2361</v>
      </c>
      <c r="T98" s="26" t="s">
        <v>2422</v>
      </c>
      <c r="U98" s="26" t="s">
        <v>1157</v>
      </c>
      <c r="V98" s="26" t="s">
        <v>1151</v>
      </c>
      <c r="W98" s="61" t="s">
        <v>1274</v>
      </c>
      <c r="Y98" s="26" t="s">
        <v>1483</v>
      </c>
      <c r="Z98" s="26" t="s">
        <v>1783</v>
      </c>
      <c r="AB98" s="35"/>
      <c r="AE98" s="26" t="s">
        <v>2158</v>
      </c>
      <c r="AG98" s="26" t="s">
        <v>2866</v>
      </c>
    </row>
    <row r="99" spans="1:33" ht="15" customHeight="1" x14ac:dyDescent="0.25">
      <c r="A99" s="26">
        <v>98</v>
      </c>
      <c r="B99" s="26" t="s">
        <v>131</v>
      </c>
      <c r="C99" s="47" t="s">
        <v>1146</v>
      </c>
      <c r="D99" s="26" t="s">
        <v>1147</v>
      </c>
      <c r="E99" s="38" t="s">
        <v>1148</v>
      </c>
      <c r="F99" s="33" t="s">
        <v>349</v>
      </c>
      <c r="G99" s="52" t="s">
        <v>1285</v>
      </c>
      <c r="H99" s="38" t="s">
        <v>1410</v>
      </c>
      <c r="I99" s="41" t="s">
        <v>3438</v>
      </c>
      <c r="J99" s="26">
        <v>0</v>
      </c>
      <c r="K99" s="26" t="s">
        <v>1189</v>
      </c>
      <c r="L99" s="28"/>
      <c r="M99" s="26" t="s">
        <v>1189</v>
      </c>
      <c r="P99" s="28"/>
      <c r="Q99" s="26" t="s">
        <v>1189</v>
      </c>
      <c r="S99" s="26" t="s">
        <v>2362</v>
      </c>
      <c r="T99" s="26" t="s">
        <v>1644</v>
      </c>
      <c r="U99" s="26" t="s">
        <v>1166</v>
      </c>
      <c r="V99" s="26" t="s">
        <v>1151</v>
      </c>
      <c r="W99" s="26" t="s">
        <v>1275</v>
      </c>
      <c r="X99" s="61" t="s">
        <v>2149</v>
      </c>
      <c r="Y99" s="26" t="s">
        <v>1455</v>
      </c>
      <c r="Z99" s="26" t="s">
        <v>2229</v>
      </c>
      <c r="AA99" s="61">
        <v>0</v>
      </c>
      <c r="AB99" s="47"/>
      <c r="AE99" s="26" t="s">
        <v>2159</v>
      </c>
      <c r="AF99" s="26">
        <v>8</v>
      </c>
      <c r="AG99" s="26" t="s">
        <v>2866</v>
      </c>
    </row>
    <row r="100" spans="1:33" ht="15" customHeight="1" x14ac:dyDescent="0.25">
      <c r="A100" s="26">
        <v>99</v>
      </c>
      <c r="B100" s="26" t="s">
        <v>131</v>
      </c>
      <c r="C100" s="47" t="s">
        <v>524</v>
      </c>
      <c r="D100" s="77" t="s">
        <v>763</v>
      </c>
      <c r="E100" s="32" t="s">
        <v>350</v>
      </c>
      <c r="F100" s="33" t="s">
        <v>349</v>
      </c>
      <c r="G100" s="38" t="s">
        <v>2168</v>
      </c>
      <c r="H100" s="38" t="s">
        <v>748</v>
      </c>
      <c r="I100" s="41" t="s">
        <v>3438</v>
      </c>
      <c r="J100" s="26">
        <v>1</v>
      </c>
      <c r="K100" s="26" t="s">
        <v>1189</v>
      </c>
      <c r="N100" s="28"/>
      <c r="O100" s="26" t="s">
        <v>1189</v>
      </c>
      <c r="S100" s="26" t="s">
        <v>2342</v>
      </c>
      <c r="T100" s="26" t="s">
        <v>1645</v>
      </c>
      <c r="U100" s="26" t="s">
        <v>1160</v>
      </c>
      <c r="V100" s="26" t="s">
        <v>1151</v>
      </c>
      <c r="W100" s="61" t="s">
        <v>1275</v>
      </c>
      <c r="X100" s="59" t="s">
        <v>1786</v>
      </c>
      <c r="Y100" s="26" t="s">
        <v>1455</v>
      </c>
      <c r="Z100" s="26" t="s">
        <v>2096</v>
      </c>
      <c r="AA100" s="61">
        <v>1</v>
      </c>
      <c r="AB100" s="47"/>
      <c r="AE100" s="26" t="s">
        <v>2159</v>
      </c>
      <c r="AF100" s="26">
        <v>8</v>
      </c>
      <c r="AG100" s="26" t="s">
        <v>2866</v>
      </c>
    </row>
    <row r="101" spans="1:33" ht="15" customHeight="1" x14ac:dyDescent="0.25">
      <c r="A101" s="83">
        <v>100</v>
      </c>
      <c r="B101" s="83" t="s">
        <v>131</v>
      </c>
      <c r="C101" s="83" t="s">
        <v>30</v>
      </c>
      <c r="D101" s="84" t="s">
        <v>3070</v>
      </c>
      <c r="E101" s="82" t="s">
        <v>1198</v>
      </c>
      <c r="F101" s="33" t="s">
        <v>349</v>
      </c>
      <c r="G101" s="82" t="s">
        <v>601</v>
      </c>
      <c r="H101" s="38" t="s">
        <v>725</v>
      </c>
      <c r="I101" s="38" t="s">
        <v>3438</v>
      </c>
      <c r="J101" s="26">
        <v>2</v>
      </c>
      <c r="L101" s="28"/>
      <c r="M101" s="26" t="s">
        <v>1189</v>
      </c>
      <c r="N101" s="28"/>
      <c r="O101" s="26" t="s">
        <v>1189</v>
      </c>
      <c r="S101" s="26" t="s">
        <v>2343</v>
      </c>
      <c r="T101" s="26" t="s">
        <v>1470</v>
      </c>
      <c r="U101" s="26" t="s">
        <v>1154</v>
      </c>
      <c r="V101" s="26" t="s">
        <v>1151</v>
      </c>
      <c r="W101" s="26" t="s">
        <v>1275</v>
      </c>
      <c r="X101" s="83" t="s">
        <v>3502</v>
      </c>
      <c r="Y101" s="26" t="s">
        <v>1455</v>
      </c>
      <c r="Z101" s="26" t="s">
        <v>2097</v>
      </c>
      <c r="AA101" s="61">
        <v>2</v>
      </c>
      <c r="AE101" s="26" t="s">
        <v>2159</v>
      </c>
      <c r="AF101" s="26">
        <v>8</v>
      </c>
      <c r="AG101" s="26" t="s">
        <v>2866</v>
      </c>
    </row>
    <row r="102" spans="1:33" ht="15" customHeight="1" x14ac:dyDescent="0.25">
      <c r="A102" s="26">
        <v>101</v>
      </c>
      <c r="B102" s="26" t="s">
        <v>131</v>
      </c>
      <c r="C102" s="26" t="s">
        <v>975</v>
      </c>
      <c r="D102" s="77" t="s">
        <v>817</v>
      </c>
      <c r="E102" s="53" t="s">
        <v>351</v>
      </c>
      <c r="F102" s="33" t="s">
        <v>349</v>
      </c>
      <c r="G102" s="38" t="s">
        <v>1129</v>
      </c>
      <c r="H102" s="38" t="s">
        <v>726</v>
      </c>
      <c r="I102" s="41" t="s">
        <v>3438</v>
      </c>
      <c r="J102" s="28">
        <v>3</v>
      </c>
      <c r="K102" s="28" t="s">
        <v>1189</v>
      </c>
      <c r="L102" s="28" t="s">
        <v>1189</v>
      </c>
      <c r="M102" s="26" t="s">
        <v>1189</v>
      </c>
      <c r="S102" s="26" t="s">
        <v>2258</v>
      </c>
      <c r="T102" s="26" t="s">
        <v>1646</v>
      </c>
      <c r="U102" s="26" t="s">
        <v>1161</v>
      </c>
      <c r="V102" s="26" t="s">
        <v>1151</v>
      </c>
      <c r="W102" s="26" t="s">
        <v>1275</v>
      </c>
      <c r="X102" s="26" t="s">
        <v>1497</v>
      </c>
      <c r="Y102" s="26" t="s">
        <v>1455</v>
      </c>
      <c r="Z102" s="26" t="s">
        <v>2098</v>
      </c>
      <c r="AA102" s="61">
        <v>2</v>
      </c>
      <c r="AB102" s="26" t="s">
        <v>1189</v>
      </c>
      <c r="AE102" s="26" t="s">
        <v>2159</v>
      </c>
      <c r="AF102" s="26">
        <v>8</v>
      </c>
      <c r="AG102" s="26" t="s">
        <v>3439</v>
      </c>
    </row>
    <row r="103" spans="1:33" ht="15" customHeight="1" x14ac:dyDescent="0.25">
      <c r="A103" s="26">
        <v>102</v>
      </c>
      <c r="B103" s="26" t="s">
        <v>131</v>
      </c>
      <c r="C103" s="47" t="s">
        <v>976</v>
      </c>
      <c r="D103" s="77" t="s">
        <v>764</v>
      </c>
      <c r="E103" s="32" t="s">
        <v>352</v>
      </c>
      <c r="F103" s="33" t="s">
        <v>349</v>
      </c>
      <c r="G103" s="38" t="s">
        <v>1130</v>
      </c>
      <c r="H103" s="38" t="s">
        <v>726</v>
      </c>
      <c r="I103" s="41" t="s">
        <v>3438</v>
      </c>
      <c r="J103" s="28">
        <v>4</v>
      </c>
      <c r="K103" s="28" t="s">
        <v>1189</v>
      </c>
      <c r="L103" s="28" t="s">
        <v>1189</v>
      </c>
      <c r="M103" s="26" t="s">
        <v>1189</v>
      </c>
      <c r="S103" s="26" t="s">
        <v>2258</v>
      </c>
      <c r="T103" s="26" t="s">
        <v>1646</v>
      </c>
      <c r="U103" s="26" t="s">
        <v>1161</v>
      </c>
      <c r="V103" s="26" t="s">
        <v>1151</v>
      </c>
      <c r="W103" s="26" t="s">
        <v>1275</v>
      </c>
      <c r="X103" s="26" t="s">
        <v>1498</v>
      </c>
      <c r="Y103" s="26" t="s">
        <v>1455</v>
      </c>
      <c r="Z103" s="26" t="s">
        <v>2099</v>
      </c>
      <c r="AA103" s="61">
        <v>2</v>
      </c>
      <c r="AB103" s="47" t="s">
        <v>1189</v>
      </c>
      <c r="AE103" s="26" t="s">
        <v>2159</v>
      </c>
      <c r="AF103" s="26">
        <v>8</v>
      </c>
      <c r="AG103" s="26" t="s">
        <v>3439</v>
      </c>
    </row>
    <row r="104" spans="1:33" ht="15" customHeight="1" x14ac:dyDescent="0.25">
      <c r="A104" s="26">
        <v>103</v>
      </c>
      <c r="B104" s="26" t="s">
        <v>131</v>
      </c>
      <c r="C104" s="26" t="s">
        <v>977</v>
      </c>
      <c r="D104" s="77" t="s">
        <v>818</v>
      </c>
      <c r="E104" s="53" t="s">
        <v>353</v>
      </c>
      <c r="F104" s="33" t="s">
        <v>349</v>
      </c>
      <c r="G104" s="28" t="s">
        <v>1131</v>
      </c>
      <c r="H104" s="38" t="s">
        <v>726</v>
      </c>
      <c r="I104" s="38" t="s">
        <v>3438</v>
      </c>
      <c r="J104" s="28">
        <v>5</v>
      </c>
      <c r="K104" s="28" t="s">
        <v>1189</v>
      </c>
      <c r="L104" s="28" t="s">
        <v>1189</v>
      </c>
      <c r="M104" s="26" t="s">
        <v>1189</v>
      </c>
      <c r="S104" s="26" t="s">
        <v>2258</v>
      </c>
      <c r="T104" s="26" t="s">
        <v>1646</v>
      </c>
      <c r="U104" s="26" t="s">
        <v>1161</v>
      </c>
      <c r="V104" s="26" t="s">
        <v>1151</v>
      </c>
      <c r="W104" s="26" t="s">
        <v>1275</v>
      </c>
      <c r="X104" s="26" t="s">
        <v>1499</v>
      </c>
      <c r="Y104" s="26" t="s">
        <v>1455</v>
      </c>
      <c r="Z104" s="26" t="s">
        <v>2100</v>
      </c>
      <c r="AA104" s="61">
        <v>2</v>
      </c>
      <c r="AB104" s="26" t="s">
        <v>1189</v>
      </c>
      <c r="AE104" s="26" t="s">
        <v>2159</v>
      </c>
      <c r="AF104" s="26">
        <v>8</v>
      </c>
      <c r="AG104" s="26" t="s">
        <v>3439</v>
      </c>
    </row>
    <row r="105" spans="1:33" ht="15" customHeight="1" x14ac:dyDescent="0.25">
      <c r="A105" s="26">
        <v>104</v>
      </c>
      <c r="B105" s="26" t="s">
        <v>131</v>
      </c>
      <c r="C105" s="26" t="s">
        <v>978</v>
      </c>
      <c r="D105" s="77" t="s">
        <v>765</v>
      </c>
      <c r="E105" s="53" t="s">
        <v>354</v>
      </c>
      <c r="F105" s="33" t="s">
        <v>349</v>
      </c>
      <c r="G105" s="28" t="s">
        <v>1132</v>
      </c>
      <c r="H105" s="38" t="s">
        <v>726</v>
      </c>
      <c r="I105" s="41" t="s">
        <v>3438</v>
      </c>
      <c r="J105" s="28">
        <v>6</v>
      </c>
      <c r="K105" s="28" t="s">
        <v>1189</v>
      </c>
      <c r="L105" s="28" t="s">
        <v>1189</v>
      </c>
      <c r="M105" s="26" t="s">
        <v>1189</v>
      </c>
      <c r="S105" s="26" t="s">
        <v>2258</v>
      </c>
      <c r="T105" s="26" t="s">
        <v>1646</v>
      </c>
      <c r="U105" s="26" t="s">
        <v>1161</v>
      </c>
      <c r="V105" s="26" t="s">
        <v>1151</v>
      </c>
      <c r="W105" s="26" t="s">
        <v>1275</v>
      </c>
      <c r="X105" s="26" t="s">
        <v>1500</v>
      </c>
      <c r="Y105" s="26" t="s">
        <v>1455</v>
      </c>
      <c r="Z105" s="26" t="s">
        <v>2101</v>
      </c>
      <c r="AA105" s="61">
        <v>2</v>
      </c>
      <c r="AB105" s="26" t="s">
        <v>1189</v>
      </c>
      <c r="AE105" s="26" t="s">
        <v>2159</v>
      </c>
      <c r="AF105" s="26">
        <v>8</v>
      </c>
      <c r="AG105" s="26" t="s">
        <v>3439</v>
      </c>
    </row>
    <row r="106" spans="1:33" ht="15" customHeight="1" x14ac:dyDescent="0.25">
      <c r="A106" s="26">
        <v>105</v>
      </c>
      <c r="B106" s="26" t="s">
        <v>131</v>
      </c>
      <c r="C106" s="26" t="s">
        <v>979</v>
      </c>
      <c r="D106" s="77" t="s">
        <v>760</v>
      </c>
      <c r="E106" s="53" t="s">
        <v>355</v>
      </c>
      <c r="F106" s="33" t="s">
        <v>349</v>
      </c>
      <c r="G106" s="28" t="s">
        <v>1133</v>
      </c>
      <c r="H106" s="38" t="s">
        <v>726</v>
      </c>
      <c r="I106" s="41" t="s">
        <v>3438</v>
      </c>
      <c r="J106" s="28">
        <v>7</v>
      </c>
      <c r="K106" s="28" t="s">
        <v>1189</v>
      </c>
      <c r="L106" s="28" t="s">
        <v>1189</v>
      </c>
      <c r="M106" s="26" t="s">
        <v>1189</v>
      </c>
      <c r="S106" s="26" t="s">
        <v>2259</v>
      </c>
      <c r="T106" s="26" t="s">
        <v>1646</v>
      </c>
      <c r="U106" s="26" t="s">
        <v>1162</v>
      </c>
      <c r="V106" s="26" t="s">
        <v>1151</v>
      </c>
      <c r="W106" s="26" t="s">
        <v>1275</v>
      </c>
      <c r="X106" s="26" t="s">
        <v>1501</v>
      </c>
      <c r="Y106" s="26" t="s">
        <v>1455</v>
      </c>
      <c r="Z106" s="26" t="s">
        <v>2102</v>
      </c>
      <c r="AA106" s="61">
        <v>2</v>
      </c>
      <c r="AB106" s="26" t="s">
        <v>1189</v>
      </c>
      <c r="AE106" s="26" t="s">
        <v>2159</v>
      </c>
      <c r="AF106" s="26">
        <v>8</v>
      </c>
      <c r="AG106" s="26" t="s">
        <v>3439</v>
      </c>
    </row>
    <row r="107" spans="1:33" ht="15" customHeight="1" x14ac:dyDescent="0.25">
      <c r="A107" s="26">
        <v>106</v>
      </c>
      <c r="B107" s="26" t="s">
        <v>131</v>
      </c>
      <c r="C107" s="47" t="s">
        <v>980</v>
      </c>
      <c r="D107" s="77" t="s">
        <v>761</v>
      </c>
      <c r="E107" s="32" t="s">
        <v>356</v>
      </c>
      <c r="F107" s="33" t="s">
        <v>349</v>
      </c>
      <c r="G107" s="38" t="s">
        <v>1134</v>
      </c>
      <c r="H107" s="38" t="s">
        <v>726</v>
      </c>
      <c r="I107" s="38" t="s">
        <v>3438</v>
      </c>
      <c r="J107" s="28">
        <v>8</v>
      </c>
      <c r="K107" s="28" t="s">
        <v>1189</v>
      </c>
      <c r="L107" s="28" t="s">
        <v>1189</v>
      </c>
      <c r="M107" s="26" t="s">
        <v>1189</v>
      </c>
      <c r="S107" s="26" t="s">
        <v>2259</v>
      </c>
      <c r="T107" s="26" t="s">
        <v>1646</v>
      </c>
      <c r="U107" s="26" t="s">
        <v>1162</v>
      </c>
      <c r="V107" s="26" t="s">
        <v>1151</v>
      </c>
      <c r="W107" s="26" t="s">
        <v>1275</v>
      </c>
      <c r="X107" s="26" t="s">
        <v>1502</v>
      </c>
      <c r="Y107" s="26" t="s">
        <v>1455</v>
      </c>
      <c r="Z107" s="26" t="s">
        <v>2103</v>
      </c>
      <c r="AA107" s="61">
        <v>2</v>
      </c>
      <c r="AB107" s="47" t="s">
        <v>1189</v>
      </c>
      <c r="AE107" s="26" t="s">
        <v>2159</v>
      </c>
      <c r="AF107" s="26">
        <v>8</v>
      </c>
      <c r="AG107" s="26" t="s">
        <v>3439</v>
      </c>
    </row>
    <row r="108" spans="1:33" ht="15" customHeight="1" x14ac:dyDescent="0.25">
      <c r="A108" s="26">
        <v>107</v>
      </c>
      <c r="B108" s="26" t="s">
        <v>131</v>
      </c>
      <c r="C108" s="26" t="s">
        <v>31</v>
      </c>
      <c r="D108" s="77" t="s">
        <v>762</v>
      </c>
      <c r="E108" s="32" t="s">
        <v>357</v>
      </c>
      <c r="F108" s="33" t="s">
        <v>349</v>
      </c>
      <c r="G108" s="38" t="s">
        <v>602</v>
      </c>
      <c r="H108" s="38" t="s">
        <v>754</v>
      </c>
      <c r="I108" s="41" t="s">
        <v>3438</v>
      </c>
      <c r="J108" s="26">
        <v>9</v>
      </c>
      <c r="N108" s="28"/>
      <c r="O108" s="26" t="s">
        <v>1189</v>
      </c>
      <c r="S108" s="26" t="s">
        <v>2263</v>
      </c>
      <c r="T108" s="26" t="s">
        <v>1469</v>
      </c>
      <c r="U108" s="26" t="s">
        <v>1163</v>
      </c>
      <c r="V108" s="26" t="s">
        <v>1151</v>
      </c>
      <c r="W108" s="26" t="s">
        <v>1275</v>
      </c>
      <c r="X108" s="26" t="s">
        <v>1503</v>
      </c>
      <c r="Y108" s="26" t="s">
        <v>1455</v>
      </c>
      <c r="Z108" s="26" t="s">
        <v>2104</v>
      </c>
      <c r="AA108" s="61">
        <v>1</v>
      </c>
      <c r="AE108" s="26" t="s">
        <v>2159</v>
      </c>
      <c r="AF108" s="26">
        <v>8</v>
      </c>
      <c r="AG108" s="26" t="s">
        <v>2866</v>
      </c>
    </row>
    <row r="109" spans="1:33" ht="15" customHeight="1" x14ac:dyDescent="0.25">
      <c r="A109" s="26">
        <v>108</v>
      </c>
      <c r="B109" s="26" t="s">
        <v>131</v>
      </c>
      <c r="C109" s="47" t="s">
        <v>525</v>
      </c>
      <c r="D109" s="77" t="s">
        <v>819</v>
      </c>
      <c r="E109" s="32" t="s">
        <v>358</v>
      </c>
      <c r="F109" s="33" t="s">
        <v>349</v>
      </c>
      <c r="G109" s="38" t="s">
        <v>1048</v>
      </c>
      <c r="H109" s="38" t="s">
        <v>754</v>
      </c>
      <c r="I109" s="41" t="s">
        <v>3438</v>
      </c>
      <c r="J109" s="26">
        <v>10</v>
      </c>
      <c r="N109" s="28"/>
      <c r="O109" s="26" t="s">
        <v>1189</v>
      </c>
      <c r="S109" s="26" t="s">
        <v>2263</v>
      </c>
      <c r="T109" s="26" t="s">
        <v>1469</v>
      </c>
      <c r="U109" s="26" t="s">
        <v>1163</v>
      </c>
      <c r="V109" s="26" t="s">
        <v>1151</v>
      </c>
      <c r="W109" s="26" t="s">
        <v>1275</v>
      </c>
      <c r="X109" s="26" t="s">
        <v>1504</v>
      </c>
      <c r="Y109" s="26" t="s">
        <v>1455</v>
      </c>
      <c r="Z109" s="26" t="s">
        <v>2105</v>
      </c>
      <c r="AA109" s="61">
        <v>2</v>
      </c>
      <c r="AB109" s="47"/>
      <c r="AE109" s="26" t="s">
        <v>2159</v>
      </c>
      <c r="AF109" s="26">
        <v>8</v>
      </c>
      <c r="AG109" s="26" t="s">
        <v>2866</v>
      </c>
    </row>
    <row r="110" spans="1:33" ht="15" customHeight="1" x14ac:dyDescent="0.25">
      <c r="A110" s="26">
        <v>109</v>
      </c>
      <c r="B110" s="26" t="s">
        <v>131</v>
      </c>
      <c r="C110" s="77" t="s">
        <v>766</v>
      </c>
      <c r="D110" s="77" t="s">
        <v>820</v>
      </c>
      <c r="E110" s="77" t="s">
        <v>767</v>
      </c>
      <c r="F110" s="33" t="s">
        <v>349</v>
      </c>
      <c r="G110" s="38" t="s">
        <v>1284</v>
      </c>
      <c r="H110" s="38" t="s">
        <v>867</v>
      </c>
      <c r="I110" s="38" t="s">
        <v>3438</v>
      </c>
      <c r="J110" s="26">
        <v>11</v>
      </c>
      <c r="N110" s="28"/>
      <c r="O110" s="26" t="s">
        <v>1189</v>
      </c>
      <c r="S110" s="26" t="s">
        <v>2263</v>
      </c>
      <c r="T110" s="26" t="s">
        <v>1469</v>
      </c>
      <c r="U110" s="26" t="s">
        <v>1163</v>
      </c>
      <c r="V110" s="26" t="s">
        <v>1151</v>
      </c>
      <c r="W110" s="26" t="s">
        <v>1275</v>
      </c>
      <c r="X110" s="26" t="s">
        <v>1505</v>
      </c>
      <c r="Y110" s="26" t="s">
        <v>1455</v>
      </c>
      <c r="Z110" s="26" t="s">
        <v>2106</v>
      </c>
      <c r="AA110" s="61">
        <v>0</v>
      </c>
      <c r="AB110" s="77"/>
      <c r="AE110" s="26" t="s">
        <v>2159</v>
      </c>
      <c r="AF110" s="26">
        <v>8</v>
      </c>
      <c r="AG110" s="26" t="s">
        <v>2866</v>
      </c>
    </row>
    <row r="111" spans="1:33" ht="15" customHeight="1" x14ac:dyDescent="0.25">
      <c r="A111" s="26">
        <v>110</v>
      </c>
      <c r="B111" s="26" t="s">
        <v>131</v>
      </c>
      <c r="C111" s="26" t="s">
        <v>32</v>
      </c>
      <c r="D111" s="77" t="s">
        <v>248</v>
      </c>
      <c r="E111" s="53" t="s">
        <v>359</v>
      </c>
      <c r="F111" s="33" t="s">
        <v>349</v>
      </c>
      <c r="G111" s="28" t="s">
        <v>1286</v>
      </c>
      <c r="H111" s="38" t="s">
        <v>727</v>
      </c>
      <c r="I111" s="41" t="s">
        <v>3438</v>
      </c>
      <c r="J111" s="26">
        <v>12</v>
      </c>
      <c r="K111" s="28" t="s">
        <v>1189</v>
      </c>
      <c r="L111" s="28" t="s">
        <v>1189</v>
      </c>
      <c r="M111" s="28" t="s">
        <v>1189</v>
      </c>
      <c r="N111" s="28" t="s">
        <v>1189</v>
      </c>
      <c r="O111" s="28" t="s">
        <v>1189</v>
      </c>
      <c r="P111" s="28" t="s">
        <v>1189</v>
      </c>
      <c r="Q111" s="26" t="s">
        <v>1189</v>
      </c>
      <c r="S111" s="26" t="s">
        <v>2363</v>
      </c>
      <c r="T111" s="26" t="s">
        <v>1642</v>
      </c>
      <c r="U111" s="26" t="s">
        <v>1433</v>
      </c>
      <c r="V111" s="26" t="s">
        <v>1151</v>
      </c>
      <c r="W111" s="26" t="s">
        <v>1275</v>
      </c>
      <c r="X111" s="26" t="s">
        <v>1506</v>
      </c>
      <c r="Y111" s="26" t="s">
        <v>1455</v>
      </c>
      <c r="Z111" s="26" t="s">
        <v>2107</v>
      </c>
      <c r="AA111" s="61">
        <v>1</v>
      </c>
      <c r="AE111" s="26" t="s">
        <v>2159</v>
      </c>
      <c r="AF111" s="26">
        <v>8</v>
      </c>
      <c r="AG111" s="26" t="s">
        <v>2866</v>
      </c>
    </row>
    <row r="112" spans="1:33" ht="15" customHeight="1" x14ac:dyDescent="0.25">
      <c r="A112" s="26">
        <v>111</v>
      </c>
      <c r="B112" s="26" t="s">
        <v>131</v>
      </c>
      <c r="C112" s="77" t="s">
        <v>876</v>
      </c>
      <c r="D112" s="77" t="s">
        <v>768</v>
      </c>
      <c r="E112" s="77" t="s">
        <v>769</v>
      </c>
      <c r="F112" s="33" t="s">
        <v>349</v>
      </c>
      <c r="G112" s="77" t="s">
        <v>1287</v>
      </c>
      <c r="H112" s="38" t="s">
        <v>868</v>
      </c>
      <c r="I112" s="41" t="s">
        <v>3438</v>
      </c>
      <c r="J112" s="26">
        <v>13</v>
      </c>
      <c r="P112" s="28"/>
      <c r="Q112" s="26" t="s">
        <v>1189</v>
      </c>
      <c r="S112" s="26" t="s">
        <v>2281</v>
      </c>
      <c r="T112" s="26" t="s">
        <v>1462</v>
      </c>
      <c r="U112" s="26" t="s">
        <v>1155</v>
      </c>
      <c r="V112" s="26" t="s">
        <v>1151</v>
      </c>
      <c r="W112" s="26" t="s">
        <v>1275</v>
      </c>
      <c r="X112" s="26" t="s">
        <v>1507</v>
      </c>
      <c r="Y112" s="26" t="s">
        <v>1455</v>
      </c>
      <c r="Z112" s="26" t="s">
        <v>2108</v>
      </c>
      <c r="AA112" s="61">
        <v>0</v>
      </c>
      <c r="AB112" s="77"/>
      <c r="AE112" s="26" t="s">
        <v>2159</v>
      </c>
      <c r="AF112" s="26">
        <v>8</v>
      </c>
      <c r="AG112" s="26" t="s">
        <v>2866</v>
      </c>
    </row>
    <row r="113" spans="1:33" ht="15" customHeight="1" x14ac:dyDescent="0.25">
      <c r="A113" s="26">
        <v>112</v>
      </c>
      <c r="B113" s="26" t="s">
        <v>131</v>
      </c>
      <c r="C113" s="77" t="s">
        <v>875</v>
      </c>
      <c r="D113" s="77" t="s">
        <v>1456</v>
      </c>
      <c r="E113" s="77" t="s">
        <v>770</v>
      </c>
      <c r="F113" s="33" t="s">
        <v>349</v>
      </c>
      <c r="G113" s="77" t="s">
        <v>1288</v>
      </c>
      <c r="H113" s="38" t="s">
        <v>869</v>
      </c>
      <c r="I113" s="38" t="s">
        <v>3438</v>
      </c>
      <c r="J113" s="26">
        <v>14</v>
      </c>
      <c r="P113" s="28"/>
      <c r="Q113" s="26" t="s">
        <v>1189</v>
      </c>
      <c r="S113" s="26" t="s">
        <v>2364</v>
      </c>
      <c r="T113" s="26" t="s">
        <v>1462</v>
      </c>
      <c r="U113" s="26" t="s">
        <v>1155</v>
      </c>
      <c r="V113" s="26" t="s">
        <v>1151</v>
      </c>
      <c r="W113" s="26" t="s">
        <v>1275</v>
      </c>
      <c r="X113" s="26" t="s">
        <v>1508</v>
      </c>
      <c r="Y113" s="26" t="s">
        <v>1455</v>
      </c>
      <c r="Z113" s="26" t="s">
        <v>2109</v>
      </c>
      <c r="AA113" s="61">
        <v>0</v>
      </c>
      <c r="AB113" s="77"/>
      <c r="AE113" s="26" t="s">
        <v>2159</v>
      </c>
      <c r="AF113" s="26">
        <v>8</v>
      </c>
      <c r="AG113" s="26" t="s">
        <v>2866</v>
      </c>
    </row>
    <row r="114" spans="1:33" ht="15" customHeight="1" x14ac:dyDescent="0.25">
      <c r="A114" s="83">
        <v>113</v>
      </c>
      <c r="B114" s="83" t="s">
        <v>131</v>
      </c>
      <c r="C114" s="83" t="s">
        <v>3057</v>
      </c>
      <c r="D114" s="84" t="s">
        <v>3058</v>
      </c>
      <c r="E114" s="85" t="s">
        <v>3059</v>
      </c>
      <c r="F114" s="33" t="s">
        <v>349</v>
      </c>
      <c r="G114" s="82" t="s">
        <v>603</v>
      </c>
      <c r="H114" s="38" t="s">
        <v>729</v>
      </c>
      <c r="I114" s="41" t="s">
        <v>3438</v>
      </c>
      <c r="J114" s="26">
        <v>15</v>
      </c>
      <c r="M114" s="28"/>
      <c r="N114" s="26" t="s">
        <v>1189</v>
      </c>
      <c r="S114" s="26" t="s">
        <v>2255</v>
      </c>
      <c r="T114" s="26" t="s">
        <v>1468</v>
      </c>
      <c r="U114" s="26" t="s">
        <v>1158</v>
      </c>
      <c r="V114" s="26" t="s">
        <v>1151</v>
      </c>
      <c r="W114" s="26" t="s">
        <v>1275</v>
      </c>
      <c r="X114" s="83" t="s">
        <v>3503</v>
      </c>
      <c r="Y114" s="26" t="s">
        <v>1455</v>
      </c>
      <c r="Z114" s="26" t="s">
        <v>2110</v>
      </c>
      <c r="AA114" s="61">
        <v>2</v>
      </c>
      <c r="AE114" s="26" t="s">
        <v>2159</v>
      </c>
      <c r="AF114" s="26">
        <v>8</v>
      </c>
      <c r="AG114" s="26" t="s">
        <v>2866</v>
      </c>
    </row>
    <row r="115" spans="1:33" ht="15" customHeight="1" x14ac:dyDescent="0.25">
      <c r="A115" s="83">
        <v>114</v>
      </c>
      <c r="B115" s="83" t="s">
        <v>131</v>
      </c>
      <c r="C115" s="83" t="s">
        <v>3060</v>
      </c>
      <c r="D115" s="84" t="s">
        <v>3061</v>
      </c>
      <c r="E115" s="85" t="s">
        <v>3062</v>
      </c>
      <c r="F115" s="33" t="s">
        <v>349</v>
      </c>
      <c r="G115" s="82" t="s">
        <v>604</v>
      </c>
      <c r="H115" s="38" t="s">
        <v>756</v>
      </c>
      <c r="I115" s="41" t="s">
        <v>3438</v>
      </c>
      <c r="J115" s="26">
        <v>16</v>
      </c>
      <c r="M115" s="28"/>
      <c r="N115" s="26" t="s">
        <v>1189</v>
      </c>
      <c r="S115" s="26" t="s">
        <v>2255</v>
      </c>
      <c r="T115" s="26" t="s">
        <v>1468</v>
      </c>
      <c r="U115" s="26" t="s">
        <v>1158</v>
      </c>
      <c r="V115" s="26" t="s">
        <v>1151</v>
      </c>
      <c r="W115" s="26" t="s">
        <v>1275</v>
      </c>
      <c r="X115" s="83" t="s">
        <v>3504</v>
      </c>
      <c r="Y115" s="26" t="s">
        <v>1455</v>
      </c>
      <c r="Z115" s="26" t="s">
        <v>2111</v>
      </c>
      <c r="AA115" s="61">
        <v>2</v>
      </c>
      <c r="AE115" s="26" t="s">
        <v>2159</v>
      </c>
      <c r="AF115" s="26">
        <v>8</v>
      </c>
      <c r="AG115" s="26" t="s">
        <v>2866</v>
      </c>
    </row>
    <row r="116" spans="1:33" ht="15" customHeight="1" x14ac:dyDescent="0.25">
      <c r="A116" s="26">
        <v>115</v>
      </c>
      <c r="B116" s="26" t="s">
        <v>131</v>
      </c>
      <c r="C116" s="26" t="s">
        <v>33</v>
      </c>
      <c r="D116" s="77" t="s">
        <v>771</v>
      </c>
      <c r="E116" s="38" t="s">
        <v>1242</v>
      </c>
      <c r="F116" s="33" t="s">
        <v>349</v>
      </c>
      <c r="G116" s="28" t="s">
        <v>1317</v>
      </c>
      <c r="H116" s="38" t="s">
        <v>737</v>
      </c>
      <c r="I116" s="38" t="s">
        <v>3438</v>
      </c>
      <c r="J116" s="26">
        <v>17</v>
      </c>
      <c r="N116" s="28"/>
      <c r="O116" s="26" t="s">
        <v>1189</v>
      </c>
      <c r="S116" s="26" t="s">
        <v>2264</v>
      </c>
      <c r="T116" s="26" t="s">
        <v>1469</v>
      </c>
      <c r="U116" s="26" t="s">
        <v>1160</v>
      </c>
      <c r="V116" s="26" t="s">
        <v>1151</v>
      </c>
      <c r="W116" s="26" t="s">
        <v>1275</v>
      </c>
      <c r="X116" s="26" t="s">
        <v>1511</v>
      </c>
      <c r="Y116" s="26" t="s">
        <v>1455</v>
      </c>
      <c r="Z116" s="26" t="s">
        <v>2112</v>
      </c>
      <c r="AA116" s="61">
        <v>5</v>
      </c>
      <c r="AB116" s="26" t="s">
        <v>1189</v>
      </c>
      <c r="AE116" s="26" t="s">
        <v>2159</v>
      </c>
      <c r="AF116" s="26">
        <v>8</v>
      </c>
      <c r="AG116" s="26" t="s">
        <v>2866</v>
      </c>
    </row>
    <row r="117" spans="1:33" ht="15" customHeight="1" x14ac:dyDescent="0.25">
      <c r="A117" s="26">
        <v>116</v>
      </c>
      <c r="B117" s="26" t="s">
        <v>131</v>
      </c>
      <c r="C117" s="26" t="s">
        <v>34</v>
      </c>
      <c r="D117" s="77" t="s">
        <v>821</v>
      </c>
      <c r="E117" s="33" t="s">
        <v>360</v>
      </c>
      <c r="F117" s="33" t="s">
        <v>349</v>
      </c>
      <c r="G117" s="38" t="s">
        <v>605</v>
      </c>
      <c r="H117" s="38" t="s">
        <v>731</v>
      </c>
      <c r="I117" s="41" t="s">
        <v>3438</v>
      </c>
      <c r="J117" s="26">
        <v>18</v>
      </c>
      <c r="K117" s="28"/>
      <c r="L117" s="26" t="s">
        <v>1189</v>
      </c>
      <c r="M117" s="28"/>
      <c r="N117" s="26" t="s">
        <v>1189</v>
      </c>
      <c r="S117" s="26" t="s">
        <v>2325</v>
      </c>
      <c r="T117" s="26" t="s">
        <v>1460</v>
      </c>
      <c r="U117" s="26" t="s">
        <v>1344</v>
      </c>
      <c r="V117" s="26" t="s">
        <v>1151</v>
      </c>
      <c r="W117" s="26" t="s">
        <v>1275</v>
      </c>
      <c r="X117" s="26" t="s">
        <v>1512</v>
      </c>
      <c r="Y117" s="26" t="s">
        <v>1455</v>
      </c>
      <c r="Z117" s="26" t="s">
        <v>2113</v>
      </c>
      <c r="AA117" s="61">
        <v>1</v>
      </c>
      <c r="AB117" s="26" t="s">
        <v>1189</v>
      </c>
      <c r="AE117" s="26" t="s">
        <v>2159</v>
      </c>
      <c r="AF117" s="26">
        <v>8</v>
      </c>
      <c r="AG117" s="26" t="s">
        <v>2866</v>
      </c>
    </row>
    <row r="118" spans="1:33" ht="15" customHeight="1" x14ac:dyDescent="0.25">
      <c r="A118" s="26">
        <v>117</v>
      </c>
      <c r="B118" s="26" t="s">
        <v>131</v>
      </c>
      <c r="C118" s="26" t="s">
        <v>35</v>
      </c>
      <c r="D118" s="77" t="s">
        <v>822</v>
      </c>
      <c r="E118" s="53" t="s">
        <v>361</v>
      </c>
      <c r="F118" s="33" t="s">
        <v>349</v>
      </c>
      <c r="G118" s="28" t="s">
        <v>606</v>
      </c>
      <c r="H118" s="38" t="s">
        <v>734</v>
      </c>
      <c r="I118" s="41" t="s">
        <v>3438</v>
      </c>
      <c r="J118" s="26">
        <v>19</v>
      </c>
      <c r="L118" s="28"/>
      <c r="M118" s="26" t="s">
        <v>1189</v>
      </c>
      <c r="S118" s="26" t="s">
        <v>2318</v>
      </c>
      <c r="T118" s="26" t="s">
        <v>1461</v>
      </c>
      <c r="U118" s="26" t="s">
        <v>1154</v>
      </c>
      <c r="V118" s="26" t="s">
        <v>1151</v>
      </c>
      <c r="W118" s="26" t="s">
        <v>1275</v>
      </c>
      <c r="X118" s="26" t="s">
        <v>1513</v>
      </c>
      <c r="Y118" s="26" t="s">
        <v>1455</v>
      </c>
      <c r="Z118" s="26" t="s">
        <v>2114</v>
      </c>
      <c r="AA118" s="61">
        <v>4</v>
      </c>
      <c r="AE118" s="26" t="s">
        <v>2159</v>
      </c>
      <c r="AF118" s="26">
        <v>8</v>
      </c>
      <c r="AG118" s="26" t="s">
        <v>2866</v>
      </c>
    </row>
    <row r="119" spans="1:33" ht="15" customHeight="1" x14ac:dyDescent="0.25">
      <c r="A119" s="26">
        <v>118</v>
      </c>
      <c r="B119" s="26" t="s">
        <v>131</v>
      </c>
      <c r="C119" s="77" t="s">
        <v>877</v>
      </c>
      <c r="D119" s="77" t="s">
        <v>1193</v>
      </c>
      <c r="E119" s="77" t="s">
        <v>772</v>
      </c>
      <c r="F119" s="33" t="s">
        <v>349</v>
      </c>
      <c r="G119" s="77" t="s">
        <v>1289</v>
      </c>
      <c r="H119" s="38" t="s">
        <v>870</v>
      </c>
      <c r="I119" s="38" t="s">
        <v>3438</v>
      </c>
      <c r="J119" s="26">
        <v>20</v>
      </c>
      <c r="P119" s="28"/>
      <c r="Q119" s="26" t="s">
        <v>1189</v>
      </c>
      <c r="S119" s="26" t="s">
        <v>2365</v>
      </c>
      <c r="T119" s="26" t="s">
        <v>1462</v>
      </c>
      <c r="U119" s="26" t="s">
        <v>1155</v>
      </c>
      <c r="V119" s="26" t="s">
        <v>1151</v>
      </c>
      <c r="W119" s="26" t="s">
        <v>1275</v>
      </c>
      <c r="X119" s="26" t="s">
        <v>1514</v>
      </c>
      <c r="Y119" s="26" t="s">
        <v>1455</v>
      </c>
      <c r="Z119" s="26" t="s">
        <v>2115</v>
      </c>
      <c r="AA119" s="61">
        <v>0</v>
      </c>
      <c r="AB119" s="77"/>
      <c r="AE119" s="26" t="s">
        <v>2159</v>
      </c>
      <c r="AF119" s="26">
        <v>8</v>
      </c>
      <c r="AG119" s="26" t="s">
        <v>2866</v>
      </c>
    </row>
    <row r="120" spans="1:33" ht="15" customHeight="1" x14ac:dyDescent="0.25">
      <c r="A120" s="26">
        <v>119</v>
      </c>
      <c r="B120" s="26" t="s">
        <v>131</v>
      </c>
      <c r="C120" s="26" t="s">
        <v>36</v>
      </c>
      <c r="D120" s="29" t="s">
        <v>773</v>
      </c>
      <c r="E120" s="28" t="s">
        <v>1234</v>
      </c>
      <c r="F120" s="33" t="s">
        <v>349</v>
      </c>
      <c r="G120" s="28" t="s">
        <v>607</v>
      </c>
      <c r="H120" s="38" t="s">
        <v>732</v>
      </c>
      <c r="I120" s="41" t="s">
        <v>3438</v>
      </c>
      <c r="J120" s="26">
        <v>21</v>
      </c>
      <c r="N120" s="28"/>
      <c r="O120" s="26" t="s">
        <v>1189</v>
      </c>
      <c r="S120" s="26" t="s">
        <v>2264</v>
      </c>
      <c r="T120" s="26" t="s">
        <v>1469</v>
      </c>
      <c r="U120" s="26" t="s">
        <v>1160</v>
      </c>
      <c r="V120" s="26" t="s">
        <v>1151</v>
      </c>
      <c r="W120" s="26" t="s">
        <v>1275</v>
      </c>
      <c r="X120" s="26" t="s">
        <v>1515</v>
      </c>
      <c r="Y120" s="26" t="s">
        <v>1455</v>
      </c>
      <c r="Z120" s="26" t="s">
        <v>2116</v>
      </c>
      <c r="AA120" s="61">
        <v>5</v>
      </c>
      <c r="AB120" s="26" t="s">
        <v>1189</v>
      </c>
      <c r="AE120" s="26" t="s">
        <v>2159</v>
      </c>
      <c r="AF120" s="26">
        <v>8</v>
      </c>
      <c r="AG120" s="26" t="s">
        <v>2866</v>
      </c>
    </row>
    <row r="121" spans="1:33" ht="15" customHeight="1" x14ac:dyDescent="0.25">
      <c r="A121" s="26">
        <v>120</v>
      </c>
      <c r="B121" s="26" t="s">
        <v>131</v>
      </c>
      <c r="C121" s="26" t="s">
        <v>37</v>
      </c>
      <c r="D121" s="29" t="s">
        <v>774</v>
      </c>
      <c r="E121" s="38" t="s">
        <v>1241</v>
      </c>
      <c r="F121" s="33" t="s">
        <v>349</v>
      </c>
      <c r="G121" s="28" t="s">
        <v>608</v>
      </c>
      <c r="H121" s="38" t="s">
        <v>737</v>
      </c>
      <c r="I121" s="41" t="s">
        <v>3438</v>
      </c>
      <c r="J121" s="26">
        <v>22</v>
      </c>
      <c r="N121" s="28"/>
      <c r="O121" s="26" t="s">
        <v>1189</v>
      </c>
      <c r="S121" s="26" t="s">
        <v>2264</v>
      </c>
      <c r="T121" s="26" t="s">
        <v>1469</v>
      </c>
      <c r="U121" s="26" t="s">
        <v>1160</v>
      </c>
      <c r="V121" s="26" t="s">
        <v>1151</v>
      </c>
      <c r="W121" s="26" t="s">
        <v>1275</v>
      </c>
      <c r="X121" s="26" t="s">
        <v>1516</v>
      </c>
      <c r="Y121" s="26" t="s">
        <v>1455</v>
      </c>
      <c r="Z121" s="26" t="s">
        <v>2117</v>
      </c>
      <c r="AA121" s="61">
        <v>4</v>
      </c>
      <c r="AB121" s="26" t="s">
        <v>1189</v>
      </c>
      <c r="AE121" s="26" t="s">
        <v>2159</v>
      </c>
      <c r="AF121" s="26">
        <v>8</v>
      </c>
      <c r="AG121" s="26" t="s">
        <v>2866</v>
      </c>
    </row>
    <row r="122" spans="1:33" ht="15" customHeight="1" x14ac:dyDescent="0.25">
      <c r="A122" s="26">
        <v>121</v>
      </c>
      <c r="B122" s="26" t="s">
        <v>131</v>
      </c>
      <c r="C122" s="26" t="s">
        <v>38</v>
      </c>
      <c r="D122" s="29" t="s">
        <v>775</v>
      </c>
      <c r="E122" s="38" t="s">
        <v>1236</v>
      </c>
      <c r="F122" s="33" t="s">
        <v>349</v>
      </c>
      <c r="G122" s="28" t="s">
        <v>1123</v>
      </c>
      <c r="H122" s="38" t="s">
        <v>737</v>
      </c>
      <c r="I122" s="38" t="s">
        <v>3438</v>
      </c>
      <c r="J122" s="26">
        <v>23</v>
      </c>
      <c r="N122" s="28"/>
      <c r="O122" s="26" t="s">
        <v>1189</v>
      </c>
      <c r="S122" s="26" t="s">
        <v>2264</v>
      </c>
      <c r="T122" s="26" t="s">
        <v>1469</v>
      </c>
      <c r="U122" s="26" t="s">
        <v>1160</v>
      </c>
      <c r="V122" s="26" t="s">
        <v>1151</v>
      </c>
      <c r="W122" s="26" t="s">
        <v>1275</v>
      </c>
      <c r="X122" s="26" t="s">
        <v>1517</v>
      </c>
      <c r="Y122" s="26" t="s">
        <v>1455</v>
      </c>
      <c r="Z122" s="26" t="s">
        <v>2118</v>
      </c>
      <c r="AA122" s="61">
        <v>1</v>
      </c>
      <c r="AB122" s="26" t="s">
        <v>1189</v>
      </c>
      <c r="AE122" s="26" t="s">
        <v>2159</v>
      </c>
      <c r="AF122" s="26">
        <v>8</v>
      </c>
      <c r="AG122" s="26" t="s">
        <v>2866</v>
      </c>
    </row>
    <row r="123" spans="1:33" ht="15" customHeight="1" x14ac:dyDescent="0.25">
      <c r="A123" s="26">
        <v>122</v>
      </c>
      <c r="B123" s="26" t="s">
        <v>131</v>
      </c>
      <c r="C123" s="26" t="s">
        <v>39</v>
      </c>
      <c r="D123" s="29" t="s">
        <v>776</v>
      </c>
      <c r="E123" s="38" t="s">
        <v>1230</v>
      </c>
      <c r="F123" s="33" t="s">
        <v>349</v>
      </c>
      <c r="G123" s="38" t="s">
        <v>609</v>
      </c>
      <c r="H123" s="38" t="s">
        <v>732</v>
      </c>
      <c r="I123" s="41" t="s">
        <v>3438</v>
      </c>
      <c r="J123" s="26">
        <v>24</v>
      </c>
      <c r="N123" s="28"/>
      <c r="O123" s="26" t="s">
        <v>1189</v>
      </c>
      <c r="S123" s="26" t="s">
        <v>2264</v>
      </c>
      <c r="T123" s="26" t="s">
        <v>1469</v>
      </c>
      <c r="U123" s="26" t="s">
        <v>1160</v>
      </c>
      <c r="V123" s="26" t="s">
        <v>1151</v>
      </c>
      <c r="W123" s="26" t="s">
        <v>1275</v>
      </c>
      <c r="X123" s="26" t="s">
        <v>1518</v>
      </c>
      <c r="Y123" s="26" t="s">
        <v>1455</v>
      </c>
      <c r="Z123" s="26" t="s">
        <v>2119</v>
      </c>
      <c r="AA123" s="61">
        <v>1</v>
      </c>
      <c r="AB123" s="26" t="s">
        <v>1189</v>
      </c>
      <c r="AE123" s="26" t="s">
        <v>2159</v>
      </c>
      <c r="AF123" s="26">
        <v>8</v>
      </c>
      <c r="AG123" s="26" t="s">
        <v>2866</v>
      </c>
    </row>
    <row r="124" spans="1:33" ht="15" customHeight="1" x14ac:dyDescent="0.25">
      <c r="A124" s="26">
        <v>123</v>
      </c>
      <c r="B124" s="26" t="s">
        <v>131</v>
      </c>
      <c r="C124" s="26" t="s">
        <v>40</v>
      </c>
      <c r="D124" s="29" t="s">
        <v>777</v>
      </c>
      <c r="E124" s="38" t="s">
        <v>1238</v>
      </c>
      <c r="F124" s="33" t="s">
        <v>349</v>
      </c>
      <c r="G124" s="28" t="s">
        <v>610</v>
      </c>
      <c r="H124" s="38" t="s">
        <v>737</v>
      </c>
      <c r="I124" s="41" t="s">
        <v>3438</v>
      </c>
      <c r="J124" s="26">
        <v>25</v>
      </c>
      <c r="N124" s="28"/>
      <c r="O124" s="26" t="s">
        <v>1189</v>
      </c>
      <c r="S124" s="26" t="s">
        <v>2264</v>
      </c>
      <c r="T124" s="26" t="s">
        <v>1469</v>
      </c>
      <c r="U124" s="26" t="s">
        <v>1160</v>
      </c>
      <c r="V124" s="26" t="s">
        <v>1151</v>
      </c>
      <c r="W124" s="26" t="s">
        <v>1275</v>
      </c>
      <c r="X124" s="26" t="s">
        <v>1519</v>
      </c>
      <c r="Y124" s="26" t="s">
        <v>1455</v>
      </c>
      <c r="Z124" s="26" t="s">
        <v>2120</v>
      </c>
      <c r="AA124" s="61">
        <v>0</v>
      </c>
      <c r="AB124" s="26" t="s">
        <v>1189</v>
      </c>
      <c r="AE124" s="26" t="s">
        <v>2159</v>
      </c>
      <c r="AF124" s="26">
        <v>8</v>
      </c>
      <c r="AG124" s="26" t="s">
        <v>2866</v>
      </c>
    </row>
    <row r="125" spans="1:33" ht="15" customHeight="1" x14ac:dyDescent="0.25">
      <c r="A125" s="26">
        <v>124</v>
      </c>
      <c r="B125" s="26" t="s">
        <v>131</v>
      </c>
      <c r="C125" s="26" t="s">
        <v>41</v>
      </c>
      <c r="D125" s="29" t="s">
        <v>778</v>
      </c>
      <c r="E125" s="38" t="s">
        <v>1231</v>
      </c>
      <c r="F125" s="33" t="s">
        <v>349</v>
      </c>
      <c r="G125" s="38" t="s">
        <v>611</v>
      </c>
      <c r="H125" s="38" t="s">
        <v>732</v>
      </c>
      <c r="I125" s="38" t="s">
        <v>3438</v>
      </c>
      <c r="J125" s="26">
        <v>26</v>
      </c>
      <c r="N125" s="28"/>
      <c r="O125" s="26" t="s">
        <v>1189</v>
      </c>
      <c r="S125" s="26" t="s">
        <v>2264</v>
      </c>
      <c r="T125" s="26" t="s">
        <v>1469</v>
      </c>
      <c r="U125" s="26" t="s">
        <v>1160</v>
      </c>
      <c r="V125" s="26" t="s">
        <v>1151</v>
      </c>
      <c r="W125" s="26" t="s">
        <v>1275</v>
      </c>
      <c r="X125" s="26" t="s">
        <v>1520</v>
      </c>
      <c r="Y125" s="26" t="s">
        <v>1455</v>
      </c>
      <c r="Z125" s="26" t="s">
        <v>2121</v>
      </c>
      <c r="AA125" s="61">
        <v>1</v>
      </c>
      <c r="AB125" s="26" t="s">
        <v>1189</v>
      </c>
      <c r="AE125" s="26" t="s">
        <v>2159</v>
      </c>
      <c r="AF125" s="26">
        <v>8</v>
      </c>
      <c r="AG125" s="26" t="s">
        <v>2866</v>
      </c>
    </row>
    <row r="126" spans="1:33" ht="15" customHeight="1" x14ac:dyDescent="0.25">
      <c r="A126" s="26">
        <v>125</v>
      </c>
      <c r="B126" s="26" t="s">
        <v>131</v>
      </c>
      <c r="C126" s="26" t="s">
        <v>42</v>
      </c>
      <c r="D126" s="74" t="s">
        <v>2660</v>
      </c>
      <c r="E126" s="38" t="s">
        <v>1244</v>
      </c>
      <c r="F126" s="33" t="s">
        <v>349</v>
      </c>
      <c r="G126" s="38" t="s">
        <v>612</v>
      </c>
      <c r="H126" s="38" t="s">
        <v>740</v>
      </c>
      <c r="I126" s="72" t="s">
        <v>3413</v>
      </c>
      <c r="J126" s="72">
        <v>10</v>
      </c>
      <c r="L126" s="28"/>
      <c r="M126" s="26" t="s">
        <v>1189</v>
      </c>
      <c r="S126" s="26" t="s">
        <v>2326</v>
      </c>
      <c r="T126" s="26" t="s">
        <v>1461</v>
      </c>
      <c r="U126" s="26" t="s">
        <v>1154</v>
      </c>
      <c r="V126" s="26" t="s">
        <v>1151</v>
      </c>
      <c r="W126" s="26" t="s">
        <v>1275</v>
      </c>
      <c r="X126" s="72" t="s">
        <v>2693</v>
      </c>
      <c r="Y126" s="26" t="s">
        <v>1455</v>
      </c>
      <c r="Z126" s="26" t="s">
        <v>2122</v>
      </c>
      <c r="AA126" s="61">
        <v>3</v>
      </c>
      <c r="AE126" s="26" t="s">
        <v>2159</v>
      </c>
      <c r="AF126" s="26">
        <v>8</v>
      </c>
      <c r="AG126" s="26" t="s">
        <v>2866</v>
      </c>
    </row>
    <row r="127" spans="1:33" ht="15" customHeight="1" x14ac:dyDescent="0.25">
      <c r="A127" s="26">
        <v>126</v>
      </c>
      <c r="B127" s="26" t="s">
        <v>131</v>
      </c>
      <c r="C127" s="26" t="s">
        <v>43</v>
      </c>
      <c r="D127" s="29" t="s">
        <v>823</v>
      </c>
      <c r="E127" s="33" t="s">
        <v>362</v>
      </c>
      <c r="F127" s="33" t="s">
        <v>349</v>
      </c>
      <c r="G127" s="38" t="s">
        <v>613</v>
      </c>
      <c r="H127" s="38" t="s">
        <v>742</v>
      </c>
      <c r="I127" s="41" t="s">
        <v>3438</v>
      </c>
      <c r="J127" s="28">
        <v>27</v>
      </c>
      <c r="K127" s="26" t="s">
        <v>1189</v>
      </c>
      <c r="L127" s="28"/>
      <c r="M127" s="26" t="s">
        <v>1189</v>
      </c>
      <c r="P127" s="28"/>
      <c r="Q127" s="26" t="s">
        <v>1189</v>
      </c>
      <c r="S127" s="26" t="s">
        <v>2366</v>
      </c>
      <c r="T127" s="26" t="s">
        <v>1644</v>
      </c>
      <c r="U127" s="26" t="s">
        <v>1161</v>
      </c>
      <c r="V127" s="26" t="s">
        <v>1151</v>
      </c>
      <c r="W127" s="26" t="s">
        <v>1275</v>
      </c>
      <c r="X127" s="26" t="s">
        <v>1521</v>
      </c>
      <c r="Y127" s="26" t="s">
        <v>1455</v>
      </c>
      <c r="Z127" s="26" t="s">
        <v>2123</v>
      </c>
      <c r="AA127" s="61">
        <v>2</v>
      </c>
      <c r="AE127" s="26" t="s">
        <v>2159</v>
      </c>
      <c r="AF127" s="26">
        <v>8</v>
      </c>
      <c r="AG127" s="26" t="s">
        <v>3439</v>
      </c>
    </row>
    <row r="128" spans="1:33" s="83" customFormat="1" ht="15" customHeight="1" x14ac:dyDescent="0.25">
      <c r="A128" s="83">
        <v>127</v>
      </c>
      <c r="B128" s="83" t="s">
        <v>131</v>
      </c>
      <c r="C128" s="83" t="s">
        <v>884</v>
      </c>
      <c r="D128" s="86" t="s">
        <v>3071</v>
      </c>
      <c r="E128" s="82" t="s">
        <v>1199</v>
      </c>
      <c r="F128" s="92" t="s">
        <v>349</v>
      </c>
      <c r="G128" s="142" t="s">
        <v>3472</v>
      </c>
      <c r="H128" s="82" t="s">
        <v>3415</v>
      </c>
      <c r="I128" s="14" t="s">
        <v>3438</v>
      </c>
      <c r="J128" s="91">
        <v>28</v>
      </c>
      <c r="K128" s="83" t="s">
        <v>1189</v>
      </c>
      <c r="S128" s="83" t="s">
        <v>2327</v>
      </c>
      <c r="T128" s="83" t="s">
        <v>1647</v>
      </c>
      <c r="U128" s="83" t="s">
        <v>1164</v>
      </c>
      <c r="V128" s="83" t="s">
        <v>1151</v>
      </c>
      <c r="W128" s="83" t="s">
        <v>1275</v>
      </c>
      <c r="X128" s="83" t="s">
        <v>3505</v>
      </c>
      <c r="Y128" s="83" t="s">
        <v>1455</v>
      </c>
      <c r="Z128" s="83" t="s">
        <v>2124</v>
      </c>
      <c r="AA128" s="93">
        <v>0</v>
      </c>
      <c r="AB128" s="83" t="s">
        <v>1189</v>
      </c>
      <c r="AE128" s="83" t="s">
        <v>2159</v>
      </c>
      <c r="AF128" s="83">
        <v>8</v>
      </c>
      <c r="AG128" s="83" t="s">
        <v>2866</v>
      </c>
    </row>
    <row r="129" spans="1:33" s="83" customFormat="1" ht="15" customHeight="1" x14ac:dyDescent="0.25">
      <c r="A129" s="83">
        <v>129</v>
      </c>
      <c r="B129" s="83" t="s">
        <v>131</v>
      </c>
      <c r="C129" s="83" t="s">
        <v>890</v>
      </c>
      <c r="D129" s="86" t="s">
        <v>3075</v>
      </c>
      <c r="E129" s="82" t="s">
        <v>1205</v>
      </c>
      <c r="F129" s="92" t="s">
        <v>349</v>
      </c>
      <c r="G129" s="142" t="s">
        <v>3473</v>
      </c>
      <c r="H129" s="82" t="s">
        <v>3415</v>
      </c>
      <c r="I129" s="94" t="s">
        <v>3438</v>
      </c>
      <c r="J129" s="91">
        <v>30</v>
      </c>
      <c r="O129" s="83" t="s">
        <v>1189</v>
      </c>
      <c r="P129" s="91"/>
      <c r="Q129" s="83" t="s">
        <v>1189</v>
      </c>
      <c r="S129" s="83" t="s">
        <v>2285</v>
      </c>
      <c r="T129" s="83" t="s">
        <v>2419</v>
      </c>
      <c r="U129" s="83" t="s">
        <v>1164</v>
      </c>
      <c r="V129" s="83" t="s">
        <v>1151</v>
      </c>
      <c r="W129" s="83" t="s">
        <v>1275</v>
      </c>
      <c r="X129" s="83" t="s">
        <v>3506</v>
      </c>
      <c r="Y129" s="83" t="s">
        <v>1455</v>
      </c>
      <c r="Z129" s="83" t="s">
        <v>2126</v>
      </c>
      <c r="AA129" s="93">
        <v>0</v>
      </c>
      <c r="AB129" s="83" t="s">
        <v>1189</v>
      </c>
      <c r="AE129" s="83" t="s">
        <v>2159</v>
      </c>
      <c r="AF129" s="83">
        <v>8</v>
      </c>
      <c r="AG129" s="83" t="s">
        <v>2866</v>
      </c>
    </row>
    <row r="130" spans="1:33" s="83" customFormat="1" ht="15" customHeight="1" x14ac:dyDescent="0.25">
      <c r="A130" s="83">
        <v>130</v>
      </c>
      <c r="B130" s="83" t="s">
        <v>131</v>
      </c>
      <c r="C130" s="87" t="s">
        <v>538</v>
      </c>
      <c r="D130" s="83" t="s">
        <v>3072</v>
      </c>
      <c r="E130" s="87" t="s">
        <v>541</v>
      </c>
      <c r="F130" s="92" t="s">
        <v>349</v>
      </c>
      <c r="G130" s="142" t="s">
        <v>3474</v>
      </c>
      <c r="H130" s="82" t="s">
        <v>3415</v>
      </c>
      <c r="I130" s="82" t="s">
        <v>3438</v>
      </c>
      <c r="J130" s="91">
        <v>31</v>
      </c>
      <c r="K130" s="83" t="s">
        <v>1189</v>
      </c>
      <c r="P130" s="91"/>
      <c r="Q130" s="83" t="s">
        <v>1189</v>
      </c>
      <c r="S130" s="83" t="s">
        <v>2282</v>
      </c>
      <c r="T130" s="83" t="s">
        <v>1643</v>
      </c>
      <c r="U130" s="83" t="s">
        <v>1164</v>
      </c>
      <c r="V130" s="83" t="s">
        <v>1151</v>
      </c>
      <c r="W130" s="83" t="s">
        <v>1275</v>
      </c>
      <c r="X130" s="83" t="s">
        <v>3507</v>
      </c>
      <c r="Y130" s="83" t="s">
        <v>1455</v>
      </c>
      <c r="Z130" s="83" t="s">
        <v>2127</v>
      </c>
      <c r="AA130" s="93">
        <v>0</v>
      </c>
      <c r="AB130" s="83" t="s">
        <v>1189</v>
      </c>
      <c r="AE130" s="83" t="s">
        <v>2159</v>
      </c>
      <c r="AF130" s="83">
        <v>8</v>
      </c>
      <c r="AG130" s="83" t="s">
        <v>2866</v>
      </c>
    </row>
    <row r="131" spans="1:33" s="83" customFormat="1" ht="15" customHeight="1" x14ac:dyDescent="0.25">
      <c r="A131" s="83">
        <v>131</v>
      </c>
      <c r="B131" s="83" t="s">
        <v>131</v>
      </c>
      <c r="C131" s="83" t="s">
        <v>893</v>
      </c>
      <c r="D131" s="86" t="s">
        <v>3073</v>
      </c>
      <c r="E131" s="82" t="s">
        <v>1208</v>
      </c>
      <c r="F131" s="92" t="s">
        <v>349</v>
      </c>
      <c r="G131" s="142" t="s">
        <v>3475</v>
      </c>
      <c r="H131" s="82" t="s">
        <v>3415</v>
      </c>
      <c r="I131" s="94" t="s">
        <v>3438</v>
      </c>
      <c r="J131" s="91">
        <v>32</v>
      </c>
      <c r="O131" s="83" t="s">
        <v>1189</v>
      </c>
      <c r="P131" s="91"/>
      <c r="Q131" s="83" t="s">
        <v>1189</v>
      </c>
      <c r="S131" s="83" t="s">
        <v>2285</v>
      </c>
      <c r="T131" s="83" t="s">
        <v>2419</v>
      </c>
      <c r="U131" s="83" t="s">
        <v>1164</v>
      </c>
      <c r="V131" s="83" t="s">
        <v>1151</v>
      </c>
      <c r="W131" s="83" t="s">
        <v>1275</v>
      </c>
      <c r="X131" s="83" t="s">
        <v>3508</v>
      </c>
      <c r="Y131" s="83" t="s">
        <v>1455</v>
      </c>
      <c r="Z131" s="83" t="s">
        <v>2128</v>
      </c>
      <c r="AA131" s="93">
        <v>0</v>
      </c>
      <c r="AB131" s="83" t="s">
        <v>1189</v>
      </c>
      <c r="AE131" s="83" t="s">
        <v>2159</v>
      </c>
      <c r="AF131" s="83">
        <v>8</v>
      </c>
      <c r="AG131" s="83" t="s">
        <v>2866</v>
      </c>
    </row>
    <row r="132" spans="1:33" s="83" customFormat="1" ht="15" customHeight="1" x14ac:dyDescent="0.25">
      <c r="A132" s="83">
        <v>133</v>
      </c>
      <c r="B132" s="83" t="s">
        <v>131</v>
      </c>
      <c r="C132" s="83" t="s">
        <v>902</v>
      </c>
      <c r="D132" s="86" t="s">
        <v>3074</v>
      </c>
      <c r="E132" s="91" t="s">
        <v>1214</v>
      </c>
      <c r="F132" s="92" t="s">
        <v>349</v>
      </c>
      <c r="G132" s="142" t="s">
        <v>3476</v>
      </c>
      <c r="H132" s="82" t="s">
        <v>3415</v>
      </c>
      <c r="I132" s="82" t="s">
        <v>3438</v>
      </c>
      <c r="J132" s="91">
        <v>34</v>
      </c>
      <c r="K132" s="83" t="s">
        <v>1189</v>
      </c>
      <c r="Q132" s="83" t="s">
        <v>1189</v>
      </c>
      <c r="S132" s="83" t="s">
        <v>2282</v>
      </c>
      <c r="T132" s="83" t="s">
        <v>1643</v>
      </c>
      <c r="U132" s="83" t="s">
        <v>1164</v>
      </c>
      <c r="V132" s="83" t="s">
        <v>1151</v>
      </c>
      <c r="W132" s="83" t="s">
        <v>1275</v>
      </c>
      <c r="X132" s="83" t="s">
        <v>3509</v>
      </c>
      <c r="Y132" s="83" t="s">
        <v>1455</v>
      </c>
      <c r="Z132" s="83" t="s">
        <v>2130</v>
      </c>
      <c r="AA132" s="93">
        <v>0</v>
      </c>
      <c r="AB132" s="83" t="s">
        <v>1189</v>
      </c>
      <c r="AE132" s="83" t="s">
        <v>2159</v>
      </c>
      <c r="AF132" s="83">
        <v>8</v>
      </c>
      <c r="AG132" s="83" t="s">
        <v>2866</v>
      </c>
    </row>
    <row r="133" spans="1:33" s="83" customFormat="1" ht="15" customHeight="1" x14ac:dyDescent="0.25">
      <c r="A133" s="83">
        <v>134</v>
      </c>
      <c r="B133" s="83" t="s">
        <v>131</v>
      </c>
      <c r="C133" s="96" t="s">
        <v>779</v>
      </c>
      <c r="D133" s="135" t="s">
        <v>3076</v>
      </c>
      <c r="E133" s="96" t="s">
        <v>781</v>
      </c>
      <c r="F133" s="86" t="s">
        <v>349</v>
      </c>
      <c r="G133" s="142" t="s">
        <v>3478</v>
      </c>
      <c r="H133" s="82" t="s">
        <v>3415</v>
      </c>
      <c r="I133" s="94" t="s">
        <v>3438</v>
      </c>
      <c r="J133" s="91">
        <v>35</v>
      </c>
      <c r="K133" s="83" t="s">
        <v>1189</v>
      </c>
      <c r="P133" s="91"/>
      <c r="Q133" s="83" t="s">
        <v>1189</v>
      </c>
      <c r="S133" s="83" t="s">
        <v>2283</v>
      </c>
      <c r="T133" s="83" t="s">
        <v>1643</v>
      </c>
      <c r="U133" s="83" t="s">
        <v>1177</v>
      </c>
      <c r="V133" s="83" t="s">
        <v>1151</v>
      </c>
      <c r="W133" s="83" t="s">
        <v>1275</v>
      </c>
      <c r="X133" s="83" t="s">
        <v>3510</v>
      </c>
      <c r="Y133" s="83" t="s">
        <v>1455</v>
      </c>
      <c r="Z133" s="83" t="s">
        <v>2131</v>
      </c>
      <c r="AA133" s="93">
        <v>0</v>
      </c>
      <c r="AB133" s="96" t="s">
        <v>1189</v>
      </c>
      <c r="AE133" s="83" t="s">
        <v>2159</v>
      </c>
      <c r="AF133" s="83">
        <v>8</v>
      </c>
      <c r="AG133" s="83" t="s">
        <v>2866</v>
      </c>
    </row>
    <row r="134" spans="1:33" s="83" customFormat="1" ht="15" customHeight="1" x14ac:dyDescent="0.25">
      <c r="A134" s="83">
        <v>135</v>
      </c>
      <c r="B134" s="83" t="s">
        <v>131</v>
      </c>
      <c r="C134" s="96" t="s">
        <v>780</v>
      </c>
      <c r="D134" s="135" t="s">
        <v>3077</v>
      </c>
      <c r="E134" s="96" t="s">
        <v>782</v>
      </c>
      <c r="F134" s="86" t="s">
        <v>349</v>
      </c>
      <c r="G134" s="142" t="s">
        <v>3479</v>
      </c>
      <c r="H134" s="82" t="s">
        <v>3415</v>
      </c>
      <c r="I134" s="94" t="s">
        <v>3438</v>
      </c>
      <c r="J134" s="91">
        <v>36</v>
      </c>
      <c r="K134" s="83" t="s">
        <v>1189</v>
      </c>
      <c r="P134" s="91"/>
      <c r="Q134" s="83" t="s">
        <v>1189</v>
      </c>
      <c r="S134" s="83" t="s">
        <v>2284</v>
      </c>
      <c r="T134" s="83" t="s">
        <v>1643</v>
      </c>
      <c r="U134" s="83" t="s">
        <v>1177</v>
      </c>
      <c r="V134" s="83" t="s">
        <v>1151</v>
      </c>
      <c r="W134" s="83" t="s">
        <v>1275</v>
      </c>
      <c r="X134" s="83" t="s">
        <v>3511</v>
      </c>
      <c r="Y134" s="83" t="s">
        <v>1455</v>
      </c>
      <c r="Z134" s="83" t="s">
        <v>2132</v>
      </c>
      <c r="AA134" s="93">
        <v>0</v>
      </c>
      <c r="AB134" s="96" t="s">
        <v>1189</v>
      </c>
      <c r="AE134" s="83" t="s">
        <v>2159</v>
      </c>
      <c r="AF134" s="83">
        <v>8</v>
      </c>
      <c r="AG134" s="83" t="s">
        <v>2866</v>
      </c>
    </row>
    <row r="135" spans="1:33" s="83" customFormat="1" ht="15" customHeight="1" x14ac:dyDescent="0.25">
      <c r="A135" s="83">
        <v>136</v>
      </c>
      <c r="B135" s="83" t="s">
        <v>131</v>
      </c>
      <c r="C135" s="83" t="s">
        <v>908</v>
      </c>
      <c r="D135" s="86" t="s">
        <v>3078</v>
      </c>
      <c r="E135" s="97" t="s">
        <v>363</v>
      </c>
      <c r="F135" s="86" t="s">
        <v>349</v>
      </c>
      <c r="G135" s="142" t="s">
        <v>3480</v>
      </c>
      <c r="H135" s="82" t="s">
        <v>3415</v>
      </c>
      <c r="I135" s="82" t="s">
        <v>3438</v>
      </c>
      <c r="J135" s="91">
        <v>37</v>
      </c>
      <c r="K135" s="83" t="s">
        <v>1189</v>
      </c>
      <c r="P135" s="91"/>
      <c r="Q135" s="83" t="s">
        <v>1189</v>
      </c>
      <c r="S135" s="83" t="s">
        <v>2284</v>
      </c>
      <c r="T135" s="83" t="s">
        <v>1643</v>
      </c>
      <c r="U135" s="83" t="s">
        <v>1177</v>
      </c>
      <c r="V135" s="83" t="s">
        <v>1151</v>
      </c>
      <c r="W135" s="83" t="s">
        <v>1275</v>
      </c>
      <c r="X135" s="83" t="s">
        <v>3512</v>
      </c>
      <c r="Y135" s="83" t="s">
        <v>1455</v>
      </c>
      <c r="Z135" s="83" t="s">
        <v>2133</v>
      </c>
      <c r="AA135" s="93">
        <v>0</v>
      </c>
      <c r="AB135" s="96" t="s">
        <v>1189</v>
      </c>
      <c r="AE135" s="83" t="s">
        <v>2159</v>
      </c>
      <c r="AF135" s="83">
        <v>8</v>
      </c>
      <c r="AG135" s="83" t="s">
        <v>2866</v>
      </c>
    </row>
    <row r="136" spans="1:33" s="83" customFormat="1" ht="15" customHeight="1" x14ac:dyDescent="0.25">
      <c r="A136" s="83">
        <v>137</v>
      </c>
      <c r="B136" s="83" t="s">
        <v>131</v>
      </c>
      <c r="C136" s="96" t="s">
        <v>783</v>
      </c>
      <c r="D136" s="96" t="s">
        <v>3079</v>
      </c>
      <c r="E136" s="96" t="s">
        <v>785</v>
      </c>
      <c r="F136" s="86" t="s">
        <v>349</v>
      </c>
      <c r="G136" s="142" t="s">
        <v>3481</v>
      </c>
      <c r="H136" s="82" t="s">
        <v>3415</v>
      </c>
      <c r="I136" s="94" t="s">
        <v>3438</v>
      </c>
      <c r="J136" s="91">
        <v>38</v>
      </c>
      <c r="K136" s="83" t="s">
        <v>1189</v>
      </c>
      <c r="P136" s="91"/>
      <c r="Q136" s="83" t="s">
        <v>1189</v>
      </c>
      <c r="S136" s="83" t="s">
        <v>2284</v>
      </c>
      <c r="T136" s="83" t="s">
        <v>1643</v>
      </c>
      <c r="U136" s="83" t="s">
        <v>1177</v>
      </c>
      <c r="V136" s="83" t="s">
        <v>1151</v>
      </c>
      <c r="W136" s="83" t="s">
        <v>1275</v>
      </c>
      <c r="X136" s="83" t="s">
        <v>3513</v>
      </c>
      <c r="Y136" s="83" t="s">
        <v>1455</v>
      </c>
      <c r="Z136" s="83" t="s">
        <v>2134</v>
      </c>
      <c r="AA136" s="93">
        <v>0</v>
      </c>
      <c r="AB136" s="96" t="s">
        <v>1189</v>
      </c>
      <c r="AE136" s="83" t="s">
        <v>2159</v>
      </c>
      <c r="AF136" s="83">
        <v>8</v>
      </c>
      <c r="AG136" s="83" t="s">
        <v>2866</v>
      </c>
    </row>
    <row r="137" spans="1:33" s="83" customFormat="1" ht="15" customHeight="1" x14ac:dyDescent="0.25">
      <c r="A137" s="83">
        <v>138</v>
      </c>
      <c r="B137" s="83" t="s">
        <v>131</v>
      </c>
      <c r="C137" s="96" t="s">
        <v>784</v>
      </c>
      <c r="D137" s="96" t="s">
        <v>3080</v>
      </c>
      <c r="E137" s="96" t="s">
        <v>786</v>
      </c>
      <c r="F137" s="86" t="s">
        <v>349</v>
      </c>
      <c r="G137" s="142" t="s">
        <v>3482</v>
      </c>
      <c r="H137" s="82" t="s">
        <v>3415</v>
      </c>
      <c r="I137" s="94" t="s">
        <v>3438</v>
      </c>
      <c r="J137" s="91">
        <v>39</v>
      </c>
      <c r="K137" s="83" t="s">
        <v>1189</v>
      </c>
      <c r="P137" s="91"/>
      <c r="Q137" s="83" t="s">
        <v>1189</v>
      </c>
      <c r="S137" s="83" t="s">
        <v>2284</v>
      </c>
      <c r="T137" s="83" t="s">
        <v>1643</v>
      </c>
      <c r="U137" s="83" t="s">
        <v>1177</v>
      </c>
      <c r="V137" s="83" t="s">
        <v>1151</v>
      </c>
      <c r="W137" s="83" t="s">
        <v>1275</v>
      </c>
      <c r="X137" s="83" t="s">
        <v>3514</v>
      </c>
      <c r="Y137" s="83" t="s">
        <v>1455</v>
      </c>
      <c r="Z137" s="83" t="s">
        <v>2135</v>
      </c>
      <c r="AA137" s="93">
        <v>0</v>
      </c>
      <c r="AB137" s="96" t="s">
        <v>1189</v>
      </c>
      <c r="AE137" s="83" t="s">
        <v>2159</v>
      </c>
      <c r="AF137" s="83">
        <v>8</v>
      </c>
      <c r="AG137" s="83" t="s">
        <v>2866</v>
      </c>
    </row>
    <row r="138" spans="1:33" s="83" customFormat="1" ht="15" customHeight="1" x14ac:dyDescent="0.25">
      <c r="A138" s="83">
        <v>139</v>
      </c>
      <c r="B138" s="83" t="s">
        <v>131</v>
      </c>
      <c r="C138" s="83" t="s">
        <v>544</v>
      </c>
      <c r="D138" s="83" t="s">
        <v>3081</v>
      </c>
      <c r="E138" s="83" t="s">
        <v>364</v>
      </c>
      <c r="F138" s="86" t="s">
        <v>349</v>
      </c>
      <c r="G138" s="142" t="s">
        <v>3483</v>
      </c>
      <c r="H138" s="82" t="s">
        <v>3415</v>
      </c>
      <c r="I138" s="82" t="s">
        <v>3438</v>
      </c>
      <c r="J138" s="91">
        <v>40</v>
      </c>
      <c r="K138" s="83" t="s">
        <v>1189</v>
      </c>
      <c r="Q138" s="83" t="s">
        <v>1189</v>
      </c>
      <c r="S138" s="83" t="s">
        <v>2282</v>
      </c>
      <c r="T138" s="83" t="s">
        <v>1643</v>
      </c>
      <c r="U138" s="83" t="s">
        <v>1164</v>
      </c>
      <c r="V138" s="83" t="s">
        <v>1151</v>
      </c>
      <c r="W138" s="83" t="s">
        <v>1275</v>
      </c>
      <c r="X138" s="83" t="s">
        <v>3515</v>
      </c>
      <c r="Y138" s="83" t="s">
        <v>1455</v>
      </c>
      <c r="Z138" s="83" t="s">
        <v>2136</v>
      </c>
      <c r="AA138" s="93">
        <v>0</v>
      </c>
      <c r="AB138" s="83" t="s">
        <v>1189</v>
      </c>
      <c r="AE138" s="83" t="s">
        <v>2159</v>
      </c>
      <c r="AF138" s="83">
        <v>8</v>
      </c>
      <c r="AG138" s="83" t="s">
        <v>2866</v>
      </c>
    </row>
    <row r="139" spans="1:33" s="83" customFormat="1" ht="15" customHeight="1" x14ac:dyDescent="0.25">
      <c r="A139" s="83">
        <v>140</v>
      </c>
      <c r="B139" s="83" t="s">
        <v>131</v>
      </c>
      <c r="C139" s="83" t="s">
        <v>905</v>
      </c>
      <c r="D139" s="86" t="s">
        <v>3082</v>
      </c>
      <c r="E139" s="97" t="s">
        <v>365</v>
      </c>
      <c r="F139" s="86" t="s">
        <v>349</v>
      </c>
      <c r="G139" s="142" t="s">
        <v>3484</v>
      </c>
      <c r="H139" s="82" t="s">
        <v>3415</v>
      </c>
      <c r="I139" s="94" t="s">
        <v>3438</v>
      </c>
      <c r="J139" s="91">
        <v>41</v>
      </c>
      <c r="O139" s="83" t="s">
        <v>1189</v>
      </c>
      <c r="P139" s="91"/>
      <c r="Q139" s="83" t="s">
        <v>1189</v>
      </c>
      <c r="S139" s="83" t="s">
        <v>2285</v>
      </c>
      <c r="T139" s="83" t="s">
        <v>2419</v>
      </c>
      <c r="U139" s="83" t="s">
        <v>1164</v>
      </c>
      <c r="V139" s="83" t="s">
        <v>1151</v>
      </c>
      <c r="W139" s="83" t="s">
        <v>1275</v>
      </c>
      <c r="X139" s="14" t="s">
        <v>3516</v>
      </c>
      <c r="Y139" s="83" t="s">
        <v>1455</v>
      </c>
      <c r="Z139" s="83" t="s">
        <v>2137</v>
      </c>
      <c r="AA139" s="93">
        <v>0</v>
      </c>
      <c r="AB139" s="83" t="s">
        <v>1189</v>
      </c>
      <c r="AE139" s="83" t="s">
        <v>2159</v>
      </c>
      <c r="AF139" s="83">
        <v>8</v>
      </c>
      <c r="AG139" s="83" t="s">
        <v>2866</v>
      </c>
    </row>
    <row r="140" spans="1:33" s="83" customFormat="1" ht="15" customHeight="1" x14ac:dyDescent="0.25">
      <c r="A140" s="83">
        <v>141</v>
      </c>
      <c r="B140" s="83" t="s">
        <v>131</v>
      </c>
      <c r="C140" s="83" t="s">
        <v>896</v>
      </c>
      <c r="D140" s="86" t="s">
        <v>3083</v>
      </c>
      <c r="E140" s="91" t="s">
        <v>1211</v>
      </c>
      <c r="F140" s="86" t="s">
        <v>349</v>
      </c>
      <c r="G140" s="142" t="s">
        <v>3485</v>
      </c>
      <c r="H140" s="82" t="s">
        <v>3415</v>
      </c>
      <c r="I140" s="94" t="s">
        <v>3438</v>
      </c>
      <c r="J140" s="91">
        <v>42</v>
      </c>
      <c r="O140" s="83" t="s">
        <v>1189</v>
      </c>
      <c r="P140" s="91"/>
      <c r="Q140" s="83" t="s">
        <v>1189</v>
      </c>
      <c r="S140" s="83" t="s">
        <v>2285</v>
      </c>
      <c r="T140" s="83" t="s">
        <v>2419</v>
      </c>
      <c r="U140" s="83" t="s">
        <v>1164</v>
      </c>
      <c r="V140" s="83" t="s">
        <v>1151</v>
      </c>
      <c r="W140" s="83" t="s">
        <v>1275</v>
      </c>
      <c r="X140" s="14" t="s">
        <v>3517</v>
      </c>
      <c r="Y140" s="83" t="s">
        <v>1455</v>
      </c>
      <c r="Z140" s="83" t="s">
        <v>2138</v>
      </c>
      <c r="AA140" s="93">
        <v>0</v>
      </c>
      <c r="AB140" s="83" t="s">
        <v>1189</v>
      </c>
      <c r="AE140" s="83" t="s">
        <v>2159</v>
      </c>
      <c r="AF140" s="83">
        <v>8</v>
      </c>
      <c r="AG140" s="83" t="s">
        <v>2866</v>
      </c>
    </row>
    <row r="141" spans="1:33" s="83" customFormat="1" ht="15" customHeight="1" x14ac:dyDescent="0.25">
      <c r="A141" s="83">
        <v>142</v>
      </c>
      <c r="B141" s="83" t="s">
        <v>131</v>
      </c>
      <c r="C141" s="83" t="s">
        <v>911</v>
      </c>
      <c r="D141" s="86" t="s">
        <v>3084</v>
      </c>
      <c r="E141" s="91" t="s">
        <v>1221</v>
      </c>
      <c r="F141" s="86" t="s">
        <v>349</v>
      </c>
      <c r="G141" s="142" t="s">
        <v>3486</v>
      </c>
      <c r="H141" s="82" t="s">
        <v>3415</v>
      </c>
      <c r="I141" s="82" t="s">
        <v>3438</v>
      </c>
      <c r="J141" s="91">
        <v>43</v>
      </c>
      <c r="K141" s="83" t="s">
        <v>1189</v>
      </c>
      <c r="P141" s="91"/>
      <c r="Q141" s="83" t="s">
        <v>1189</v>
      </c>
      <c r="S141" s="83" t="s">
        <v>2282</v>
      </c>
      <c r="T141" s="83" t="s">
        <v>1643</v>
      </c>
      <c r="U141" s="83" t="s">
        <v>1164</v>
      </c>
      <c r="V141" s="83" t="s">
        <v>1151</v>
      </c>
      <c r="W141" s="83" t="s">
        <v>1275</v>
      </c>
      <c r="X141" s="14" t="s">
        <v>3518</v>
      </c>
      <c r="Y141" s="83" t="s">
        <v>1455</v>
      </c>
      <c r="Z141" s="83" t="s">
        <v>2139</v>
      </c>
      <c r="AA141" s="93">
        <v>0</v>
      </c>
      <c r="AB141" s="83" t="s">
        <v>1189</v>
      </c>
      <c r="AE141" s="83" t="s">
        <v>2159</v>
      </c>
      <c r="AF141" s="83">
        <v>8</v>
      </c>
      <c r="AG141" s="83" t="s">
        <v>2866</v>
      </c>
    </row>
    <row r="142" spans="1:33" s="83" customFormat="1" ht="15" customHeight="1" x14ac:dyDescent="0.25">
      <c r="A142" s="83">
        <v>143</v>
      </c>
      <c r="B142" s="83" t="s">
        <v>131</v>
      </c>
      <c r="C142" s="83" t="s">
        <v>914</v>
      </c>
      <c r="D142" s="86" t="s">
        <v>3085</v>
      </c>
      <c r="E142" s="91" t="s">
        <v>1224</v>
      </c>
      <c r="F142" s="86" t="s">
        <v>349</v>
      </c>
      <c r="G142" s="142" t="s">
        <v>3487</v>
      </c>
      <c r="H142" s="82" t="s">
        <v>3415</v>
      </c>
      <c r="I142" s="94" t="s">
        <v>3438</v>
      </c>
      <c r="J142" s="91">
        <v>44</v>
      </c>
      <c r="O142" s="83" t="s">
        <v>1189</v>
      </c>
      <c r="P142" s="91"/>
      <c r="Q142" s="83" t="s">
        <v>1189</v>
      </c>
      <c r="S142" s="83" t="s">
        <v>2285</v>
      </c>
      <c r="T142" s="83" t="s">
        <v>2419</v>
      </c>
      <c r="U142" s="83" t="s">
        <v>1164</v>
      </c>
      <c r="V142" s="83" t="s">
        <v>1151</v>
      </c>
      <c r="W142" s="83" t="s">
        <v>1275</v>
      </c>
      <c r="X142" s="14" t="s">
        <v>3519</v>
      </c>
      <c r="Y142" s="83" t="s">
        <v>1455</v>
      </c>
      <c r="Z142" s="83" t="s">
        <v>1831</v>
      </c>
      <c r="AA142" s="93">
        <v>0</v>
      </c>
      <c r="AB142" s="83" t="s">
        <v>1189</v>
      </c>
      <c r="AE142" s="83" t="s">
        <v>2159</v>
      </c>
      <c r="AF142" s="83">
        <v>8</v>
      </c>
      <c r="AG142" s="83" t="s">
        <v>2866</v>
      </c>
    </row>
    <row r="143" spans="1:33" s="83" customFormat="1" ht="15" customHeight="1" x14ac:dyDescent="0.25">
      <c r="A143" s="83">
        <v>144</v>
      </c>
      <c r="B143" s="83" t="s">
        <v>131</v>
      </c>
      <c r="C143" s="83" t="s">
        <v>882</v>
      </c>
      <c r="D143" s="86" t="s">
        <v>3086</v>
      </c>
      <c r="E143" s="91" t="s">
        <v>1200</v>
      </c>
      <c r="F143" s="86" t="s">
        <v>349</v>
      </c>
      <c r="G143" s="142" t="s">
        <v>3472</v>
      </c>
      <c r="H143" s="82" t="s">
        <v>3415</v>
      </c>
      <c r="I143" s="94" t="s">
        <v>3438</v>
      </c>
      <c r="J143" s="91">
        <v>45</v>
      </c>
      <c r="K143" s="83" t="s">
        <v>1189</v>
      </c>
      <c r="Q143" s="83" t="s">
        <v>1189</v>
      </c>
      <c r="S143" s="83" t="s">
        <v>2282</v>
      </c>
      <c r="T143" s="83" t="s">
        <v>1643</v>
      </c>
      <c r="U143" s="83" t="s">
        <v>1164</v>
      </c>
      <c r="V143" s="83" t="s">
        <v>1151</v>
      </c>
      <c r="W143" s="83" t="s">
        <v>1275</v>
      </c>
      <c r="X143" s="14" t="s">
        <v>3521</v>
      </c>
      <c r="Y143" s="83" t="s">
        <v>1455</v>
      </c>
      <c r="Z143" s="83" t="s">
        <v>1832</v>
      </c>
      <c r="AA143" s="93">
        <v>1</v>
      </c>
      <c r="AB143" s="83" t="s">
        <v>1189</v>
      </c>
      <c r="AE143" s="83" t="s">
        <v>2159</v>
      </c>
      <c r="AF143" s="83">
        <v>8</v>
      </c>
      <c r="AG143" s="83" t="s">
        <v>2866</v>
      </c>
    </row>
    <row r="144" spans="1:33" s="83" customFormat="1" ht="15" customHeight="1" x14ac:dyDescent="0.25">
      <c r="A144" s="83">
        <v>146</v>
      </c>
      <c r="B144" s="83" t="s">
        <v>131</v>
      </c>
      <c r="C144" s="83" t="s">
        <v>888</v>
      </c>
      <c r="D144" s="86" t="s">
        <v>3087</v>
      </c>
      <c r="E144" s="91" t="s">
        <v>1206</v>
      </c>
      <c r="F144" s="86" t="s">
        <v>349</v>
      </c>
      <c r="G144" s="142" t="s">
        <v>3473</v>
      </c>
      <c r="H144" s="82" t="s">
        <v>3415</v>
      </c>
      <c r="I144" s="94" t="s">
        <v>3438</v>
      </c>
      <c r="J144" s="91">
        <v>47</v>
      </c>
      <c r="O144" s="83" t="s">
        <v>1189</v>
      </c>
      <c r="P144" s="91"/>
      <c r="Q144" s="83" t="s">
        <v>1189</v>
      </c>
      <c r="S144" s="83" t="s">
        <v>2285</v>
      </c>
      <c r="T144" s="83" t="s">
        <v>2419</v>
      </c>
      <c r="U144" s="83" t="s">
        <v>1164</v>
      </c>
      <c r="V144" s="83" t="s">
        <v>1151</v>
      </c>
      <c r="W144" s="83" t="s">
        <v>1275</v>
      </c>
      <c r="X144" s="14" t="s">
        <v>3520</v>
      </c>
      <c r="Y144" s="83" t="s">
        <v>1455</v>
      </c>
      <c r="Z144" s="83" t="s">
        <v>1834</v>
      </c>
      <c r="AA144" s="93">
        <v>1</v>
      </c>
      <c r="AB144" s="83" t="s">
        <v>1189</v>
      </c>
      <c r="AE144" s="83" t="s">
        <v>2159</v>
      </c>
      <c r="AF144" s="83">
        <v>8</v>
      </c>
      <c r="AG144" s="83" t="s">
        <v>2866</v>
      </c>
    </row>
    <row r="145" spans="1:33" s="83" customFormat="1" ht="15" customHeight="1" x14ac:dyDescent="0.25">
      <c r="A145" s="83">
        <v>147</v>
      </c>
      <c r="B145" s="83" t="s">
        <v>131</v>
      </c>
      <c r="C145" s="83" t="s">
        <v>539</v>
      </c>
      <c r="D145" s="83" t="s">
        <v>3088</v>
      </c>
      <c r="E145" s="83" t="s">
        <v>542</v>
      </c>
      <c r="F145" s="86" t="s">
        <v>349</v>
      </c>
      <c r="G145" s="142" t="s">
        <v>3474</v>
      </c>
      <c r="H145" s="82" t="s">
        <v>3415</v>
      </c>
      <c r="I145" s="94" t="s">
        <v>3438</v>
      </c>
      <c r="J145" s="91">
        <v>48</v>
      </c>
      <c r="K145" s="83" t="s">
        <v>1189</v>
      </c>
      <c r="P145" s="91"/>
      <c r="Q145" s="83" t="s">
        <v>1189</v>
      </c>
      <c r="S145" s="83" t="s">
        <v>2282</v>
      </c>
      <c r="T145" s="83" t="s">
        <v>1643</v>
      </c>
      <c r="U145" s="83" t="s">
        <v>1164</v>
      </c>
      <c r="V145" s="83" t="s">
        <v>1151</v>
      </c>
      <c r="W145" s="83" t="s">
        <v>1275</v>
      </c>
      <c r="X145" s="83" t="s">
        <v>3530</v>
      </c>
      <c r="Y145" s="83" t="s">
        <v>1455</v>
      </c>
      <c r="Z145" s="83" t="s">
        <v>1835</v>
      </c>
      <c r="AA145" s="93">
        <v>1</v>
      </c>
      <c r="AB145" s="83" t="s">
        <v>1189</v>
      </c>
      <c r="AE145" s="83" t="s">
        <v>2159</v>
      </c>
      <c r="AF145" s="83">
        <v>8</v>
      </c>
      <c r="AG145" s="83" t="s">
        <v>2866</v>
      </c>
    </row>
    <row r="146" spans="1:33" s="83" customFormat="1" ht="15" customHeight="1" x14ac:dyDescent="0.25">
      <c r="A146" s="83">
        <v>148</v>
      </c>
      <c r="B146" s="83" t="s">
        <v>131</v>
      </c>
      <c r="C146" s="83" t="s">
        <v>891</v>
      </c>
      <c r="D146" s="86" t="s">
        <v>3089</v>
      </c>
      <c r="E146" s="91" t="s">
        <v>1209</v>
      </c>
      <c r="F146" s="86" t="s">
        <v>349</v>
      </c>
      <c r="G146" s="142" t="s">
        <v>3475</v>
      </c>
      <c r="H146" s="82" t="s">
        <v>3415</v>
      </c>
      <c r="I146" s="82" t="s">
        <v>3438</v>
      </c>
      <c r="J146" s="91">
        <v>49</v>
      </c>
      <c r="O146" s="83" t="s">
        <v>1189</v>
      </c>
      <c r="P146" s="91"/>
      <c r="Q146" s="83" t="s">
        <v>1189</v>
      </c>
      <c r="S146" s="83" t="s">
        <v>2285</v>
      </c>
      <c r="T146" s="83" t="s">
        <v>2419</v>
      </c>
      <c r="U146" s="83" t="s">
        <v>1164</v>
      </c>
      <c r="V146" s="83" t="s">
        <v>1151</v>
      </c>
      <c r="W146" s="83" t="s">
        <v>1275</v>
      </c>
      <c r="X146" s="83" t="s">
        <v>3531</v>
      </c>
      <c r="Y146" s="83" t="s">
        <v>1455</v>
      </c>
      <c r="Z146" s="83" t="s">
        <v>1836</v>
      </c>
      <c r="AA146" s="93">
        <v>1</v>
      </c>
      <c r="AB146" s="83" t="s">
        <v>1189</v>
      </c>
      <c r="AE146" s="83" t="s">
        <v>2159</v>
      </c>
      <c r="AF146" s="83">
        <v>8</v>
      </c>
      <c r="AG146" s="83" t="s">
        <v>2866</v>
      </c>
    </row>
    <row r="147" spans="1:33" s="83" customFormat="1" ht="15" customHeight="1" x14ac:dyDescent="0.25">
      <c r="A147" s="83">
        <v>150</v>
      </c>
      <c r="B147" s="83" t="s">
        <v>131</v>
      </c>
      <c r="C147" s="83" t="s">
        <v>900</v>
      </c>
      <c r="D147" s="86" t="s">
        <v>3090</v>
      </c>
      <c r="E147" s="91" t="s">
        <v>1215</v>
      </c>
      <c r="F147" s="86" t="s">
        <v>349</v>
      </c>
      <c r="G147" s="142" t="s">
        <v>3476</v>
      </c>
      <c r="H147" s="82" t="s">
        <v>3415</v>
      </c>
      <c r="I147" s="94" t="s">
        <v>3438</v>
      </c>
      <c r="J147" s="91">
        <v>51</v>
      </c>
      <c r="K147" s="83" t="s">
        <v>1189</v>
      </c>
      <c r="Q147" s="83" t="s">
        <v>1189</v>
      </c>
      <c r="S147" s="83" t="s">
        <v>2282</v>
      </c>
      <c r="T147" s="83" t="s">
        <v>1643</v>
      </c>
      <c r="U147" s="83" t="s">
        <v>1164</v>
      </c>
      <c r="V147" s="83" t="s">
        <v>1151</v>
      </c>
      <c r="W147" s="83" t="s">
        <v>1275</v>
      </c>
      <c r="X147" s="83" t="s">
        <v>3532</v>
      </c>
      <c r="Y147" s="83" t="s">
        <v>1455</v>
      </c>
      <c r="Z147" s="83" t="s">
        <v>1838</v>
      </c>
      <c r="AA147" s="93">
        <v>1</v>
      </c>
      <c r="AB147" s="83" t="s">
        <v>1189</v>
      </c>
      <c r="AE147" s="83" t="s">
        <v>2159</v>
      </c>
      <c r="AF147" s="83">
        <v>8</v>
      </c>
      <c r="AG147" s="83" t="s">
        <v>2866</v>
      </c>
    </row>
    <row r="148" spans="1:33" s="83" customFormat="1" ht="15" customHeight="1" x14ac:dyDescent="0.25">
      <c r="A148" s="83">
        <v>151</v>
      </c>
      <c r="B148" s="83" t="s">
        <v>131</v>
      </c>
      <c r="C148" s="96" t="s">
        <v>787</v>
      </c>
      <c r="D148" s="96" t="s">
        <v>3091</v>
      </c>
      <c r="E148" s="96" t="s">
        <v>791</v>
      </c>
      <c r="F148" s="86" t="s">
        <v>349</v>
      </c>
      <c r="G148" s="142" t="s">
        <v>3478</v>
      </c>
      <c r="H148" s="82" t="s">
        <v>3415</v>
      </c>
      <c r="I148" s="82" t="s">
        <v>3438</v>
      </c>
      <c r="J148" s="91">
        <v>52</v>
      </c>
      <c r="K148" s="83" t="s">
        <v>1189</v>
      </c>
      <c r="P148" s="91"/>
      <c r="Q148" s="83" t="s">
        <v>1189</v>
      </c>
      <c r="S148" s="83" t="s">
        <v>2284</v>
      </c>
      <c r="T148" s="83" t="s">
        <v>1643</v>
      </c>
      <c r="U148" s="83" t="s">
        <v>1177</v>
      </c>
      <c r="V148" s="83" t="s">
        <v>1151</v>
      </c>
      <c r="W148" s="83" t="s">
        <v>1275</v>
      </c>
      <c r="X148" s="83" t="s">
        <v>3533</v>
      </c>
      <c r="Y148" s="83" t="s">
        <v>1455</v>
      </c>
      <c r="Z148" s="83" t="s">
        <v>1839</v>
      </c>
      <c r="AA148" s="93">
        <v>1</v>
      </c>
      <c r="AB148" s="96" t="s">
        <v>1189</v>
      </c>
      <c r="AE148" s="83" t="s">
        <v>2159</v>
      </c>
      <c r="AF148" s="83">
        <v>8</v>
      </c>
      <c r="AG148" s="83" t="s">
        <v>2866</v>
      </c>
    </row>
    <row r="149" spans="1:33" s="83" customFormat="1" ht="15" customHeight="1" x14ac:dyDescent="0.25">
      <c r="A149" s="83">
        <v>152</v>
      </c>
      <c r="B149" s="83" t="s">
        <v>131</v>
      </c>
      <c r="C149" s="96" t="s">
        <v>788</v>
      </c>
      <c r="D149" s="96" t="s">
        <v>3092</v>
      </c>
      <c r="E149" s="96" t="s">
        <v>792</v>
      </c>
      <c r="F149" s="86" t="s">
        <v>349</v>
      </c>
      <c r="G149" s="142" t="s">
        <v>3479</v>
      </c>
      <c r="H149" s="82" t="s">
        <v>3415</v>
      </c>
      <c r="I149" s="94" t="s">
        <v>3438</v>
      </c>
      <c r="J149" s="91">
        <v>53</v>
      </c>
      <c r="K149" s="83" t="s">
        <v>1189</v>
      </c>
      <c r="P149" s="91"/>
      <c r="Q149" s="83" t="s">
        <v>1189</v>
      </c>
      <c r="S149" s="83" t="s">
        <v>2284</v>
      </c>
      <c r="T149" s="83" t="s">
        <v>1643</v>
      </c>
      <c r="U149" s="83" t="s">
        <v>1177</v>
      </c>
      <c r="V149" s="83" t="s">
        <v>1151</v>
      </c>
      <c r="W149" s="83" t="s">
        <v>1275</v>
      </c>
      <c r="X149" s="83" t="s">
        <v>3534</v>
      </c>
      <c r="Y149" s="83" t="s">
        <v>1455</v>
      </c>
      <c r="Z149" s="83" t="s">
        <v>1840</v>
      </c>
      <c r="AA149" s="93">
        <v>1</v>
      </c>
      <c r="AB149" s="96" t="s">
        <v>1189</v>
      </c>
      <c r="AE149" s="83" t="s">
        <v>2159</v>
      </c>
      <c r="AF149" s="83">
        <v>8</v>
      </c>
      <c r="AG149" s="83" t="s">
        <v>2866</v>
      </c>
    </row>
    <row r="150" spans="1:33" s="83" customFormat="1" ht="15" customHeight="1" x14ac:dyDescent="0.25">
      <c r="A150" s="83">
        <v>153</v>
      </c>
      <c r="B150" s="83" t="s">
        <v>131</v>
      </c>
      <c r="C150" s="83" t="s">
        <v>906</v>
      </c>
      <c r="D150" s="86" t="s">
        <v>3093</v>
      </c>
      <c r="E150" s="91" t="s">
        <v>1219</v>
      </c>
      <c r="F150" s="86" t="s">
        <v>349</v>
      </c>
      <c r="G150" s="142" t="s">
        <v>3480</v>
      </c>
      <c r="H150" s="82" t="s">
        <v>3415</v>
      </c>
      <c r="I150" s="94" t="s">
        <v>3438</v>
      </c>
      <c r="J150" s="91">
        <v>54</v>
      </c>
      <c r="K150" s="83" t="s">
        <v>1189</v>
      </c>
      <c r="P150" s="91"/>
      <c r="Q150" s="83" t="s">
        <v>1189</v>
      </c>
      <c r="S150" s="83" t="s">
        <v>2284</v>
      </c>
      <c r="T150" s="83" t="s">
        <v>1643</v>
      </c>
      <c r="U150" s="83" t="s">
        <v>1177</v>
      </c>
      <c r="V150" s="83" t="s">
        <v>1151</v>
      </c>
      <c r="W150" s="83" t="s">
        <v>1275</v>
      </c>
      <c r="X150" s="83" t="s">
        <v>3535</v>
      </c>
      <c r="Y150" s="83" t="s">
        <v>1455</v>
      </c>
      <c r="Z150" s="83" t="s">
        <v>1841</v>
      </c>
      <c r="AA150" s="93">
        <v>1</v>
      </c>
      <c r="AB150" s="96" t="s">
        <v>1189</v>
      </c>
      <c r="AE150" s="83" t="s">
        <v>2159</v>
      </c>
      <c r="AF150" s="83">
        <v>8</v>
      </c>
      <c r="AG150" s="83" t="s">
        <v>2866</v>
      </c>
    </row>
    <row r="151" spans="1:33" s="83" customFormat="1" ht="15" customHeight="1" x14ac:dyDescent="0.25">
      <c r="A151" s="83">
        <v>154</v>
      </c>
      <c r="B151" s="83" t="s">
        <v>131</v>
      </c>
      <c r="C151" s="96" t="s">
        <v>789</v>
      </c>
      <c r="D151" s="96" t="s">
        <v>3094</v>
      </c>
      <c r="E151" s="96" t="s">
        <v>793</v>
      </c>
      <c r="F151" s="86" t="s">
        <v>349</v>
      </c>
      <c r="G151" s="142" t="s">
        <v>3481</v>
      </c>
      <c r="H151" s="82" t="s">
        <v>3415</v>
      </c>
      <c r="I151" s="82" t="s">
        <v>3438</v>
      </c>
      <c r="J151" s="91">
        <v>55</v>
      </c>
      <c r="K151" s="83" t="s">
        <v>1189</v>
      </c>
      <c r="P151" s="91"/>
      <c r="Q151" s="83" t="s">
        <v>1189</v>
      </c>
      <c r="S151" s="83" t="s">
        <v>2284</v>
      </c>
      <c r="T151" s="83" t="s">
        <v>1643</v>
      </c>
      <c r="U151" s="83" t="s">
        <v>1177</v>
      </c>
      <c r="V151" s="83" t="s">
        <v>1151</v>
      </c>
      <c r="W151" s="83" t="s">
        <v>1275</v>
      </c>
      <c r="X151" s="83" t="s">
        <v>3536</v>
      </c>
      <c r="Y151" s="83" t="s">
        <v>1455</v>
      </c>
      <c r="Z151" s="83" t="s">
        <v>1842</v>
      </c>
      <c r="AA151" s="93">
        <v>2</v>
      </c>
      <c r="AB151" s="96" t="s">
        <v>1189</v>
      </c>
      <c r="AE151" s="83" t="s">
        <v>2159</v>
      </c>
      <c r="AF151" s="83">
        <v>8</v>
      </c>
      <c r="AG151" s="83" t="s">
        <v>2866</v>
      </c>
    </row>
    <row r="152" spans="1:33" s="83" customFormat="1" ht="15" customHeight="1" x14ac:dyDescent="0.25">
      <c r="A152" s="83">
        <v>155</v>
      </c>
      <c r="B152" s="83" t="s">
        <v>131</v>
      </c>
      <c r="C152" s="96" t="s">
        <v>790</v>
      </c>
      <c r="D152" s="96" t="s">
        <v>3095</v>
      </c>
      <c r="E152" s="96" t="s">
        <v>794</v>
      </c>
      <c r="F152" s="86" t="s">
        <v>349</v>
      </c>
      <c r="G152" s="142" t="s">
        <v>3482</v>
      </c>
      <c r="H152" s="82" t="s">
        <v>3415</v>
      </c>
      <c r="I152" s="94" t="s">
        <v>3438</v>
      </c>
      <c r="J152" s="91">
        <v>56</v>
      </c>
      <c r="K152" s="83" t="s">
        <v>1189</v>
      </c>
      <c r="P152" s="91"/>
      <c r="Q152" s="83" t="s">
        <v>1189</v>
      </c>
      <c r="S152" s="83" t="s">
        <v>2284</v>
      </c>
      <c r="T152" s="83" t="s">
        <v>1643</v>
      </c>
      <c r="U152" s="83" t="s">
        <v>1177</v>
      </c>
      <c r="V152" s="83" t="s">
        <v>1151</v>
      </c>
      <c r="W152" s="83" t="s">
        <v>1275</v>
      </c>
      <c r="X152" s="83" t="s">
        <v>3537</v>
      </c>
      <c r="Y152" s="83" t="s">
        <v>1455</v>
      </c>
      <c r="Z152" s="83" t="s">
        <v>1843</v>
      </c>
      <c r="AA152" s="93">
        <v>1</v>
      </c>
      <c r="AB152" s="96" t="s">
        <v>1189</v>
      </c>
      <c r="AE152" s="83" t="s">
        <v>2159</v>
      </c>
      <c r="AF152" s="83">
        <v>8</v>
      </c>
      <c r="AG152" s="83" t="s">
        <v>2866</v>
      </c>
    </row>
    <row r="153" spans="1:33" s="83" customFormat="1" ht="15" customHeight="1" x14ac:dyDescent="0.25">
      <c r="A153" s="83">
        <v>156</v>
      </c>
      <c r="B153" s="83" t="s">
        <v>131</v>
      </c>
      <c r="C153" s="87" t="s">
        <v>545</v>
      </c>
      <c r="D153" s="87" t="s">
        <v>3096</v>
      </c>
      <c r="E153" s="87" t="s">
        <v>546</v>
      </c>
      <c r="F153" s="92" t="s">
        <v>349</v>
      </c>
      <c r="G153" s="142" t="s">
        <v>3483</v>
      </c>
      <c r="H153" s="82" t="s">
        <v>3415</v>
      </c>
      <c r="I153" s="94" t="s">
        <v>3438</v>
      </c>
      <c r="J153" s="91">
        <v>57</v>
      </c>
      <c r="K153" s="83" t="s">
        <v>1189</v>
      </c>
      <c r="Q153" s="83" t="s">
        <v>1189</v>
      </c>
      <c r="S153" s="83" t="s">
        <v>2282</v>
      </c>
      <c r="T153" s="83" t="s">
        <v>1643</v>
      </c>
      <c r="U153" s="83" t="s">
        <v>1164</v>
      </c>
      <c r="V153" s="83" t="s">
        <v>1151</v>
      </c>
      <c r="W153" s="83" t="s">
        <v>1275</v>
      </c>
      <c r="X153" s="83" t="s">
        <v>3522</v>
      </c>
      <c r="Y153" s="83" t="s">
        <v>1455</v>
      </c>
      <c r="Z153" s="83" t="s">
        <v>1844</v>
      </c>
      <c r="AA153" s="93">
        <v>1</v>
      </c>
      <c r="AB153" s="83" t="s">
        <v>1189</v>
      </c>
      <c r="AE153" s="83" t="s">
        <v>2159</v>
      </c>
      <c r="AF153" s="83">
        <v>8</v>
      </c>
      <c r="AG153" s="83" t="s">
        <v>2866</v>
      </c>
    </row>
    <row r="154" spans="1:33" s="83" customFormat="1" ht="15" customHeight="1" x14ac:dyDescent="0.25">
      <c r="A154" s="83">
        <v>157</v>
      </c>
      <c r="B154" s="83" t="s">
        <v>131</v>
      </c>
      <c r="C154" s="83" t="s">
        <v>903</v>
      </c>
      <c r="D154" s="86" t="s">
        <v>3097</v>
      </c>
      <c r="E154" s="82" t="s">
        <v>1217</v>
      </c>
      <c r="F154" s="92" t="s">
        <v>349</v>
      </c>
      <c r="G154" s="142" t="s">
        <v>3484</v>
      </c>
      <c r="H154" s="82" t="s">
        <v>3415</v>
      </c>
      <c r="I154" s="82" t="s">
        <v>3438</v>
      </c>
      <c r="J154" s="91">
        <v>58</v>
      </c>
      <c r="O154" s="83" t="s">
        <v>1189</v>
      </c>
      <c r="P154" s="91"/>
      <c r="Q154" s="83" t="s">
        <v>1189</v>
      </c>
      <c r="S154" s="83" t="s">
        <v>2285</v>
      </c>
      <c r="T154" s="83" t="s">
        <v>2419</v>
      </c>
      <c r="U154" s="83" t="s">
        <v>1164</v>
      </c>
      <c r="V154" s="83" t="s">
        <v>1151</v>
      </c>
      <c r="W154" s="83" t="s">
        <v>1275</v>
      </c>
      <c r="X154" s="83" t="s">
        <v>3523</v>
      </c>
      <c r="Y154" s="83" t="s">
        <v>1455</v>
      </c>
      <c r="Z154" s="83" t="s">
        <v>1845</v>
      </c>
      <c r="AA154" s="93">
        <v>1</v>
      </c>
      <c r="AB154" s="83" t="s">
        <v>1189</v>
      </c>
      <c r="AE154" s="83" t="s">
        <v>2159</v>
      </c>
      <c r="AF154" s="83">
        <v>8</v>
      </c>
      <c r="AG154" s="83" t="s">
        <v>2866</v>
      </c>
    </row>
    <row r="155" spans="1:33" s="83" customFormat="1" ht="15" customHeight="1" x14ac:dyDescent="0.25">
      <c r="A155" s="83">
        <v>158</v>
      </c>
      <c r="B155" s="83" t="s">
        <v>131</v>
      </c>
      <c r="C155" s="83" t="s">
        <v>894</v>
      </c>
      <c r="D155" s="86" t="s">
        <v>3098</v>
      </c>
      <c r="E155" s="82" t="s">
        <v>1212</v>
      </c>
      <c r="F155" s="92" t="s">
        <v>349</v>
      </c>
      <c r="G155" s="142" t="s">
        <v>3485</v>
      </c>
      <c r="H155" s="82" t="s">
        <v>3415</v>
      </c>
      <c r="I155" s="94" t="s">
        <v>3438</v>
      </c>
      <c r="J155" s="91">
        <v>59</v>
      </c>
      <c r="O155" s="83" t="s">
        <v>1189</v>
      </c>
      <c r="P155" s="91"/>
      <c r="Q155" s="83" t="s">
        <v>1189</v>
      </c>
      <c r="S155" s="83" t="s">
        <v>2285</v>
      </c>
      <c r="T155" s="83" t="s">
        <v>2419</v>
      </c>
      <c r="U155" s="83" t="s">
        <v>1164</v>
      </c>
      <c r="V155" s="83" t="s">
        <v>1151</v>
      </c>
      <c r="W155" s="83" t="s">
        <v>1275</v>
      </c>
      <c r="X155" s="83" t="s">
        <v>3524</v>
      </c>
      <c r="Y155" s="83" t="s">
        <v>1455</v>
      </c>
      <c r="Z155" s="83" t="s">
        <v>1846</v>
      </c>
      <c r="AA155" s="93">
        <v>1</v>
      </c>
      <c r="AB155" s="83" t="s">
        <v>1189</v>
      </c>
      <c r="AE155" s="83" t="s">
        <v>2159</v>
      </c>
      <c r="AF155" s="83">
        <v>8</v>
      </c>
      <c r="AG155" s="83" t="s">
        <v>2866</v>
      </c>
    </row>
    <row r="156" spans="1:33" s="83" customFormat="1" ht="15" customHeight="1" x14ac:dyDescent="0.25">
      <c r="A156" s="83">
        <v>159</v>
      </c>
      <c r="B156" s="83" t="s">
        <v>131</v>
      </c>
      <c r="C156" s="83" t="s">
        <v>909</v>
      </c>
      <c r="D156" s="86" t="s">
        <v>3099</v>
      </c>
      <c r="E156" s="82" t="s">
        <v>1222</v>
      </c>
      <c r="F156" s="92" t="s">
        <v>349</v>
      </c>
      <c r="G156" s="142" t="s">
        <v>3486</v>
      </c>
      <c r="H156" s="82" t="s">
        <v>3415</v>
      </c>
      <c r="I156" s="94" t="s">
        <v>3438</v>
      </c>
      <c r="J156" s="91">
        <v>60</v>
      </c>
      <c r="K156" s="83" t="s">
        <v>1189</v>
      </c>
      <c r="P156" s="91"/>
      <c r="Q156" s="83" t="s">
        <v>1189</v>
      </c>
      <c r="S156" s="83" t="s">
        <v>2282</v>
      </c>
      <c r="T156" s="83" t="s">
        <v>1643</v>
      </c>
      <c r="U156" s="83" t="s">
        <v>1164</v>
      </c>
      <c r="V156" s="83" t="s">
        <v>1151</v>
      </c>
      <c r="W156" s="83" t="s">
        <v>1275</v>
      </c>
      <c r="X156" s="83" t="s">
        <v>3525</v>
      </c>
      <c r="Y156" s="83" t="s">
        <v>1455</v>
      </c>
      <c r="Z156" s="83" t="s">
        <v>1847</v>
      </c>
      <c r="AA156" s="93">
        <v>1</v>
      </c>
      <c r="AB156" s="83" t="s">
        <v>1189</v>
      </c>
      <c r="AE156" s="83" t="s">
        <v>2159</v>
      </c>
      <c r="AF156" s="83">
        <v>8</v>
      </c>
      <c r="AG156" s="83" t="s">
        <v>2866</v>
      </c>
    </row>
    <row r="157" spans="1:33" s="83" customFormat="1" ht="15" customHeight="1" x14ac:dyDescent="0.25">
      <c r="A157" s="83">
        <v>160</v>
      </c>
      <c r="B157" s="83" t="s">
        <v>131</v>
      </c>
      <c r="C157" s="83" t="s">
        <v>912</v>
      </c>
      <c r="D157" s="86" t="s">
        <v>3100</v>
      </c>
      <c r="E157" s="82" t="s">
        <v>1225</v>
      </c>
      <c r="F157" s="92" t="s">
        <v>349</v>
      </c>
      <c r="G157" s="142" t="s">
        <v>3487</v>
      </c>
      <c r="H157" s="82" t="s">
        <v>3415</v>
      </c>
      <c r="I157" s="82" t="s">
        <v>3438</v>
      </c>
      <c r="J157" s="91">
        <v>61</v>
      </c>
      <c r="O157" s="83" t="s">
        <v>1189</v>
      </c>
      <c r="P157" s="91"/>
      <c r="Q157" s="83" t="s">
        <v>1189</v>
      </c>
      <c r="S157" s="83" t="s">
        <v>2285</v>
      </c>
      <c r="T157" s="83" t="s">
        <v>2419</v>
      </c>
      <c r="U157" s="83" t="s">
        <v>1164</v>
      </c>
      <c r="V157" s="83" t="s">
        <v>1151</v>
      </c>
      <c r="W157" s="83" t="s">
        <v>1275</v>
      </c>
      <c r="X157" s="83" t="s">
        <v>3526</v>
      </c>
      <c r="Y157" s="83" t="s">
        <v>1455</v>
      </c>
      <c r="Z157" s="83" t="s">
        <v>1848</v>
      </c>
      <c r="AA157" s="93">
        <v>1</v>
      </c>
      <c r="AB157" s="83" t="s">
        <v>1189</v>
      </c>
      <c r="AE157" s="83" t="s">
        <v>2159</v>
      </c>
      <c r="AF157" s="83">
        <v>8</v>
      </c>
      <c r="AG157" s="83" t="s">
        <v>2866</v>
      </c>
    </row>
    <row r="158" spans="1:33" ht="15" customHeight="1" x14ac:dyDescent="0.25">
      <c r="A158" s="26">
        <v>161</v>
      </c>
      <c r="B158" s="26" t="s">
        <v>131</v>
      </c>
      <c r="C158" s="77" t="s">
        <v>915</v>
      </c>
      <c r="D158" s="77" t="s">
        <v>1194</v>
      </c>
      <c r="E158" s="77" t="s">
        <v>795</v>
      </c>
      <c r="F158" s="33" t="s">
        <v>349</v>
      </c>
      <c r="G158" s="77" t="s">
        <v>1292</v>
      </c>
      <c r="H158" s="38" t="s">
        <v>871</v>
      </c>
      <c r="I158" s="41" t="s">
        <v>3438</v>
      </c>
      <c r="J158" s="28">
        <v>62</v>
      </c>
      <c r="P158" s="28"/>
      <c r="Q158" s="26" t="s">
        <v>1189</v>
      </c>
      <c r="S158" s="26" t="s">
        <v>2244</v>
      </c>
      <c r="T158" s="26" t="s">
        <v>1462</v>
      </c>
      <c r="U158" s="26" t="s">
        <v>1155</v>
      </c>
      <c r="V158" s="26" t="s">
        <v>1151</v>
      </c>
      <c r="W158" s="26" t="s">
        <v>1275</v>
      </c>
      <c r="X158" s="26" t="s">
        <v>1556</v>
      </c>
      <c r="Y158" s="26" t="s">
        <v>1455</v>
      </c>
      <c r="Z158" s="26" t="s">
        <v>1849</v>
      </c>
      <c r="AA158" s="64">
        <v>0</v>
      </c>
      <c r="AB158" s="77"/>
      <c r="AE158" s="26" t="s">
        <v>2159</v>
      </c>
      <c r="AF158" s="26">
        <v>8</v>
      </c>
      <c r="AG158" s="26" t="s">
        <v>2866</v>
      </c>
    </row>
    <row r="159" spans="1:33" ht="15" customHeight="1" x14ac:dyDescent="0.25">
      <c r="A159" s="26">
        <v>162</v>
      </c>
      <c r="B159" s="26" t="s">
        <v>131</v>
      </c>
      <c r="C159" s="26" t="s">
        <v>44</v>
      </c>
      <c r="D159" s="77" t="s">
        <v>804</v>
      </c>
      <c r="E159" s="33" t="s">
        <v>366</v>
      </c>
      <c r="F159" s="33" t="s">
        <v>349</v>
      </c>
      <c r="G159" s="38" t="s">
        <v>637</v>
      </c>
      <c r="H159" s="38" t="s">
        <v>730</v>
      </c>
      <c r="I159" s="41" t="s">
        <v>3438</v>
      </c>
      <c r="J159" s="28">
        <v>63</v>
      </c>
      <c r="K159" s="28"/>
      <c r="L159" s="26" t="s">
        <v>1189</v>
      </c>
      <c r="M159" s="28"/>
      <c r="N159" s="26" t="s">
        <v>1189</v>
      </c>
      <c r="S159" s="26" t="s">
        <v>2328</v>
      </c>
      <c r="T159" s="26" t="s">
        <v>1460</v>
      </c>
      <c r="U159" s="26" t="s">
        <v>1344</v>
      </c>
      <c r="V159" s="26" t="s">
        <v>1151</v>
      </c>
      <c r="W159" s="26" t="s">
        <v>1275</v>
      </c>
      <c r="X159" s="26" t="s">
        <v>1557</v>
      </c>
      <c r="Y159" s="26" t="s">
        <v>1455</v>
      </c>
      <c r="Z159" s="26" t="s">
        <v>1850</v>
      </c>
      <c r="AA159" s="64">
        <v>2</v>
      </c>
      <c r="AB159" s="26" t="s">
        <v>1189</v>
      </c>
      <c r="AE159" s="26" t="s">
        <v>2159</v>
      </c>
      <c r="AF159" s="26">
        <v>8</v>
      </c>
      <c r="AG159" s="26" t="s">
        <v>2866</v>
      </c>
    </row>
    <row r="160" spans="1:33" s="83" customFormat="1" ht="15" customHeight="1" x14ac:dyDescent="0.25">
      <c r="A160" s="83">
        <v>163</v>
      </c>
      <c r="B160" s="83" t="s">
        <v>131</v>
      </c>
      <c r="C160" s="83" t="s">
        <v>883</v>
      </c>
      <c r="D160" s="86" t="s">
        <v>3101</v>
      </c>
      <c r="E160" s="82" t="s">
        <v>1201</v>
      </c>
      <c r="F160" s="92" t="s">
        <v>349</v>
      </c>
      <c r="G160" s="142" t="s">
        <v>3472</v>
      </c>
      <c r="H160" s="82" t="s">
        <v>3415</v>
      </c>
      <c r="I160" s="82" t="s">
        <v>3438</v>
      </c>
      <c r="J160" s="91">
        <v>64</v>
      </c>
      <c r="K160" s="83" t="s">
        <v>1189</v>
      </c>
      <c r="S160" s="83" t="s">
        <v>2329</v>
      </c>
      <c r="T160" s="83" t="s">
        <v>1647</v>
      </c>
      <c r="U160" s="83" t="s">
        <v>1164</v>
      </c>
      <c r="V160" s="83" t="s">
        <v>1151</v>
      </c>
      <c r="W160" s="83" t="s">
        <v>1275</v>
      </c>
      <c r="X160" s="83" t="s">
        <v>3527</v>
      </c>
      <c r="Y160" s="83" t="s">
        <v>1455</v>
      </c>
      <c r="Z160" s="83" t="s">
        <v>1851</v>
      </c>
      <c r="AA160" s="93">
        <v>2</v>
      </c>
      <c r="AB160" s="83" t="s">
        <v>1189</v>
      </c>
      <c r="AE160" s="83" t="s">
        <v>2159</v>
      </c>
      <c r="AF160" s="83">
        <v>8</v>
      </c>
      <c r="AG160" s="83" t="s">
        <v>2866</v>
      </c>
    </row>
    <row r="161" spans="1:33" s="83" customFormat="1" ht="15" customHeight="1" x14ac:dyDescent="0.25">
      <c r="A161" s="83">
        <v>165</v>
      </c>
      <c r="B161" s="83" t="s">
        <v>131</v>
      </c>
      <c r="C161" s="83" t="s">
        <v>889</v>
      </c>
      <c r="D161" s="86" t="s">
        <v>3102</v>
      </c>
      <c r="E161" s="82" t="s">
        <v>1207</v>
      </c>
      <c r="F161" s="92" t="s">
        <v>349</v>
      </c>
      <c r="G161" s="142" t="s">
        <v>3473</v>
      </c>
      <c r="H161" s="82" t="s">
        <v>3415</v>
      </c>
      <c r="I161" s="94" t="s">
        <v>3438</v>
      </c>
      <c r="J161" s="91">
        <v>66</v>
      </c>
      <c r="O161" s="83" t="s">
        <v>1189</v>
      </c>
      <c r="P161" s="91"/>
      <c r="Q161" s="83" t="s">
        <v>1189</v>
      </c>
      <c r="S161" s="83" t="s">
        <v>2288</v>
      </c>
      <c r="T161" s="83" t="s">
        <v>2419</v>
      </c>
      <c r="U161" s="83" t="s">
        <v>1164</v>
      </c>
      <c r="V161" s="83" t="s">
        <v>1151</v>
      </c>
      <c r="W161" s="83" t="s">
        <v>1275</v>
      </c>
      <c r="X161" s="83" t="s">
        <v>3528</v>
      </c>
      <c r="Y161" s="83" t="s">
        <v>1455</v>
      </c>
      <c r="Z161" s="83" t="s">
        <v>1853</v>
      </c>
      <c r="AA161" s="93">
        <v>2</v>
      </c>
      <c r="AB161" s="83" t="s">
        <v>1189</v>
      </c>
      <c r="AE161" s="83" t="s">
        <v>2159</v>
      </c>
      <c r="AF161" s="83">
        <v>8</v>
      </c>
      <c r="AG161" s="83" t="s">
        <v>2866</v>
      </c>
    </row>
    <row r="162" spans="1:33" s="83" customFormat="1" ht="15" customHeight="1" x14ac:dyDescent="0.25">
      <c r="A162" s="83">
        <v>166</v>
      </c>
      <c r="B162" s="83" t="s">
        <v>131</v>
      </c>
      <c r="C162" s="83" t="s">
        <v>540</v>
      </c>
      <c r="D162" s="83" t="s">
        <v>3103</v>
      </c>
      <c r="E162" s="83" t="s">
        <v>543</v>
      </c>
      <c r="F162" s="92" t="s">
        <v>349</v>
      </c>
      <c r="G162" s="142" t="s">
        <v>3474</v>
      </c>
      <c r="H162" s="82" t="s">
        <v>3415</v>
      </c>
      <c r="I162" s="82" t="s">
        <v>3438</v>
      </c>
      <c r="J162" s="91">
        <v>67</v>
      </c>
      <c r="K162" s="83" t="s">
        <v>1189</v>
      </c>
      <c r="P162" s="91"/>
      <c r="Q162" s="83" t="s">
        <v>1189</v>
      </c>
      <c r="S162" s="83" t="s">
        <v>2367</v>
      </c>
      <c r="T162" s="83" t="s">
        <v>1643</v>
      </c>
      <c r="U162" s="83" t="s">
        <v>1164</v>
      </c>
      <c r="V162" s="83" t="s">
        <v>1151</v>
      </c>
      <c r="W162" s="83" t="s">
        <v>1275</v>
      </c>
      <c r="X162" s="83" t="s">
        <v>3529</v>
      </c>
      <c r="Y162" s="83" t="s">
        <v>1455</v>
      </c>
      <c r="Z162" s="83" t="s">
        <v>1854</v>
      </c>
      <c r="AA162" s="93">
        <v>2</v>
      </c>
      <c r="AB162" s="83" t="s">
        <v>1189</v>
      </c>
      <c r="AE162" s="83" t="s">
        <v>2159</v>
      </c>
      <c r="AF162" s="83">
        <v>8</v>
      </c>
      <c r="AG162" s="83" t="s">
        <v>2866</v>
      </c>
    </row>
    <row r="163" spans="1:33" s="83" customFormat="1" ht="15" customHeight="1" x14ac:dyDescent="0.25">
      <c r="A163" s="83">
        <v>167</v>
      </c>
      <c r="B163" s="83" t="s">
        <v>131</v>
      </c>
      <c r="C163" s="83" t="s">
        <v>892</v>
      </c>
      <c r="D163" s="86" t="s">
        <v>3104</v>
      </c>
      <c r="E163" s="82" t="s">
        <v>1210</v>
      </c>
      <c r="F163" s="92" t="s">
        <v>349</v>
      </c>
      <c r="G163" s="142" t="s">
        <v>3475</v>
      </c>
      <c r="H163" s="82" t="s">
        <v>3415</v>
      </c>
      <c r="I163" s="94" t="s">
        <v>3438</v>
      </c>
      <c r="J163" s="91">
        <v>68</v>
      </c>
      <c r="O163" s="83" t="s">
        <v>1189</v>
      </c>
      <c r="P163" s="91"/>
      <c r="Q163" s="83" t="s">
        <v>1189</v>
      </c>
      <c r="S163" s="83" t="s">
        <v>2288</v>
      </c>
      <c r="T163" s="83" t="s">
        <v>2419</v>
      </c>
      <c r="U163" s="83" t="s">
        <v>1164</v>
      </c>
      <c r="V163" s="83" t="s">
        <v>1151</v>
      </c>
      <c r="W163" s="83" t="s">
        <v>1275</v>
      </c>
      <c r="X163" s="83" t="s">
        <v>3538</v>
      </c>
      <c r="Y163" s="83" t="s">
        <v>1455</v>
      </c>
      <c r="Z163" s="83" t="s">
        <v>1855</v>
      </c>
      <c r="AA163" s="93">
        <v>2</v>
      </c>
      <c r="AB163" s="83" t="s">
        <v>1189</v>
      </c>
      <c r="AE163" s="83" t="s">
        <v>2159</v>
      </c>
      <c r="AF163" s="83">
        <v>8</v>
      </c>
      <c r="AG163" s="83" t="s">
        <v>2866</v>
      </c>
    </row>
    <row r="164" spans="1:33" s="83" customFormat="1" ht="15" customHeight="1" x14ac:dyDescent="0.25">
      <c r="A164" s="83">
        <v>169</v>
      </c>
      <c r="B164" s="83" t="s">
        <v>131</v>
      </c>
      <c r="C164" s="83" t="s">
        <v>901</v>
      </c>
      <c r="D164" s="86" t="s">
        <v>3105</v>
      </c>
      <c r="E164" s="91" t="s">
        <v>1216</v>
      </c>
      <c r="F164" s="86" t="s">
        <v>349</v>
      </c>
      <c r="G164" s="142" t="s">
        <v>3476</v>
      </c>
      <c r="H164" s="82" t="s">
        <v>3415</v>
      </c>
      <c r="I164" s="82" t="s">
        <v>3438</v>
      </c>
      <c r="J164" s="91">
        <v>70</v>
      </c>
      <c r="K164" s="83" t="s">
        <v>1189</v>
      </c>
      <c r="Q164" s="83" t="s">
        <v>1189</v>
      </c>
      <c r="S164" s="83" t="s">
        <v>3501</v>
      </c>
      <c r="T164" s="83" t="s">
        <v>1643</v>
      </c>
      <c r="U164" s="83" t="s">
        <v>1164</v>
      </c>
      <c r="V164" s="83" t="s">
        <v>1151</v>
      </c>
      <c r="W164" s="83" t="s">
        <v>1275</v>
      </c>
      <c r="X164" s="83" t="s">
        <v>3539</v>
      </c>
      <c r="Y164" s="83" t="s">
        <v>1455</v>
      </c>
      <c r="Z164" s="83" t="s">
        <v>1857</v>
      </c>
      <c r="AA164" s="93">
        <v>2</v>
      </c>
      <c r="AB164" s="83" t="s">
        <v>1189</v>
      </c>
      <c r="AE164" s="83" t="s">
        <v>2159</v>
      </c>
      <c r="AF164" s="83">
        <v>8</v>
      </c>
      <c r="AG164" s="83" t="s">
        <v>2866</v>
      </c>
    </row>
    <row r="165" spans="1:33" s="83" customFormat="1" ht="15" customHeight="1" x14ac:dyDescent="0.25">
      <c r="A165" s="83">
        <v>170</v>
      </c>
      <c r="B165" s="83" t="s">
        <v>131</v>
      </c>
      <c r="C165" s="96" t="s">
        <v>796</v>
      </c>
      <c r="D165" s="96" t="s">
        <v>3106</v>
      </c>
      <c r="E165" s="96" t="s">
        <v>798</v>
      </c>
      <c r="F165" s="86" t="s">
        <v>349</v>
      </c>
      <c r="G165" s="142" t="s">
        <v>3478</v>
      </c>
      <c r="H165" s="82" t="s">
        <v>3415</v>
      </c>
      <c r="I165" s="94" t="s">
        <v>3438</v>
      </c>
      <c r="J165" s="91">
        <v>71</v>
      </c>
      <c r="K165" s="83" t="s">
        <v>1189</v>
      </c>
      <c r="P165" s="91"/>
      <c r="Q165" s="83" t="s">
        <v>1189</v>
      </c>
      <c r="S165" s="83" t="s">
        <v>2283</v>
      </c>
      <c r="T165" s="83" t="s">
        <v>1643</v>
      </c>
      <c r="U165" s="83" t="s">
        <v>1177</v>
      </c>
      <c r="V165" s="83" t="s">
        <v>1151</v>
      </c>
      <c r="W165" s="83" t="s">
        <v>1275</v>
      </c>
      <c r="X165" s="83" t="s">
        <v>3540</v>
      </c>
      <c r="Y165" s="83" t="s">
        <v>1455</v>
      </c>
      <c r="Z165" s="83" t="s">
        <v>1858</v>
      </c>
      <c r="AA165" s="93">
        <v>2</v>
      </c>
      <c r="AB165" s="96" t="s">
        <v>1189</v>
      </c>
      <c r="AE165" s="83" t="s">
        <v>2159</v>
      </c>
      <c r="AF165" s="83">
        <v>8</v>
      </c>
      <c r="AG165" s="83" t="s">
        <v>2866</v>
      </c>
    </row>
    <row r="166" spans="1:33" s="83" customFormat="1" ht="15" customHeight="1" x14ac:dyDescent="0.25">
      <c r="A166" s="83">
        <v>171</v>
      </c>
      <c r="B166" s="83" t="s">
        <v>131</v>
      </c>
      <c r="C166" s="96" t="s">
        <v>797</v>
      </c>
      <c r="D166" s="96" t="s">
        <v>3107</v>
      </c>
      <c r="E166" s="96" t="s">
        <v>799</v>
      </c>
      <c r="F166" s="86" t="s">
        <v>349</v>
      </c>
      <c r="G166" s="142" t="s">
        <v>3479</v>
      </c>
      <c r="H166" s="82" t="s">
        <v>3415</v>
      </c>
      <c r="I166" s="94" t="s">
        <v>3438</v>
      </c>
      <c r="J166" s="91">
        <v>72</v>
      </c>
      <c r="K166" s="83" t="s">
        <v>1189</v>
      </c>
      <c r="P166" s="91"/>
      <c r="Q166" s="83" t="s">
        <v>1189</v>
      </c>
      <c r="S166" s="83" t="s">
        <v>2283</v>
      </c>
      <c r="T166" s="83" t="s">
        <v>1643</v>
      </c>
      <c r="U166" s="83" t="s">
        <v>1177</v>
      </c>
      <c r="V166" s="83" t="s">
        <v>1151</v>
      </c>
      <c r="W166" s="83" t="s">
        <v>1275</v>
      </c>
      <c r="X166" s="83" t="s">
        <v>3541</v>
      </c>
      <c r="Y166" s="83" t="s">
        <v>1455</v>
      </c>
      <c r="Z166" s="83" t="s">
        <v>1859</v>
      </c>
      <c r="AA166" s="93">
        <v>2</v>
      </c>
      <c r="AB166" s="96" t="s">
        <v>1189</v>
      </c>
      <c r="AE166" s="83" t="s">
        <v>2159</v>
      </c>
      <c r="AF166" s="83">
        <v>8</v>
      </c>
      <c r="AG166" s="83" t="s">
        <v>2866</v>
      </c>
    </row>
    <row r="167" spans="1:33" s="83" customFormat="1" ht="15" customHeight="1" x14ac:dyDescent="0.25">
      <c r="A167" s="83">
        <v>172</v>
      </c>
      <c r="B167" s="83" t="s">
        <v>131</v>
      </c>
      <c r="C167" s="83" t="s">
        <v>907</v>
      </c>
      <c r="D167" s="86" t="s">
        <v>3108</v>
      </c>
      <c r="E167" s="91" t="s">
        <v>1220</v>
      </c>
      <c r="F167" s="86" t="s">
        <v>349</v>
      </c>
      <c r="G167" s="142" t="s">
        <v>3480</v>
      </c>
      <c r="H167" s="82" t="s">
        <v>3415</v>
      </c>
      <c r="I167" s="82" t="s">
        <v>3438</v>
      </c>
      <c r="J167" s="91">
        <v>73</v>
      </c>
      <c r="K167" s="83" t="s">
        <v>1189</v>
      </c>
      <c r="P167" s="91"/>
      <c r="Q167" s="83" t="s">
        <v>1189</v>
      </c>
      <c r="S167" s="83" t="s">
        <v>2283</v>
      </c>
      <c r="T167" s="83" t="s">
        <v>1643</v>
      </c>
      <c r="U167" s="83" t="s">
        <v>1177</v>
      </c>
      <c r="V167" s="83" t="s">
        <v>1151</v>
      </c>
      <c r="W167" s="83" t="s">
        <v>1275</v>
      </c>
      <c r="X167" s="146" t="s">
        <v>3542</v>
      </c>
      <c r="Y167" s="83" t="s">
        <v>1455</v>
      </c>
      <c r="Z167" s="83" t="s">
        <v>1860</v>
      </c>
      <c r="AA167" s="93">
        <v>2</v>
      </c>
      <c r="AB167" s="96" t="s">
        <v>1189</v>
      </c>
      <c r="AE167" s="83" t="s">
        <v>2159</v>
      </c>
      <c r="AF167" s="83">
        <v>8</v>
      </c>
      <c r="AG167" s="83" t="s">
        <v>2866</v>
      </c>
    </row>
    <row r="168" spans="1:33" s="83" customFormat="1" ht="15" customHeight="1" x14ac:dyDescent="0.25">
      <c r="A168" s="83">
        <v>173</v>
      </c>
      <c r="B168" s="83" t="s">
        <v>131</v>
      </c>
      <c r="C168" s="96" t="s">
        <v>802</v>
      </c>
      <c r="D168" s="96" t="s">
        <v>3109</v>
      </c>
      <c r="E168" s="96" t="s">
        <v>800</v>
      </c>
      <c r="F168" s="86" t="s">
        <v>349</v>
      </c>
      <c r="G168" s="142" t="s">
        <v>3481</v>
      </c>
      <c r="H168" s="82" t="s">
        <v>3415</v>
      </c>
      <c r="I168" s="94" t="s">
        <v>3438</v>
      </c>
      <c r="J168" s="91">
        <v>74</v>
      </c>
      <c r="K168" s="83" t="s">
        <v>1189</v>
      </c>
      <c r="P168" s="91"/>
      <c r="Q168" s="83" t="s">
        <v>1189</v>
      </c>
      <c r="S168" s="83" t="s">
        <v>2283</v>
      </c>
      <c r="T168" s="83" t="s">
        <v>1643</v>
      </c>
      <c r="U168" s="83" t="s">
        <v>1177</v>
      </c>
      <c r="V168" s="83" t="s">
        <v>1151</v>
      </c>
      <c r="W168" s="83" t="s">
        <v>1275</v>
      </c>
      <c r="X168" s="83" t="s">
        <v>3543</v>
      </c>
      <c r="Y168" s="83" t="s">
        <v>1455</v>
      </c>
      <c r="Z168" s="83" t="s">
        <v>1861</v>
      </c>
      <c r="AA168" s="93">
        <v>2</v>
      </c>
      <c r="AB168" s="96" t="s">
        <v>1189</v>
      </c>
      <c r="AE168" s="83" t="s">
        <v>2159</v>
      </c>
      <c r="AF168" s="83">
        <v>8</v>
      </c>
      <c r="AG168" s="83" t="s">
        <v>2866</v>
      </c>
    </row>
    <row r="169" spans="1:33" s="83" customFormat="1" ht="15" customHeight="1" x14ac:dyDescent="0.25">
      <c r="A169" s="83">
        <v>174</v>
      </c>
      <c r="B169" s="83" t="s">
        <v>131</v>
      </c>
      <c r="C169" s="96" t="s">
        <v>803</v>
      </c>
      <c r="D169" s="96" t="s">
        <v>3110</v>
      </c>
      <c r="E169" s="96" t="s">
        <v>801</v>
      </c>
      <c r="F169" s="86" t="s">
        <v>349</v>
      </c>
      <c r="G169" s="142" t="s">
        <v>3482</v>
      </c>
      <c r="H169" s="82" t="s">
        <v>3415</v>
      </c>
      <c r="I169" s="94" t="s">
        <v>3438</v>
      </c>
      <c r="J169" s="91">
        <v>75</v>
      </c>
      <c r="K169" s="83" t="s">
        <v>1189</v>
      </c>
      <c r="P169" s="91"/>
      <c r="Q169" s="83" t="s">
        <v>1189</v>
      </c>
      <c r="S169" s="83" t="s">
        <v>2283</v>
      </c>
      <c r="T169" s="83" t="s">
        <v>1643</v>
      </c>
      <c r="U169" s="83" t="s">
        <v>1177</v>
      </c>
      <c r="V169" s="83" t="s">
        <v>1151</v>
      </c>
      <c r="W169" s="83" t="s">
        <v>1275</v>
      </c>
      <c r="X169" s="83" t="s">
        <v>3544</v>
      </c>
      <c r="Y169" s="83" t="s">
        <v>1455</v>
      </c>
      <c r="Z169" s="83" t="s">
        <v>1862</v>
      </c>
      <c r="AA169" s="93">
        <v>2</v>
      </c>
      <c r="AB169" s="96" t="s">
        <v>1189</v>
      </c>
      <c r="AE169" s="83" t="s">
        <v>2159</v>
      </c>
      <c r="AF169" s="83">
        <v>8</v>
      </c>
      <c r="AG169" s="83" t="s">
        <v>2866</v>
      </c>
    </row>
    <row r="170" spans="1:33" s="83" customFormat="1" ht="15" customHeight="1" x14ac:dyDescent="0.25">
      <c r="A170" s="83">
        <v>175</v>
      </c>
      <c r="B170" s="83" t="s">
        <v>131</v>
      </c>
      <c r="C170" s="83" t="s">
        <v>547</v>
      </c>
      <c r="D170" s="83" t="s">
        <v>3111</v>
      </c>
      <c r="E170" s="83" t="s">
        <v>548</v>
      </c>
      <c r="F170" s="86" t="s">
        <v>349</v>
      </c>
      <c r="G170" s="142" t="s">
        <v>3483</v>
      </c>
      <c r="H170" s="82" t="s">
        <v>3415</v>
      </c>
      <c r="I170" s="82" t="s">
        <v>3438</v>
      </c>
      <c r="J170" s="91">
        <v>76</v>
      </c>
      <c r="K170" s="83" t="s">
        <v>1189</v>
      </c>
      <c r="S170" s="83" t="s">
        <v>2329</v>
      </c>
      <c r="T170" s="83" t="s">
        <v>1647</v>
      </c>
      <c r="U170" s="83" t="s">
        <v>1164</v>
      </c>
      <c r="V170" s="83" t="s">
        <v>1151</v>
      </c>
      <c r="W170" s="83" t="s">
        <v>1275</v>
      </c>
      <c r="X170" s="83" t="s">
        <v>3545</v>
      </c>
      <c r="Y170" s="83" t="s">
        <v>1455</v>
      </c>
      <c r="Z170" s="83" t="s">
        <v>1863</v>
      </c>
      <c r="AA170" s="93">
        <v>2</v>
      </c>
      <c r="AB170" s="83" t="s">
        <v>1189</v>
      </c>
      <c r="AE170" s="83" t="s">
        <v>2159</v>
      </c>
      <c r="AF170" s="83">
        <v>8</v>
      </c>
      <c r="AG170" s="83" t="s">
        <v>2866</v>
      </c>
    </row>
    <row r="171" spans="1:33" s="83" customFormat="1" ht="15" customHeight="1" x14ac:dyDescent="0.25">
      <c r="A171" s="83">
        <v>176</v>
      </c>
      <c r="B171" s="83" t="s">
        <v>131</v>
      </c>
      <c r="C171" s="83" t="s">
        <v>904</v>
      </c>
      <c r="D171" s="86" t="s">
        <v>3112</v>
      </c>
      <c r="E171" s="91" t="s">
        <v>1218</v>
      </c>
      <c r="F171" s="92" t="s">
        <v>349</v>
      </c>
      <c r="G171" s="142" t="s">
        <v>3484</v>
      </c>
      <c r="H171" s="82" t="s">
        <v>3415</v>
      </c>
      <c r="I171" s="94" t="s">
        <v>3438</v>
      </c>
      <c r="J171" s="91">
        <v>77</v>
      </c>
      <c r="O171" s="83" t="s">
        <v>1189</v>
      </c>
      <c r="P171" s="91"/>
      <c r="Q171" s="83" t="s">
        <v>1189</v>
      </c>
      <c r="S171" s="83" t="s">
        <v>2288</v>
      </c>
      <c r="T171" s="83" t="s">
        <v>2419</v>
      </c>
      <c r="U171" s="83" t="s">
        <v>1164</v>
      </c>
      <c r="V171" s="83" t="s">
        <v>1151</v>
      </c>
      <c r="W171" s="83" t="s">
        <v>1275</v>
      </c>
      <c r="X171" s="83" t="s">
        <v>3546</v>
      </c>
      <c r="Y171" s="83" t="s">
        <v>1455</v>
      </c>
      <c r="Z171" s="83" t="s">
        <v>1864</v>
      </c>
      <c r="AA171" s="93">
        <v>2</v>
      </c>
      <c r="AB171" s="83" t="s">
        <v>1189</v>
      </c>
      <c r="AE171" s="83" t="s">
        <v>2159</v>
      </c>
      <c r="AF171" s="83">
        <v>8</v>
      </c>
      <c r="AG171" s="83" t="s">
        <v>2866</v>
      </c>
    </row>
    <row r="172" spans="1:33" s="83" customFormat="1" ht="15" customHeight="1" x14ac:dyDescent="0.25">
      <c r="A172" s="83">
        <v>177</v>
      </c>
      <c r="B172" s="83" t="s">
        <v>131</v>
      </c>
      <c r="C172" s="83" t="s">
        <v>895</v>
      </c>
      <c r="D172" s="86" t="s">
        <v>3113</v>
      </c>
      <c r="E172" s="82" t="s">
        <v>1213</v>
      </c>
      <c r="F172" s="92" t="s">
        <v>349</v>
      </c>
      <c r="G172" s="142" t="s">
        <v>3485</v>
      </c>
      <c r="H172" s="82" t="s">
        <v>3415</v>
      </c>
      <c r="I172" s="94" t="s">
        <v>3438</v>
      </c>
      <c r="J172" s="91">
        <v>78</v>
      </c>
      <c r="O172" s="83" t="s">
        <v>1189</v>
      </c>
      <c r="P172" s="91"/>
      <c r="Q172" s="83" t="s">
        <v>1189</v>
      </c>
      <c r="S172" s="83" t="s">
        <v>2288</v>
      </c>
      <c r="T172" s="83" t="s">
        <v>2419</v>
      </c>
      <c r="U172" s="83" t="s">
        <v>1164</v>
      </c>
      <c r="V172" s="83" t="s">
        <v>1151</v>
      </c>
      <c r="W172" s="83" t="s">
        <v>1275</v>
      </c>
      <c r="X172" s="83" t="s">
        <v>3547</v>
      </c>
      <c r="Y172" s="83" t="s">
        <v>1455</v>
      </c>
      <c r="Z172" s="83" t="s">
        <v>1865</v>
      </c>
      <c r="AA172" s="93">
        <v>2</v>
      </c>
      <c r="AB172" s="83" t="s">
        <v>1189</v>
      </c>
      <c r="AE172" s="83" t="s">
        <v>2159</v>
      </c>
      <c r="AF172" s="83">
        <v>8</v>
      </c>
      <c r="AG172" s="83" t="s">
        <v>2866</v>
      </c>
    </row>
    <row r="173" spans="1:33" s="83" customFormat="1" ht="15" customHeight="1" x14ac:dyDescent="0.25">
      <c r="A173" s="83">
        <v>178</v>
      </c>
      <c r="B173" s="83" t="s">
        <v>131</v>
      </c>
      <c r="C173" s="83" t="s">
        <v>910</v>
      </c>
      <c r="D173" s="86" t="s">
        <v>3114</v>
      </c>
      <c r="E173" s="82" t="s">
        <v>1223</v>
      </c>
      <c r="F173" s="92" t="s">
        <v>349</v>
      </c>
      <c r="G173" s="142" t="s">
        <v>3486</v>
      </c>
      <c r="H173" s="82" t="s">
        <v>3415</v>
      </c>
      <c r="I173" s="82" t="s">
        <v>3438</v>
      </c>
      <c r="J173" s="91">
        <v>79</v>
      </c>
      <c r="K173" s="83" t="s">
        <v>1189</v>
      </c>
      <c r="P173" s="91"/>
      <c r="Q173" s="83" t="s">
        <v>1189</v>
      </c>
      <c r="S173" s="83" t="s">
        <v>2367</v>
      </c>
      <c r="T173" s="83" t="s">
        <v>1643</v>
      </c>
      <c r="U173" s="83" t="s">
        <v>1164</v>
      </c>
      <c r="V173" s="83" t="s">
        <v>1151</v>
      </c>
      <c r="W173" s="83" t="s">
        <v>1275</v>
      </c>
      <c r="X173" s="83" t="s">
        <v>3548</v>
      </c>
      <c r="Y173" s="83" t="s">
        <v>1455</v>
      </c>
      <c r="Z173" s="83" t="s">
        <v>1866</v>
      </c>
      <c r="AA173" s="93">
        <v>2</v>
      </c>
      <c r="AB173" s="83" t="s">
        <v>1189</v>
      </c>
      <c r="AE173" s="83" t="s">
        <v>2159</v>
      </c>
      <c r="AF173" s="83">
        <v>8</v>
      </c>
      <c r="AG173" s="83" t="s">
        <v>2866</v>
      </c>
    </row>
    <row r="174" spans="1:33" s="83" customFormat="1" ht="15" customHeight="1" x14ac:dyDescent="0.25">
      <c r="A174" s="83">
        <v>179</v>
      </c>
      <c r="B174" s="83" t="s">
        <v>131</v>
      </c>
      <c r="C174" s="83" t="s">
        <v>913</v>
      </c>
      <c r="D174" s="86" t="s">
        <v>3115</v>
      </c>
      <c r="E174" s="82" t="s">
        <v>1226</v>
      </c>
      <c r="F174" s="92" t="s">
        <v>349</v>
      </c>
      <c r="G174" s="142" t="s">
        <v>3487</v>
      </c>
      <c r="H174" s="82" t="s">
        <v>3415</v>
      </c>
      <c r="I174" s="94" t="s">
        <v>3438</v>
      </c>
      <c r="J174" s="91">
        <v>80</v>
      </c>
      <c r="O174" s="83" t="s">
        <v>1189</v>
      </c>
      <c r="P174" s="91"/>
      <c r="Q174" s="83" t="s">
        <v>1189</v>
      </c>
      <c r="S174" s="83" t="s">
        <v>2288</v>
      </c>
      <c r="T174" s="83" t="s">
        <v>2419</v>
      </c>
      <c r="U174" s="83" t="s">
        <v>1164</v>
      </c>
      <c r="V174" s="83" t="s">
        <v>1151</v>
      </c>
      <c r="W174" s="83" t="s">
        <v>1275</v>
      </c>
      <c r="X174" s="83" t="s">
        <v>3549</v>
      </c>
      <c r="Y174" s="83" t="s">
        <v>1455</v>
      </c>
      <c r="Z174" s="83" t="s">
        <v>1867</v>
      </c>
      <c r="AA174" s="93">
        <v>2</v>
      </c>
      <c r="AB174" s="83" t="s">
        <v>1189</v>
      </c>
      <c r="AE174" s="83" t="s">
        <v>2159</v>
      </c>
      <c r="AF174" s="83">
        <v>8</v>
      </c>
      <c r="AG174" s="83" t="s">
        <v>2866</v>
      </c>
    </row>
    <row r="175" spans="1:33" ht="15" customHeight="1" x14ac:dyDescent="0.25">
      <c r="A175" s="26">
        <v>180</v>
      </c>
      <c r="B175" s="26" t="s">
        <v>131</v>
      </c>
      <c r="C175" s="47" t="s">
        <v>2720</v>
      </c>
      <c r="D175" s="77" t="s">
        <v>2726</v>
      </c>
      <c r="E175" s="32" t="s">
        <v>367</v>
      </c>
      <c r="F175" s="33" t="s">
        <v>349</v>
      </c>
      <c r="G175" s="38" t="s">
        <v>1049</v>
      </c>
      <c r="H175" s="38" t="s">
        <v>744</v>
      </c>
      <c r="I175" s="41" t="s">
        <v>3438</v>
      </c>
      <c r="J175" s="28">
        <v>81</v>
      </c>
      <c r="K175" s="26" t="s">
        <v>1189</v>
      </c>
      <c r="L175" s="28"/>
      <c r="M175" s="26" t="s">
        <v>1189</v>
      </c>
      <c r="P175" s="28"/>
      <c r="Q175" s="26" t="s">
        <v>1189</v>
      </c>
      <c r="S175" s="26" t="s">
        <v>2289</v>
      </c>
      <c r="T175" s="26" t="s">
        <v>1644</v>
      </c>
      <c r="U175" s="26" t="s">
        <v>1177</v>
      </c>
      <c r="V175" s="26" t="s">
        <v>1151</v>
      </c>
      <c r="W175" s="26" t="s">
        <v>1275</v>
      </c>
      <c r="X175" s="26" t="s">
        <v>1575</v>
      </c>
      <c r="Y175" s="26" t="s">
        <v>1455</v>
      </c>
      <c r="Z175" s="26" t="s">
        <v>1868</v>
      </c>
      <c r="AA175" s="61">
        <v>0</v>
      </c>
      <c r="AB175" s="78" t="s">
        <v>1189</v>
      </c>
      <c r="AE175" s="26" t="s">
        <v>2159</v>
      </c>
      <c r="AF175" s="26">
        <v>8</v>
      </c>
      <c r="AG175" s="26" t="s">
        <v>2866</v>
      </c>
    </row>
    <row r="176" spans="1:33" ht="15" customHeight="1" x14ac:dyDescent="0.25">
      <c r="A176" s="26">
        <v>181</v>
      </c>
      <c r="B176" s="26" t="s">
        <v>131</v>
      </c>
      <c r="C176" s="47" t="s">
        <v>2721</v>
      </c>
      <c r="D176" s="77" t="s">
        <v>2727</v>
      </c>
      <c r="E176" s="32" t="s">
        <v>368</v>
      </c>
      <c r="F176" s="33" t="s">
        <v>349</v>
      </c>
      <c r="G176" s="38" t="s">
        <v>1050</v>
      </c>
      <c r="H176" s="38" t="s">
        <v>744</v>
      </c>
      <c r="I176" s="38" t="s">
        <v>3438</v>
      </c>
      <c r="J176" s="28">
        <v>82</v>
      </c>
      <c r="K176" s="26" t="s">
        <v>1189</v>
      </c>
      <c r="L176" s="28"/>
      <c r="M176" s="26" t="s">
        <v>1189</v>
      </c>
      <c r="P176" s="28"/>
      <c r="Q176" s="26" t="s">
        <v>1189</v>
      </c>
      <c r="S176" s="26" t="s">
        <v>2368</v>
      </c>
      <c r="T176" s="26" t="s">
        <v>1644</v>
      </c>
      <c r="U176" s="26" t="s">
        <v>1177</v>
      </c>
      <c r="V176" s="26" t="s">
        <v>1151</v>
      </c>
      <c r="W176" s="26" t="s">
        <v>1275</v>
      </c>
      <c r="X176" s="26" t="s">
        <v>1576</v>
      </c>
      <c r="Y176" s="26" t="s">
        <v>1455</v>
      </c>
      <c r="Z176" s="26" t="s">
        <v>1869</v>
      </c>
      <c r="AA176" s="61">
        <v>0</v>
      </c>
      <c r="AB176" s="78" t="s">
        <v>1189</v>
      </c>
      <c r="AE176" s="26" t="s">
        <v>2159</v>
      </c>
      <c r="AF176" s="26">
        <v>8</v>
      </c>
      <c r="AG176" s="26" t="s">
        <v>2866</v>
      </c>
    </row>
    <row r="177" spans="1:33" ht="15" customHeight="1" x14ac:dyDescent="0.25">
      <c r="A177" s="26">
        <v>182</v>
      </c>
      <c r="B177" s="26" t="s">
        <v>131</v>
      </c>
      <c r="C177" s="47" t="s">
        <v>2722</v>
      </c>
      <c r="D177" s="77" t="s">
        <v>2728</v>
      </c>
      <c r="E177" s="32" t="s">
        <v>370</v>
      </c>
      <c r="F177" s="33" t="s">
        <v>349</v>
      </c>
      <c r="G177" s="38" t="s">
        <v>1051</v>
      </c>
      <c r="H177" s="38" t="s">
        <v>744</v>
      </c>
      <c r="I177" s="41" t="s">
        <v>3438</v>
      </c>
      <c r="J177" s="28">
        <v>83</v>
      </c>
      <c r="K177" s="26" t="s">
        <v>1189</v>
      </c>
      <c r="P177" s="28"/>
      <c r="Q177" s="26" t="s">
        <v>1189</v>
      </c>
      <c r="S177" s="26" t="s">
        <v>2290</v>
      </c>
      <c r="T177" s="26" t="s">
        <v>1643</v>
      </c>
      <c r="U177" s="26" t="s">
        <v>1177</v>
      </c>
      <c r="V177" s="26" t="s">
        <v>1151</v>
      </c>
      <c r="W177" s="26" t="s">
        <v>1275</v>
      </c>
      <c r="X177" s="26" t="s">
        <v>1577</v>
      </c>
      <c r="Y177" s="26" t="s">
        <v>1455</v>
      </c>
      <c r="Z177" s="26" t="s">
        <v>1870</v>
      </c>
      <c r="AA177" s="61">
        <v>0</v>
      </c>
      <c r="AB177" s="78" t="s">
        <v>1189</v>
      </c>
      <c r="AE177" s="26" t="s">
        <v>2159</v>
      </c>
      <c r="AF177" s="26">
        <v>8</v>
      </c>
      <c r="AG177" s="26" t="s">
        <v>2866</v>
      </c>
    </row>
    <row r="178" spans="1:33" ht="15" customHeight="1" x14ac:dyDescent="0.25">
      <c r="A178" s="26">
        <v>183</v>
      </c>
      <c r="B178" s="26" t="s">
        <v>131</v>
      </c>
      <c r="C178" s="47" t="s">
        <v>2723</v>
      </c>
      <c r="D178" s="77" t="s">
        <v>2729</v>
      </c>
      <c r="E178" s="32" t="s">
        <v>371</v>
      </c>
      <c r="F178" s="33" t="s">
        <v>349</v>
      </c>
      <c r="G178" s="38" t="s">
        <v>1052</v>
      </c>
      <c r="H178" s="38" t="s">
        <v>744</v>
      </c>
      <c r="I178" s="41" t="s">
        <v>3438</v>
      </c>
      <c r="J178" s="28">
        <v>84</v>
      </c>
      <c r="K178" s="26" t="s">
        <v>1189</v>
      </c>
      <c r="P178" s="28"/>
      <c r="Q178" s="26" t="s">
        <v>1189</v>
      </c>
      <c r="S178" s="26" t="s">
        <v>2369</v>
      </c>
      <c r="T178" s="26" t="s">
        <v>1643</v>
      </c>
      <c r="U178" s="26" t="s">
        <v>1177</v>
      </c>
      <c r="V178" s="26" t="s">
        <v>1151</v>
      </c>
      <c r="W178" s="26" t="s">
        <v>1275</v>
      </c>
      <c r="X178" s="26" t="s">
        <v>1578</v>
      </c>
      <c r="Y178" s="26" t="s">
        <v>1455</v>
      </c>
      <c r="Z178" s="26" t="s">
        <v>1871</v>
      </c>
      <c r="AA178" s="61">
        <v>0</v>
      </c>
      <c r="AB178" s="78" t="s">
        <v>1189</v>
      </c>
      <c r="AE178" s="26" t="s">
        <v>2159</v>
      </c>
      <c r="AF178" s="26">
        <v>8</v>
      </c>
      <c r="AG178" s="26" t="s">
        <v>2866</v>
      </c>
    </row>
    <row r="179" spans="1:33" ht="15" customHeight="1" x14ac:dyDescent="0.25">
      <c r="A179" s="26">
        <v>184</v>
      </c>
      <c r="B179" s="26" t="s">
        <v>131</v>
      </c>
      <c r="C179" s="47" t="s">
        <v>2724</v>
      </c>
      <c r="D179" s="77" t="s">
        <v>2730</v>
      </c>
      <c r="E179" s="32" t="s">
        <v>372</v>
      </c>
      <c r="F179" s="33" t="s">
        <v>349</v>
      </c>
      <c r="G179" s="38" t="s">
        <v>1294</v>
      </c>
      <c r="H179" s="38" t="s">
        <v>744</v>
      </c>
      <c r="I179" s="38" t="s">
        <v>3438</v>
      </c>
      <c r="J179" s="28">
        <v>85</v>
      </c>
      <c r="K179" s="26" t="s">
        <v>1189</v>
      </c>
      <c r="M179" s="26" t="s">
        <v>1189</v>
      </c>
      <c r="P179" s="28"/>
      <c r="Q179" s="26" t="s">
        <v>1189</v>
      </c>
      <c r="S179" s="26" t="s">
        <v>2292</v>
      </c>
      <c r="T179" s="26" t="s">
        <v>1644</v>
      </c>
      <c r="U179" s="26" t="s">
        <v>1177</v>
      </c>
      <c r="V179" s="26" t="s">
        <v>1151</v>
      </c>
      <c r="W179" s="26" t="s">
        <v>1275</v>
      </c>
      <c r="X179" s="26" t="s">
        <v>1579</v>
      </c>
      <c r="Y179" s="26" t="s">
        <v>1455</v>
      </c>
      <c r="Z179" s="26" t="s">
        <v>1872</v>
      </c>
      <c r="AA179" s="61">
        <v>0</v>
      </c>
      <c r="AB179" s="78" t="s">
        <v>1189</v>
      </c>
      <c r="AE179" s="26" t="s">
        <v>2159</v>
      </c>
      <c r="AF179" s="26">
        <v>8</v>
      </c>
      <c r="AG179" s="26" t="s">
        <v>2866</v>
      </c>
    </row>
    <row r="180" spans="1:33" ht="15" customHeight="1" x14ac:dyDescent="0.25">
      <c r="A180" s="26">
        <v>185</v>
      </c>
      <c r="B180" s="26" t="s">
        <v>131</v>
      </c>
      <c r="C180" s="47" t="s">
        <v>2725</v>
      </c>
      <c r="D180" s="77" t="s">
        <v>2731</v>
      </c>
      <c r="E180" s="32" t="s">
        <v>373</v>
      </c>
      <c r="F180" s="33" t="s">
        <v>349</v>
      </c>
      <c r="G180" s="38" t="s">
        <v>1295</v>
      </c>
      <c r="H180" s="38" t="s">
        <v>744</v>
      </c>
      <c r="I180" s="41" t="s">
        <v>3438</v>
      </c>
      <c r="J180" s="28">
        <v>86</v>
      </c>
      <c r="K180" s="26" t="s">
        <v>1189</v>
      </c>
      <c r="M180" s="26" t="s">
        <v>1189</v>
      </c>
      <c r="P180" s="28"/>
      <c r="Q180" s="26" t="s">
        <v>1189</v>
      </c>
      <c r="S180" s="26" t="s">
        <v>2291</v>
      </c>
      <c r="T180" s="26" t="s">
        <v>1644</v>
      </c>
      <c r="U180" s="26" t="s">
        <v>1177</v>
      </c>
      <c r="V180" s="26" t="s">
        <v>1151</v>
      </c>
      <c r="W180" s="26" t="s">
        <v>1275</v>
      </c>
      <c r="X180" s="26" t="s">
        <v>1580</v>
      </c>
      <c r="Y180" s="26" t="s">
        <v>1455</v>
      </c>
      <c r="Z180" s="26" t="s">
        <v>1873</v>
      </c>
      <c r="AA180" s="61">
        <v>0</v>
      </c>
      <c r="AB180" s="78" t="s">
        <v>1189</v>
      </c>
      <c r="AE180" s="26" t="s">
        <v>2159</v>
      </c>
      <c r="AF180" s="26">
        <v>8</v>
      </c>
      <c r="AG180" s="26" t="s">
        <v>2866</v>
      </c>
    </row>
    <row r="181" spans="1:33" ht="15" customHeight="1" x14ac:dyDescent="0.25">
      <c r="A181" s="26">
        <v>186</v>
      </c>
      <c r="B181" s="26" t="s">
        <v>131</v>
      </c>
      <c r="C181" s="26" t="s">
        <v>45</v>
      </c>
      <c r="D181" s="77" t="s">
        <v>805</v>
      </c>
      <c r="E181" s="38" t="s">
        <v>1232</v>
      </c>
      <c r="F181" s="33" t="s">
        <v>349</v>
      </c>
      <c r="G181" s="38" t="s">
        <v>649</v>
      </c>
      <c r="H181" s="38" t="s">
        <v>732</v>
      </c>
      <c r="I181" s="41" t="s">
        <v>3438</v>
      </c>
      <c r="J181" s="28">
        <v>87</v>
      </c>
      <c r="N181" s="28"/>
      <c r="O181" s="26" t="s">
        <v>1189</v>
      </c>
      <c r="S181" s="26" t="s">
        <v>2264</v>
      </c>
      <c r="T181" s="26" t="s">
        <v>1469</v>
      </c>
      <c r="U181" s="26" t="s">
        <v>1160</v>
      </c>
      <c r="V181" s="26" t="s">
        <v>1151</v>
      </c>
      <c r="W181" s="26" t="s">
        <v>1275</v>
      </c>
      <c r="X181" s="26" t="s">
        <v>1787</v>
      </c>
      <c r="Y181" s="26" t="s">
        <v>1455</v>
      </c>
      <c r="Z181" s="26" t="s">
        <v>1874</v>
      </c>
      <c r="AA181" s="61">
        <v>0</v>
      </c>
      <c r="AB181" s="26" t="s">
        <v>1189</v>
      </c>
      <c r="AE181" s="26" t="s">
        <v>2159</v>
      </c>
      <c r="AF181" s="26">
        <v>8</v>
      </c>
      <c r="AG181" s="26" t="s">
        <v>2866</v>
      </c>
    </row>
    <row r="182" spans="1:33" ht="15" customHeight="1" x14ac:dyDescent="0.25">
      <c r="A182" s="26">
        <v>187</v>
      </c>
      <c r="B182" s="26" t="s">
        <v>131</v>
      </c>
      <c r="C182" s="26" t="s">
        <v>46</v>
      </c>
      <c r="D182" s="77" t="s">
        <v>806</v>
      </c>
      <c r="E182" s="38" t="s">
        <v>1240</v>
      </c>
      <c r="F182" s="33" t="s">
        <v>349</v>
      </c>
      <c r="G182" s="28" t="s">
        <v>650</v>
      </c>
      <c r="H182" s="38" t="s">
        <v>737</v>
      </c>
      <c r="I182" s="38" t="s">
        <v>3438</v>
      </c>
      <c r="J182" s="28">
        <v>88</v>
      </c>
      <c r="N182" s="28"/>
      <c r="O182" s="26" t="s">
        <v>1189</v>
      </c>
      <c r="S182" s="26" t="s">
        <v>2264</v>
      </c>
      <c r="T182" s="26" t="s">
        <v>1469</v>
      </c>
      <c r="U182" s="26" t="s">
        <v>1160</v>
      </c>
      <c r="V182" s="26" t="s">
        <v>1151</v>
      </c>
      <c r="W182" s="26" t="s">
        <v>1275</v>
      </c>
      <c r="X182" s="26" t="s">
        <v>1788</v>
      </c>
      <c r="Y182" s="26" t="s">
        <v>1455</v>
      </c>
      <c r="Z182" s="26" t="s">
        <v>1875</v>
      </c>
      <c r="AA182" s="61">
        <v>0</v>
      </c>
      <c r="AB182" s="26" t="s">
        <v>1189</v>
      </c>
      <c r="AE182" s="26" t="s">
        <v>2159</v>
      </c>
      <c r="AF182" s="26">
        <v>8</v>
      </c>
      <c r="AG182" s="26" t="s">
        <v>2866</v>
      </c>
    </row>
    <row r="183" spans="1:33" ht="15" customHeight="1" x14ac:dyDescent="0.25">
      <c r="A183" s="26">
        <v>188</v>
      </c>
      <c r="B183" s="26" t="s">
        <v>131</v>
      </c>
      <c r="C183" s="47" t="s">
        <v>526</v>
      </c>
      <c r="D183" s="77" t="s">
        <v>807</v>
      </c>
      <c r="E183" s="32" t="s">
        <v>369</v>
      </c>
      <c r="F183" s="33" t="s">
        <v>349</v>
      </c>
      <c r="G183" s="28" t="s">
        <v>1330</v>
      </c>
      <c r="H183" s="38" t="s">
        <v>746</v>
      </c>
      <c r="I183" s="41" t="s">
        <v>3438</v>
      </c>
      <c r="J183" s="28">
        <v>89</v>
      </c>
      <c r="K183" s="26" t="s">
        <v>1189</v>
      </c>
      <c r="L183" s="28"/>
      <c r="M183" s="26" t="s">
        <v>1189</v>
      </c>
      <c r="N183" s="28"/>
      <c r="O183" s="28" t="s">
        <v>1189</v>
      </c>
      <c r="P183" s="28" t="s">
        <v>1189</v>
      </c>
      <c r="Q183" s="26" t="s">
        <v>1189</v>
      </c>
      <c r="S183" s="26" t="s">
        <v>2370</v>
      </c>
      <c r="T183" s="26" t="s">
        <v>2421</v>
      </c>
      <c r="U183" s="26" t="s">
        <v>1343</v>
      </c>
      <c r="V183" s="26" t="s">
        <v>1151</v>
      </c>
      <c r="W183" s="26" t="s">
        <v>1275</v>
      </c>
      <c r="X183" s="61" t="s">
        <v>2151</v>
      </c>
      <c r="Y183" s="26" t="s">
        <v>1455</v>
      </c>
      <c r="Z183" s="26" t="s">
        <v>1876</v>
      </c>
      <c r="AA183" s="61">
        <v>0</v>
      </c>
      <c r="AB183" s="47"/>
      <c r="AE183" s="26" t="s">
        <v>2159</v>
      </c>
      <c r="AF183" s="26">
        <v>8</v>
      </c>
      <c r="AG183" s="26" t="s">
        <v>2866</v>
      </c>
    </row>
    <row r="184" spans="1:33" ht="15" customHeight="1" x14ac:dyDescent="0.25">
      <c r="A184" s="26">
        <v>189</v>
      </c>
      <c r="B184" s="26" t="s">
        <v>131</v>
      </c>
      <c r="C184" s="77" t="s">
        <v>808</v>
      </c>
      <c r="D184" s="77" t="s">
        <v>160</v>
      </c>
      <c r="E184" s="77" t="s">
        <v>809</v>
      </c>
      <c r="F184" s="33" t="s">
        <v>349</v>
      </c>
      <c r="G184" s="77" t="s">
        <v>2712</v>
      </c>
      <c r="H184" s="38" t="s">
        <v>872</v>
      </c>
      <c r="I184" s="41" t="s">
        <v>3438</v>
      </c>
      <c r="J184" s="28">
        <v>90</v>
      </c>
      <c r="P184" s="28"/>
      <c r="Q184" s="26" t="s">
        <v>1189</v>
      </c>
      <c r="S184" s="26" t="s">
        <v>2245</v>
      </c>
      <c r="T184" s="26" t="s">
        <v>1462</v>
      </c>
      <c r="U184" s="26" t="s">
        <v>1155</v>
      </c>
      <c r="V184" s="26" t="s">
        <v>1151</v>
      </c>
      <c r="W184" s="26" t="s">
        <v>1275</v>
      </c>
      <c r="X184" s="26" t="s">
        <v>1581</v>
      </c>
      <c r="Y184" s="26" t="s">
        <v>1455</v>
      </c>
      <c r="Z184" s="26" t="s">
        <v>1877</v>
      </c>
      <c r="AA184" s="61">
        <v>0</v>
      </c>
      <c r="AB184" s="77"/>
      <c r="AE184" s="26" t="s">
        <v>2159</v>
      </c>
      <c r="AF184" s="26">
        <v>8</v>
      </c>
      <c r="AG184" s="26" t="s">
        <v>2866</v>
      </c>
    </row>
    <row r="185" spans="1:33" ht="15" customHeight="1" x14ac:dyDescent="0.25">
      <c r="A185" s="26">
        <v>190</v>
      </c>
      <c r="B185" s="26" t="s">
        <v>131</v>
      </c>
      <c r="C185" s="26" t="s">
        <v>47</v>
      </c>
      <c r="D185" s="77" t="s">
        <v>810</v>
      </c>
      <c r="E185" s="38" t="s">
        <v>1233</v>
      </c>
      <c r="F185" s="33" t="s">
        <v>349</v>
      </c>
      <c r="G185" s="28" t="s">
        <v>651</v>
      </c>
      <c r="H185" s="38" t="s">
        <v>732</v>
      </c>
      <c r="I185" s="38" t="s">
        <v>3438</v>
      </c>
      <c r="J185" s="28">
        <v>91</v>
      </c>
      <c r="N185" s="28"/>
      <c r="O185" s="26" t="s">
        <v>1189</v>
      </c>
      <c r="S185" s="26" t="s">
        <v>2264</v>
      </c>
      <c r="T185" s="26" t="s">
        <v>1469</v>
      </c>
      <c r="U185" s="26" t="s">
        <v>1160</v>
      </c>
      <c r="V185" s="26" t="s">
        <v>1151</v>
      </c>
      <c r="W185" s="26" t="s">
        <v>1275</v>
      </c>
      <c r="X185" s="26" t="s">
        <v>1789</v>
      </c>
      <c r="Y185" s="26" t="s">
        <v>1455</v>
      </c>
      <c r="Z185" s="26" t="s">
        <v>1878</v>
      </c>
      <c r="AA185" s="61">
        <v>0</v>
      </c>
      <c r="AB185" s="26" t="s">
        <v>1189</v>
      </c>
      <c r="AE185" s="26" t="s">
        <v>2159</v>
      </c>
      <c r="AF185" s="26">
        <v>8</v>
      </c>
      <c r="AG185" s="26" t="s">
        <v>2866</v>
      </c>
    </row>
    <row r="186" spans="1:33" ht="15" customHeight="1" x14ac:dyDescent="0.25">
      <c r="A186" s="26">
        <v>191</v>
      </c>
      <c r="B186" s="26" t="s">
        <v>131</v>
      </c>
      <c r="C186" s="47" t="s">
        <v>527</v>
      </c>
      <c r="D186" s="79" t="s">
        <v>2661</v>
      </c>
      <c r="E186" s="38" t="s">
        <v>1246</v>
      </c>
      <c r="F186" s="33" t="s">
        <v>349</v>
      </c>
      <c r="G186" s="38" t="s">
        <v>1047</v>
      </c>
      <c r="H186" s="38" t="s">
        <v>757</v>
      </c>
      <c r="I186" s="71" t="s">
        <v>3413</v>
      </c>
      <c r="J186" s="72">
        <v>15</v>
      </c>
      <c r="L186" s="28"/>
      <c r="M186" s="26" t="s">
        <v>1189</v>
      </c>
      <c r="O186" s="28" t="s">
        <v>1189</v>
      </c>
      <c r="P186" s="26" t="s">
        <v>1189</v>
      </c>
      <c r="S186" s="26" t="s">
        <v>2267</v>
      </c>
      <c r="T186" s="26" t="s">
        <v>1471</v>
      </c>
      <c r="U186" s="26" t="s">
        <v>1176</v>
      </c>
      <c r="V186" s="26" t="s">
        <v>1151</v>
      </c>
      <c r="W186" s="26" t="s">
        <v>1275</v>
      </c>
      <c r="X186" s="69" t="s">
        <v>2694</v>
      </c>
      <c r="Y186" s="26" t="s">
        <v>1455</v>
      </c>
      <c r="Z186" s="26" t="s">
        <v>1879</v>
      </c>
      <c r="AA186" s="61">
        <v>1</v>
      </c>
      <c r="AB186" s="47"/>
      <c r="AE186" s="26" t="s">
        <v>2159</v>
      </c>
      <c r="AF186" s="26">
        <v>8</v>
      </c>
      <c r="AG186" s="26" t="s">
        <v>2866</v>
      </c>
    </row>
    <row r="187" spans="1:33" ht="15" customHeight="1" x14ac:dyDescent="0.25">
      <c r="A187" s="26">
        <v>192</v>
      </c>
      <c r="B187" s="26" t="s">
        <v>131</v>
      </c>
      <c r="C187" s="26" t="s">
        <v>48</v>
      </c>
      <c r="D187" s="77" t="s">
        <v>811</v>
      </c>
      <c r="E187" s="53" t="s">
        <v>374</v>
      </c>
      <c r="F187" s="33" t="s">
        <v>349</v>
      </c>
      <c r="G187" s="28" t="s">
        <v>652</v>
      </c>
      <c r="H187" s="38" t="s">
        <v>751</v>
      </c>
      <c r="I187" s="41" t="s">
        <v>3438</v>
      </c>
      <c r="J187" s="26">
        <v>92</v>
      </c>
      <c r="L187" s="28"/>
      <c r="M187" s="26" t="s">
        <v>1189</v>
      </c>
      <c r="N187" s="28"/>
      <c r="O187" s="28" t="s">
        <v>1189</v>
      </c>
      <c r="P187" s="26" t="s">
        <v>1189</v>
      </c>
      <c r="S187" s="26" t="s">
        <v>2344</v>
      </c>
      <c r="T187" s="26" t="s">
        <v>1471</v>
      </c>
      <c r="U187" s="26" t="s">
        <v>1176</v>
      </c>
      <c r="V187" s="26" t="s">
        <v>1151</v>
      </c>
      <c r="W187" s="26" t="s">
        <v>1275</v>
      </c>
      <c r="X187" s="26" t="s">
        <v>1582</v>
      </c>
      <c r="Y187" s="26" t="s">
        <v>1455</v>
      </c>
      <c r="Z187" s="26" t="s">
        <v>1880</v>
      </c>
      <c r="AA187" s="61">
        <v>1</v>
      </c>
      <c r="AE187" s="26" t="s">
        <v>2159</v>
      </c>
      <c r="AF187" s="26">
        <v>8</v>
      </c>
      <c r="AG187" s="26" t="s">
        <v>2866</v>
      </c>
    </row>
    <row r="188" spans="1:33" ht="15" customHeight="1" x14ac:dyDescent="0.25">
      <c r="A188" s="26">
        <v>193</v>
      </c>
      <c r="B188" s="26" t="s">
        <v>131</v>
      </c>
      <c r="C188" s="26" t="s">
        <v>49</v>
      </c>
      <c r="D188" s="77" t="s">
        <v>812</v>
      </c>
      <c r="E188" s="53" t="s">
        <v>375</v>
      </c>
      <c r="F188" s="33" t="s">
        <v>349</v>
      </c>
      <c r="G188" s="28" t="s">
        <v>1296</v>
      </c>
      <c r="H188" s="38" t="s">
        <v>741</v>
      </c>
      <c r="I188" s="38" t="s">
        <v>3438</v>
      </c>
      <c r="J188" s="26">
        <v>93</v>
      </c>
      <c r="K188" s="26" t="s">
        <v>1189</v>
      </c>
      <c r="L188" s="26" t="s">
        <v>1189</v>
      </c>
      <c r="M188" s="26" t="s">
        <v>1189</v>
      </c>
      <c r="N188" s="28" t="s">
        <v>1189</v>
      </c>
      <c r="O188" s="26" t="s">
        <v>1189</v>
      </c>
      <c r="Q188" s="26" t="s">
        <v>1189</v>
      </c>
      <c r="S188" s="26" t="s">
        <v>2371</v>
      </c>
      <c r="T188" s="26" t="s">
        <v>1649</v>
      </c>
      <c r="U188" s="26" t="s">
        <v>1152</v>
      </c>
      <c r="V188" s="26" t="s">
        <v>1151</v>
      </c>
      <c r="W188" s="26" t="s">
        <v>1275</v>
      </c>
      <c r="X188" s="26" t="s">
        <v>1583</v>
      </c>
      <c r="Y188" s="26" t="s">
        <v>1455</v>
      </c>
      <c r="Z188" s="26" t="s">
        <v>1881</v>
      </c>
      <c r="AA188" s="61">
        <v>2</v>
      </c>
      <c r="AE188" s="26" t="s">
        <v>2159</v>
      </c>
      <c r="AF188" s="26">
        <v>8</v>
      </c>
      <c r="AG188" s="26" t="s">
        <v>2866</v>
      </c>
    </row>
    <row r="189" spans="1:33" ht="15" customHeight="1" x14ac:dyDescent="0.25">
      <c r="A189" s="26">
        <v>194</v>
      </c>
      <c r="B189" s="26" t="s">
        <v>131</v>
      </c>
      <c r="C189" s="47" t="s">
        <v>981</v>
      </c>
      <c r="D189" s="77" t="s">
        <v>824</v>
      </c>
      <c r="E189" s="47" t="s">
        <v>535</v>
      </c>
      <c r="F189" s="33" t="s">
        <v>349</v>
      </c>
      <c r="G189" s="28" t="s">
        <v>1127</v>
      </c>
      <c r="H189" s="38" t="s">
        <v>741</v>
      </c>
      <c r="I189" s="41" t="s">
        <v>3438</v>
      </c>
      <c r="J189" s="28">
        <v>94</v>
      </c>
      <c r="K189" s="28" t="s">
        <v>1189</v>
      </c>
      <c r="L189" s="28" t="s">
        <v>1189</v>
      </c>
      <c r="M189" s="28" t="s">
        <v>1189</v>
      </c>
      <c r="N189" s="28" t="s">
        <v>1189</v>
      </c>
      <c r="O189" s="28" t="s">
        <v>1189</v>
      </c>
      <c r="P189" s="28" t="s">
        <v>1189</v>
      </c>
      <c r="Q189" s="26" t="s">
        <v>1189</v>
      </c>
      <c r="S189" s="26" t="s">
        <v>2372</v>
      </c>
      <c r="T189" s="26" t="s">
        <v>1642</v>
      </c>
      <c r="U189" s="26" t="s">
        <v>1152</v>
      </c>
      <c r="V189" s="26" t="s">
        <v>1151</v>
      </c>
      <c r="W189" s="26" t="s">
        <v>1275</v>
      </c>
      <c r="X189" s="26" t="s">
        <v>1584</v>
      </c>
      <c r="Y189" s="26" t="s">
        <v>1455</v>
      </c>
      <c r="Z189" s="26" t="s">
        <v>1882</v>
      </c>
      <c r="AA189" s="61">
        <v>1</v>
      </c>
      <c r="AB189" s="47"/>
      <c r="AE189" s="26" t="s">
        <v>2159</v>
      </c>
      <c r="AF189" s="26">
        <v>8</v>
      </c>
      <c r="AG189" s="26" t="s">
        <v>2866</v>
      </c>
    </row>
    <row r="190" spans="1:33" ht="15" customHeight="1" x14ac:dyDescent="0.25">
      <c r="A190" s="26">
        <v>195</v>
      </c>
      <c r="B190" s="26" t="s">
        <v>131</v>
      </c>
      <c r="C190" s="47" t="s">
        <v>528</v>
      </c>
      <c r="D190" s="79" t="s">
        <v>2662</v>
      </c>
      <c r="E190" s="38" t="s">
        <v>1247</v>
      </c>
      <c r="F190" s="33" t="s">
        <v>349</v>
      </c>
      <c r="G190" s="38" t="s">
        <v>1126</v>
      </c>
      <c r="H190" s="38" t="s">
        <v>757</v>
      </c>
      <c r="I190" s="69" t="s">
        <v>3413</v>
      </c>
      <c r="J190" s="70">
        <v>18</v>
      </c>
      <c r="L190" s="28"/>
      <c r="M190" s="26" t="s">
        <v>1189</v>
      </c>
      <c r="O190" s="28"/>
      <c r="P190" s="26" t="s">
        <v>1189</v>
      </c>
      <c r="S190" s="26" t="s">
        <v>2330</v>
      </c>
      <c r="T190" s="26" t="s">
        <v>1467</v>
      </c>
      <c r="U190" s="26" t="s">
        <v>1176</v>
      </c>
      <c r="V190" s="26" t="s">
        <v>1151</v>
      </c>
      <c r="W190" s="26" t="s">
        <v>1275</v>
      </c>
      <c r="X190" s="72" t="s">
        <v>2695</v>
      </c>
      <c r="Y190" s="26" t="s">
        <v>1455</v>
      </c>
      <c r="Z190" s="26" t="s">
        <v>1883</v>
      </c>
      <c r="AA190" s="61">
        <v>2</v>
      </c>
      <c r="AB190" s="47"/>
      <c r="AE190" s="26" t="s">
        <v>2159</v>
      </c>
      <c r="AF190" s="26">
        <v>8</v>
      </c>
      <c r="AG190" s="26" t="s">
        <v>2866</v>
      </c>
    </row>
    <row r="191" spans="1:33" ht="15" customHeight="1" x14ac:dyDescent="0.25">
      <c r="A191" s="26">
        <v>196</v>
      </c>
      <c r="B191" s="26" t="s">
        <v>131</v>
      </c>
      <c r="C191" s="26" t="s">
        <v>50</v>
      </c>
      <c r="D191" s="77" t="s">
        <v>813</v>
      </c>
      <c r="E191" s="32" t="s">
        <v>376</v>
      </c>
      <c r="F191" s="33" t="s">
        <v>349</v>
      </c>
      <c r="G191" s="28" t="s">
        <v>653</v>
      </c>
      <c r="H191" s="38" t="s">
        <v>741</v>
      </c>
      <c r="I191" s="26" t="s">
        <v>3438</v>
      </c>
      <c r="J191" s="26">
        <v>95</v>
      </c>
      <c r="K191" s="26" t="s">
        <v>1189</v>
      </c>
      <c r="L191" s="28"/>
      <c r="M191" s="28" t="s">
        <v>1189</v>
      </c>
      <c r="N191" s="28" t="s">
        <v>1189</v>
      </c>
      <c r="O191" s="28" t="s">
        <v>1189</v>
      </c>
      <c r="P191" s="28" t="s">
        <v>1189</v>
      </c>
      <c r="Q191" s="26" t="s">
        <v>1189</v>
      </c>
      <c r="S191" s="26" t="s">
        <v>2373</v>
      </c>
      <c r="T191" s="26" t="s">
        <v>1648</v>
      </c>
      <c r="U191" s="26" t="s">
        <v>1152</v>
      </c>
      <c r="V191" s="26" t="s">
        <v>1151</v>
      </c>
      <c r="W191" s="26" t="s">
        <v>1275</v>
      </c>
      <c r="X191" s="26" t="s">
        <v>1585</v>
      </c>
      <c r="Y191" s="26" t="s">
        <v>1455</v>
      </c>
      <c r="Z191" s="26" t="s">
        <v>1884</v>
      </c>
      <c r="AA191" s="61">
        <v>2</v>
      </c>
      <c r="AE191" s="26" t="s">
        <v>2159</v>
      </c>
      <c r="AF191" s="26">
        <v>8</v>
      </c>
      <c r="AG191" s="26" t="s">
        <v>2866</v>
      </c>
    </row>
    <row r="192" spans="1:33" ht="15" customHeight="1" x14ac:dyDescent="0.25">
      <c r="A192" s="26">
        <v>197</v>
      </c>
      <c r="B192" s="26" t="s">
        <v>131</v>
      </c>
      <c r="C192" s="26" t="s">
        <v>51</v>
      </c>
      <c r="D192" s="77" t="s">
        <v>814</v>
      </c>
      <c r="E192" s="32" t="s">
        <v>377</v>
      </c>
      <c r="F192" s="33" t="s">
        <v>349</v>
      </c>
      <c r="G192" s="28" t="s">
        <v>1297</v>
      </c>
      <c r="H192" s="38" t="s">
        <v>741</v>
      </c>
      <c r="I192" s="41" t="s">
        <v>3438</v>
      </c>
      <c r="J192" s="28">
        <v>96</v>
      </c>
      <c r="K192" s="28" t="s">
        <v>1189</v>
      </c>
      <c r="L192" s="28" t="s">
        <v>1189</v>
      </c>
      <c r="M192" s="28" t="s">
        <v>1189</v>
      </c>
      <c r="N192" s="28" t="s">
        <v>1189</v>
      </c>
      <c r="O192" s="28" t="s">
        <v>1189</v>
      </c>
      <c r="P192" s="28" t="s">
        <v>1189</v>
      </c>
      <c r="Q192" s="26" t="s">
        <v>1189</v>
      </c>
      <c r="S192" s="26" t="s">
        <v>2374</v>
      </c>
      <c r="T192" s="26" t="s">
        <v>1642</v>
      </c>
      <c r="U192" s="26" t="s">
        <v>1152</v>
      </c>
      <c r="V192" s="26" t="s">
        <v>1151</v>
      </c>
      <c r="W192" s="26" t="s">
        <v>1275</v>
      </c>
      <c r="X192" s="26" t="s">
        <v>1586</v>
      </c>
      <c r="Y192" s="26" t="s">
        <v>1455</v>
      </c>
      <c r="Z192" s="26" t="s">
        <v>1885</v>
      </c>
      <c r="AA192" s="61">
        <v>1</v>
      </c>
      <c r="AE192" s="26" t="s">
        <v>2159</v>
      </c>
      <c r="AF192" s="26">
        <v>8</v>
      </c>
      <c r="AG192" s="26" t="s">
        <v>2866</v>
      </c>
    </row>
    <row r="193" spans="1:33" ht="15" customHeight="1" x14ac:dyDescent="0.25">
      <c r="A193" s="26">
        <v>198</v>
      </c>
      <c r="B193" s="26" t="s">
        <v>131</v>
      </c>
      <c r="C193" s="26" t="s">
        <v>52</v>
      </c>
      <c r="D193" s="29" t="s">
        <v>815</v>
      </c>
      <c r="E193" s="32" t="s">
        <v>378</v>
      </c>
      <c r="F193" s="33" t="s">
        <v>349</v>
      </c>
      <c r="G193" s="28" t="s">
        <v>654</v>
      </c>
      <c r="H193" s="38" t="s">
        <v>741</v>
      </c>
      <c r="I193" s="41" t="s">
        <v>3438</v>
      </c>
      <c r="J193" s="28">
        <v>97</v>
      </c>
      <c r="K193" s="28" t="s">
        <v>1189</v>
      </c>
      <c r="L193" s="28" t="s">
        <v>1189</v>
      </c>
      <c r="M193" s="28" t="s">
        <v>1189</v>
      </c>
      <c r="N193" s="26" t="s">
        <v>1189</v>
      </c>
      <c r="O193" s="28"/>
      <c r="P193" s="28" t="s">
        <v>1189</v>
      </c>
      <c r="Q193" s="26" t="s">
        <v>1189</v>
      </c>
      <c r="S193" s="26" t="s">
        <v>2375</v>
      </c>
      <c r="T193" s="26" t="s">
        <v>1638</v>
      </c>
      <c r="U193" s="26" t="s">
        <v>1152</v>
      </c>
      <c r="V193" s="26" t="s">
        <v>1151</v>
      </c>
      <c r="W193" s="26" t="s">
        <v>1275</v>
      </c>
      <c r="X193" s="26" t="s">
        <v>1587</v>
      </c>
      <c r="Y193" s="26" t="s">
        <v>1455</v>
      </c>
      <c r="Z193" s="26" t="s">
        <v>1886</v>
      </c>
      <c r="AA193" s="61">
        <v>1</v>
      </c>
      <c r="AE193" s="26" t="s">
        <v>2159</v>
      </c>
      <c r="AF193" s="26">
        <v>8</v>
      </c>
      <c r="AG193" s="26" t="s">
        <v>2866</v>
      </c>
    </row>
    <row r="194" spans="1:33" ht="15" customHeight="1" x14ac:dyDescent="0.25">
      <c r="A194" s="26">
        <v>199</v>
      </c>
      <c r="B194" s="26" t="s">
        <v>131</v>
      </c>
      <c r="C194" s="83" t="s">
        <v>129</v>
      </c>
      <c r="D194" s="86" t="s">
        <v>3064</v>
      </c>
      <c r="E194" s="85" t="s">
        <v>3065</v>
      </c>
      <c r="F194" s="33" t="s">
        <v>349</v>
      </c>
      <c r="G194" s="82" t="s">
        <v>1046</v>
      </c>
      <c r="H194" s="38" t="s">
        <v>753</v>
      </c>
      <c r="I194" s="38" t="s">
        <v>3438</v>
      </c>
      <c r="J194" s="26">
        <v>98</v>
      </c>
      <c r="L194" s="28"/>
      <c r="M194" s="26" t="s">
        <v>1189</v>
      </c>
      <c r="O194" s="28"/>
      <c r="P194" s="28" t="s">
        <v>1189</v>
      </c>
      <c r="Q194" s="26" t="s">
        <v>1189</v>
      </c>
      <c r="S194" s="26" t="s">
        <v>2376</v>
      </c>
      <c r="T194" s="26" t="s">
        <v>1465</v>
      </c>
      <c r="U194" s="26" t="s">
        <v>1156</v>
      </c>
      <c r="V194" s="26" t="s">
        <v>1151</v>
      </c>
      <c r="W194" s="26" t="s">
        <v>1275</v>
      </c>
      <c r="X194" s="136" t="s">
        <v>3550</v>
      </c>
      <c r="Y194" s="26" t="s">
        <v>1455</v>
      </c>
      <c r="Z194" s="26" t="s">
        <v>1887</v>
      </c>
      <c r="AA194" s="61">
        <v>1</v>
      </c>
      <c r="AE194" s="26" t="s">
        <v>2159</v>
      </c>
      <c r="AF194" s="26">
        <v>8</v>
      </c>
      <c r="AG194" s="26" t="s">
        <v>2866</v>
      </c>
    </row>
    <row r="195" spans="1:33" ht="15" customHeight="1" x14ac:dyDescent="0.25">
      <c r="A195" s="26">
        <v>200</v>
      </c>
      <c r="B195" s="26" t="s">
        <v>131</v>
      </c>
      <c r="C195" s="47" t="s">
        <v>529</v>
      </c>
      <c r="D195" s="74" t="s">
        <v>2663</v>
      </c>
      <c r="E195" s="38" t="s">
        <v>1248</v>
      </c>
      <c r="F195" s="33" t="s">
        <v>349</v>
      </c>
      <c r="G195" s="38" t="s">
        <v>1128</v>
      </c>
      <c r="H195" s="38" t="s">
        <v>757</v>
      </c>
      <c r="I195" s="69" t="s">
        <v>3413</v>
      </c>
      <c r="J195" s="70">
        <v>19</v>
      </c>
      <c r="L195" s="28"/>
      <c r="M195" s="26" t="s">
        <v>1189</v>
      </c>
      <c r="O195" s="28"/>
      <c r="P195" s="26" t="s">
        <v>1189</v>
      </c>
      <c r="S195" s="26" t="s">
        <v>2331</v>
      </c>
      <c r="T195" s="26" t="s">
        <v>1467</v>
      </c>
      <c r="U195" s="26" t="s">
        <v>1176</v>
      </c>
      <c r="V195" s="26" t="s">
        <v>1151</v>
      </c>
      <c r="W195" s="26" t="s">
        <v>1275</v>
      </c>
      <c r="X195" s="72" t="s">
        <v>2696</v>
      </c>
      <c r="Y195" s="26" t="s">
        <v>1455</v>
      </c>
      <c r="Z195" s="26" t="s">
        <v>1888</v>
      </c>
      <c r="AA195" s="61">
        <v>1</v>
      </c>
      <c r="AB195" s="47"/>
      <c r="AE195" s="26" t="s">
        <v>2159</v>
      </c>
      <c r="AF195" s="26">
        <v>8</v>
      </c>
      <c r="AG195" s="26" t="s">
        <v>2866</v>
      </c>
    </row>
    <row r="196" spans="1:33" ht="15" customHeight="1" x14ac:dyDescent="0.25">
      <c r="A196" s="26">
        <v>201</v>
      </c>
      <c r="B196" s="26" t="s">
        <v>131</v>
      </c>
      <c r="C196" s="83" t="s">
        <v>130</v>
      </c>
      <c r="D196" s="86" t="s">
        <v>3066</v>
      </c>
      <c r="E196" s="85" t="s">
        <v>3067</v>
      </c>
      <c r="F196" s="33" t="s">
        <v>349</v>
      </c>
      <c r="G196" s="82" t="s">
        <v>1118</v>
      </c>
      <c r="H196" s="38" t="s">
        <v>753</v>
      </c>
      <c r="I196" s="41" t="s">
        <v>3438</v>
      </c>
      <c r="J196" s="26">
        <v>99</v>
      </c>
      <c r="L196" s="28"/>
      <c r="M196" s="26" t="s">
        <v>1189</v>
      </c>
      <c r="O196" s="28"/>
      <c r="P196" s="28" t="s">
        <v>1189</v>
      </c>
      <c r="Q196" s="26" t="s">
        <v>1189</v>
      </c>
      <c r="S196" s="26" t="s">
        <v>2376</v>
      </c>
      <c r="T196" s="26" t="s">
        <v>1465</v>
      </c>
      <c r="U196" s="26" t="s">
        <v>1156</v>
      </c>
      <c r="V196" s="26" t="s">
        <v>1151</v>
      </c>
      <c r="W196" s="26" t="s">
        <v>1275</v>
      </c>
      <c r="X196" s="83" t="s">
        <v>3551</v>
      </c>
      <c r="Y196" s="26" t="s">
        <v>1455</v>
      </c>
      <c r="Z196" s="26" t="s">
        <v>1889</v>
      </c>
      <c r="AA196" s="61">
        <v>1</v>
      </c>
      <c r="AE196" s="26" t="s">
        <v>2159</v>
      </c>
      <c r="AF196" s="26">
        <v>8</v>
      </c>
      <c r="AG196" s="26" t="s">
        <v>2866</v>
      </c>
    </row>
    <row r="197" spans="1:33" ht="15" customHeight="1" x14ac:dyDescent="0.25">
      <c r="A197" s="26">
        <v>202</v>
      </c>
      <c r="B197" s="26" t="s">
        <v>131</v>
      </c>
      <c r="C197" s="26" t="s">
        <v>53</v>
      </c>
      <c r="D197" s="29" t="s">
        <v>825</v>
      </c>
      <c r="E197" s="32" t="s">
        <v>379</v>
      </c>
      <c r="F197" s="33" t="s">
        <v>349</v>
      </c>
      <c r="G197" s="38" t="s">
        <v>655</v>
      </c>
      <c r="H197" s="38" t="s">
        <v>749</v>
      </c>
      <c r="I197" s="38" t="s">
        <v>3438</v>
      </c>
      <c r="J197" s="28">
        <v>100</v>
      </c>
      <c r="K197" s="26" t="s">
        <v>1189</v>
      </c>
      <c r="P197" s="28"/>
      <c r="Q197" s="26" t="s">
        <v>1189</v>
      </c>
      <c r="S197" s="26" t="s">
        <v>2293</v>
      </c>
      <c r="T197" s="26" t="s">
        <v>1643</v>
      </c>
      <c r="U197" s="26" t="s">
        <v>1166</v>
      </c>
      <c r="V197" s="26" t="s">
        <v>1151</v>
      </c>
      <c r="W197" s="26" t="s">
        <v>1275</v>
      </c>
      <c r="X197" s="26" t="s">
        <v>1590</v>
      </c>
      <c r="Y197" s="26" t="s">
        <v>1455</v>
      </c>
      <c r="Z197" s="26" t="s">
        <v>1890</v>
      </c>
      <c r="AA197" s="61">
        <v>1</v>
      </c>
      <c r="AE197" s="26" t="s">
        <v>2159</v>
      </c>
      <c r="AF197" s="26">
        <v>8</v>
      </c>
      <c r="AG197" s="26" t="s">
        <v>2866</v>
      </c>
    </row>
    <row r="198" spans="1:33" ht="15" customHeight="1" x14ac:dyDescent="0.25">
      <c r="A198" s="26">
        <v>203</v>
      </c>
      <c r="B198" s="26" t="s">
        <v>131</v>
      </c>
      <c r="C198" s="26" t="s">
        <v>54</v>
      </c>
      <c r="D198" s="29" t="s">
        <v>825</v>
      </c>
      <c r="E198" s="32" t="s">
        <v>380</v>
      </c>
      <c r="F198" s="33" t="s">
        <v>349</v>
      </c>
      <c r="G198" s="38" t="s">
        <v>656</v>
      </c>
      <c r="H198" s="38" t="s">
        <v>749</v>
      </c>
      <c r="I198" s="41" t="s">
        <v>3438</v>
      </c>
      <c r="J198" s="26">
        <v>101</v>
      </c>
      <c r="K198" s="26" t="s">
        <v>1189</v>
      </c>
      <c r="P198" s="28"/>
      <c r="Q198" s="26" t="s">
        <v>1189</v>
      </c>
      <c r="S198" s="26" t="s">
        <v>2293</v>
      </c>
      <c r="T198" s="26" t="s">
        <v>1643</v>
      </c>
      <c r="U198" s="26" t="s">
        <v>1166</v>
      </c>
      <c r="V198" s="26" t="s">
        <v>1151</v>
      </c>
      <c r="W198" s="26" t="s">
        <v>1275</v>
      </c>
      <c r="X198" s="26" t="s">
        <v>1591</v>
      </c>
      <c r="Y198" s="26" t="s">
        <v>1455</v>
      </c>
      <c r="Z198" s="26" t="s">
        <v>1891</v>
      </c>
      <c r="AA198" s="61">
        <v>0</v>
      </c>
      <c r="AE198" s="26" t="s">
        <v>2159</v>
      </c>
      <c r="AF198" s="26">
        <v>8</v>
      </c>
      <c r="AG198" s="26" t="s">
        <v>2866</v>
      </c>
    </row>
    <row r="199" spans="1:33" ht="15" customHeight="1" x14ac:dyDescent="0.25">
      <c r="A199" s="26">
        <v>204</v>
      </c>
      <c r="B199" s="26" t="s">
        <v>131</v>
      </c>
      <c r="C199" s="26" t="s">
        <v>55</v>
      </c>
      <c r="D199" s="29" t="s">
        <v>2227</v>
      </c>
      <c r="E199" s="32" t="s">
        <v>381</v>
      </c>
      <c r="F199" s="33" t="s">
        <v>349</v>
      </c>
      <c r="G199" s="38" t="s">
        <v>657</v>
      </c>
      <c r="H199" s="38" t="s">
        <v>749</v>
      </c>
      <c r="I199" s="41" t="s">
        <v>3438</v>
      </c>
      <c r="J199" s="28">
        <v>102</v>
      </c>
      <c r="K199" s="26" t="s">
        <v>1189</v>
      </c>
      <c r="P199" s="28"/>
      <c r="Q199" s="26" t="s">
        <v>1189</v>
      </c>
      <c r="S199" s="26" t="s">
        <v>2377</v>
      </c>
      <c r="T199" s="26" t="s">
        <v>1643</v>
      </c>
      <c r="U199" s="26" t="s">
        <v>1166</v>
      </c>
      <c r="V199" s="26" t="s">
        <v>1151</v>
      </c>
      <c r="W199" s="26" t="s">
        <v>1275</v>
      </c>
      <c r="X199" s="26" t="s">
        <v>1592</v>
      </c>
      <c r="Y199" s="26" t="s">
        <v>1455</v>
      </c>
      <c r="Z199" s="26" t="s">
        <v>1892</v>
      </c>
      <c r="AA199" s="61">
        <v>1</v>
      </c>
      <c r="AE199" s="26" t="s">
        <v>2159</v>
      </c>
      <c r="AF199" s="26">
        <v>8</v>
      </c>
      <c r="AG199" s="26" t="s">
        <v>2866</v>
      </c>
    </row>
    <row r="200" spans="1:33" ht="15" customHeight="1" x14ac:dyDescent="0.25">
      <c r="A200" s="26">
        <v>205</v>
      </c>
      <c r="B200" s="26" t="s">
        <v>131</v>
      </c>
      <c r="C200" s="83" t="s">
        <v>25</v>
      </c>
      <c r="D200" s="86" t="s">
        <v>3063</v>
      </c>
      <c r="E200" s="85" t="s">
        <v>382</v>
      </c>
      <c r="F200" s="33" t="s">
        <v>349</v>
      </c>
      <c r="G200" s="82" t="s">
        <v>658</v>
      </c>
      <c r="H200" s="38" t="s">
        <v>739</v>
      </c>
      <c r="I200" s="38" t="s">
        <v>3438</v>
      </c>
      <c r="J200" s="26">
        <v>103</v>
      </c>
      <c r="K200" s="28" t="s">
        <v>1189</v>
      </c>
      <c r="L200" s="28" t="s">
        <v>1189</v>
      </c>
      <c r="M200" s="28" t="s">
        <v>1189</v>
      </c>
      <c r="N200" s="28" t="s">
        <v>1189</v>
      </c>
      <c r="O200" s="28" t="s">
        <v>1189</v>
      </c>
      <c r="P200" s="28" t="s">
        <v>1189</v>
      </c>
      <c r="Q200" s="26" t="s">
        <v>1189</v>
      </c>
      <c r="S200" s="26" t="s">
        <v>2378</v>
      </c>
      <c r="T200" s="26" t="s">
        <v>1642</v>
      </c>
      <c r="U200" s="26" t="s">
        <v>1152</v>
      </c>
      <c r="V200" s="26" t="s">
        <v>1151</v>
      </c>
      <c r="W200" s="26" t="s">
        <v>1275</v>
      </c>
      <c r="X200" s="83" t="s">
        <v>3552</v>
      </c>
      <c r="Y200" s="26" t="s">
        <v>1455</v>
      </c>
      <c r="Z200" s="26" t="s">
        <v>1893</v>
      </c>
      <c r="AA200" s="61">
        <v>2</v>
      </c>
      <c r="AE200" s="26" t="s">
        <v>2159</v>
      </c>
      <c r="AF200" s="26">
        <v>8</v>
      </c>
      <c r="AG200" s="26" t="s">
        <v>2866</v>
      </c>
    </row>
    <row r="201" spans="1:33" ht="15" customHeight="1" x14ac:dyDescent="0.25">
      <c r="A201" s="26">
        <v>206</v>
      </c>
      <c r="B201" s="26" t="s">
        <v>131</v>
      </c>
      <c r="C201" s="26" t="s">
        <v>56</v>
      </c>
      <c r="D201" s="29" t="s">
        <v>826</v>
      </c>
      <c r="E201" s="32" t="s">
        <v>383</v>
      </c>
      <c r="F201" s="33" t="s">
        <v>349</v>
      </c>
      <c r="G201" s="38" t="s">
        <v>659</v>
      </c>
      <c r="H201" s="38" t="s">
        <v>749</v>
      </c>
      <c r="I201" s="41" t="s">
        <v>3438</v>
      </c>
      <c r="J201" s="28">
        <v>104</v>
      </c>
      <c r="K201" s="26" t="s">
        <v>1189</v>
      </c>
      <c r="P201" s="28"/>
      <c r="Q201" s="26" t="s">
        <v>1189</v>
      </c>
      <c r="S201" s="26" t="s">
        <v>2294</v>
      </c>
      <c r="T201" s="26" t="s">
        <v>1643</v>
      </c>
      <c r="U201" s="26" t="s">
        <v>1166</v>
      </c>
      <c r="V201" s="26" t="s">
        <v>1151</v>
      </c>
      <c r="W201" s="26" t="s">
        <v>1275</v>
      </c>
      <c r="X201" s="26" t="s">
        <v>1594</v>
      </c>
      <c r="Y201" s="26" t="s">
        <v>1455</v>
      </c>
      <c r="Z201" s="26" t="s">
        <v>1894</v>
      </c>
      <c r="AA201" s="61">
        <v>8</v>
      </c>
      <c r="AE201" s="26" t="s">
        <v>2159</v>
      </c>
      <c r="AF201" s="26">
        <v>8</v>
      </c>
      <c r="AG201" s="26" t="s">
        <v>2866</v>
      </c>
    </row>
    <row r="202" spans="1:33" ht="15" customHeight="1" x14ac:dyDescent="0.25">
      <c r="A202" s="26">
        <v>207</v>
      </c>
      <c r="B202" s="26" t="s">
        <v>131</v>
      </c>
      <c r="C202" s="26" t="s">
        <v>57</v>
      </c>
      <c r="D202" s="29" t="s">
        <v>827</v>
      </c>
      <c r="E202" s="32" t="s">
        <v>384</v>
      </c>
      <c r="F202" s="33" t="s">
        <v>349</v>
      </c>
      <c r="G202" s="38" t="s">
        <v>660</v>
      </c>
      <c r="H202" s="38" t="s">
        <v>749</v>
      </c>
      <c r="I202" s="41" t="s">
        <v>3438</v>
      </c>
      <c r="J202" s="26">
        <v>105</v>
      </c>
      <c r="K202" s="26" t="s">
        <v>1189</v>
      </c>
      <c r="P202" s="28"/>
      <c r="Q202" s="26" t="s">
        <v>1189</v>
      </c>
      <c r="S202" s="26" t="s">
        <v>2294</v>
      </c>
      <c r="T202" s="26" t="s">
        <v>1643</v>
      </c>
      <c r="U202" s="26" t="s">
        <v>1166</v>
      </c>
      <c r="V202" s="26" t="s">
        <v>1151</v>
      </c>
      <c r="W202" s="26" t="s">
        <v>1275</v>
      </c>
      <c r="X202" s="26" t="s">
        <v>1595</v>
      </c>
      <c r="Y202" s="26" t="s">
        <v>1455</v>
      </c>
      <c r="Z202" s="26" t="s">
        <v>1895</v>
      </c>
      <c r="AA202" s="61">
        <v>2</v>
      </c>
      <c r="AE202" s="26" t="s">
        <v>2159</v>
      </c>
      <c r="AF202" s="26">
        <v>8</v>
      </c>
      <c r="AG202" s="26" t="s">
        <v>2866</v>
      </c>
    </row>
    <row r="203" spans="1:33" ht="15" customHeight="1" x14ac:dyDescent="0.25">
      <c r="A203" s="26">
        <v>208</v>
      </c>
      <c r="B203" s="26" t="s">
        <v>131</v>
      </c>
      <c r="C203" s="26" t="s">
        <v>58</v>
      </c>
      <c r="D203" s="29" t="s">
        <v>828</v>
      </c>
      <c r="E203" s="32" t="s">
        <v>385</v>
      </c>
      <c r="F203" s="33" t="s">
        <v>349</v>
      </c>
      <c r="G203" s="38" t="s">
        <v>661</v>
      </c>
      <c r="H203" s="38" t="s">
        <v>749</v>
      </c>
      <c r="I203" s="38" t="s">
        <v>3438</v>
      </c>
      <c r="J203" s="28">
        <v>106</v>
      </c>
      <c r="K203" s="26" t="s">
        <v>1189</v>
      </c>
      <c r="P203" s="28"/>
      <c r="Q203" s="26" t="s">
        <v>1189</v>
      </c>
      <c r="S203" s="26" t="s">
        <v>2295</v>
      </c>
      <c r="T203" s="26" t="s">
        <v>1643</v>
      </c>
      <c r="U203" s="26" t="s">
        <v>1166</v>
      </c>
      <c r="V203" s="26" t="s">
        <v>1151</v>
      </c>
      <c r="W203" s="26" t="s">
        <v>1275</v>
      </c>
      <c r="X203" s="26" t="s">
        <v>1596</v>
      </c>
      <c r="Y203" s="26" t="s">
        <v>1455</v>
      </c>
      <c r="Z203" s="26" t="s">
        <v>1896</v>
      </c>
      <c r="AA203" s="61">
        <v>2</v>
      </c>
      <c r="AE203" s="26" t="s">
        <v>2159</v>
      </c>
      <c r="AF203" s="26">
        <v>8</v>
      </c>
      <c r="AG203" s="26" t="s">
        <v>2866</v>
      </c>
    </row>
    <row r="204" spans="1:33" ht="15" customHeight="1" x14ac:dyDescent="0.25">
      <c r="A204" s="26">
        <v>209</v>
      </c>
      <c r="B204" s="26" t="s">
        <v>131</v>
      </c>
      <c r="C204" s="26" t="s">
        <v>59</v>
      </c>
      <c r="D204" s="29" t="s">
        <v>829</v>
      </c>
      <c r="E204" s="32" t="s">
        <v>386</v>
      </c>
      <c r="F204" s="33" t="s">
        <v>349</v>
      </c>
      <c r="G204" s="38" t="s">
        <v>662</v>
      </c>
      <c r="H204" s="38" t="s">
        <v>749</v>
      </c>
      <c r="I204" s="41" t="s">
        <v>3438</v>
      </c>
      <c r="J204" s="26">
        <v>107</v>
      </c>
      <c r="K204" s="26" t="s">
        <v>1189</v>
      </c>
      <c r="P204" s="28"/>
      <c r="Q204" s="26" t="s">
        <v>1189</v>
      </c>
      <c r="S204" s="26" t="s">
        <v>2296</v>
      </c>
      <c r="T204" s="26" t="s">
        <v>1643</v>
      </c>
      <c r="U204" s="26" t="s">
        <v>1166</v>
      </c>
      <c r="V204" s="26" t="s">
        <v>1151</v>
      </c>
      <c r="W204" s="26" t="s">
        <v>1275</v>
      </c>
      <c r="X204" s="26" t="s">
        <v>1597</v>
      </c>
      <c r="Y204" s="26" t="s">
        <v>1455</v>
      </c>
      <c r="Z204" s="26" t="s">
        <v>1897</v>
      </c>
      <c r="AA204" s="61">
        <v>9</v>
      </c>
      <c r="AE204" s="26" t="s">
        <v>2159</v>
      </c>
      <c r="AF204" s="26">
        <v>8</v>
      </c>
      <c r="AG204" s="26" t="s">
        <v>2866</v>
      </c>
    </row>
    <row r="205" spans="1:33" ht="15" customHeight="1" x14ac:dyDescent="0.25">
      <c r="A205" s="26">
        <v>210</v>
      </c>
      <c r="B205" s="26" t="s">
        <v>131</v>
      </c>
      <c r="C205" s="26" t="s">
        <v>60</v>
      </c>
      <c r="D205" s="29" t="s">
        <v>830</v>
      </c>
      <c r="E205" s="32" t="s">
        <v>387</v>
      </c>
      <c r="F205" s="33" t="s">
        <v>349</v>
      </c>
      <c r="G205" s="38" t="s">
        <v>663</v>
      </c>
      <c r="H205" s="38" t="s">
        <v>749</v>
      </c>
      <c r="I205" s="41" t="s">
        <v>3438</v>
      </c>
      <c r="J205" s="28">
        <v>108</v>
      </c>
      <c r="K205" s="26" t="s">
        <v>1189</v>
      </c>
      <c r="P205" s="28"/>
      <c r="Q205" s="26" t="s">
        <v>1189</v>
      </c>
      <c r="S205" s="26" t="s">
        <v>2297</v>
      </c>
      <c r="T205" s="26" t="s">
        <v>1643</v>
      </c>
      <c r="U205" s="26" t="s">
        <v>1166</v>
      </c>
      <c r="V205" s="26" t="s">
        <v>1151</v>
      </c>
      <c r="W205" s="26" t="s">
        <v>1275</v>
      </c>
      <c r="X205" s="26" t="s">
        <v>1598</v>
      </c>
      <c r="Y205" s="26" t="s">
        <v>1455</v>
      </c>
      <c r="Z205" s="26" t="s">
        <v>1898</v>
      </c>
      <c r="AA205" s="61">
        <v>6</v>
      </c>
      <c r="AE205" s="26" t="s">
        <v>2159</v>
      </c>
      <c r="AF205" s="26">
        <v>8</v>
      </c>
      <c r="AG205" s="26" t="s">
        <v>2866</v>
      </c>
    </row>
    <row r="206" spans="1:33" ht="15" customHeight="1" x14ac:dyDescent="0.25">
      <c r="A206" s="26">
        <v>211</v>
      </c>
      <c r="B206" s="26" t="s">
        <v>131</v>
      </c>
      <c r="C206" s="26" t="s">
        <v>61</v>
      </c>
      <c r="D206" s="29" t="s">
        <v>831</v>
      </c>
      <c r="E206" s="32" t="s">
        <v>388</v>
      </c>
      <c r="F206" s="33" t="s">
        <v>349</v>
      </c>
      <c r="G206" s="38" t="s">
        <v>664</v>
      </c>
      <c r="H206" s="38" t="s">
        <v>749</v>
      </c>
      <c r="I206" s="38" t="s">
        <v>3438</v>
      </c>
      <c r="J206" s="26">
        <v>109</v>
      </c>
      <c r="K206" s="26" t="s">
        <v>1189</v>
      </c>
      <c r="P206" s="28"/>
      <c r="Q206" s="26" t="s">
        <v>1189</v>
      </c>
      <c r="S206" s="26" t="s">
        <v>2298</v>
      </c>
      <c r="T206" s="26" t="s">
        <v>1643</v>
      </c>
      <c r="U206" s="26" t="s">
        <v>1166</v>
      </c>
      <c r="V206" s="26" t="s">
        <v>1151</v>
      </c>
      <c r="W206" s="26" t="s">
        <v>1275</v>
      </c>
      <c r="X206" s="26" t="s">
        <v>1599</v>
      </c>
      <c r="Y206" s="26" t="s">
        <v>1455</v>
      </c>
      <c r="Z206" s="26" t="s">
        <v>1899</v>
      </c>
      <c r="AA206" s="61">
        <v>4</v>
      </c>
      <c r="AE206" s="26" t="s">
        <v>2159</v>
      </c>
      <c r="AF206" s="26">
        <v>8</v>
      </c>
      <c r="AG206" s="26" t="s">
        <v>2866</v>
      </c>
    </row>
    <row r="207" spans="1:33" ht="15" customHeight="1" x14ac:dyDescent="0.25">
      <c r="A207" s="26">
        <v>212</v>
      </c>
      <c r="B207" s="26" t="s">
        <v>131</v>
      </c>
      <c r="C207" s="26" t="s">
        <v>62</v>
      </c>
      <c r="D207" s="29" t="s">
        <v>832</v>
      </c>
      <c r="E207" s="32" t="s">
        <v>389</v>
      </c>
      <c r="F207" s="33" t="s">
        <v>349</v>
      </c>
      <c r="G207" s="38" t="s">
        <v>665</v>
      </c>
      <c r="H207" s="38" t="s">
        <v>749</v>
      </c>
      <c r="I207" s="41" t="s">
        <v>3438</v>
      </c>
      <c r="J207" s="28">
        <v>110</v>
      </c>
      <c r="K207" s="26" t="s">
        <v>1189</v>
      </c>
      <c r="P207" s="28"/>
      <c r="Q207" s="26" t="s">
        <v>1189</v>
      </c>
      <c r="S207" s="26" t="s">
        <v>2299</v>
      </c>
      <c r="T207" s="26" t="s">
        <v>1643</v>
      </c>
      <c r="U207" s="26" t="s">
        <v>1166</v>
      </c>
      <c r="V207" s="26" t="s">
        <v>1151</v>
      </c>
      <c r="W207" s="26" t="s">
        <v>1275</v>
      </c>
      <c r="X207" s="26" t="s">
        <v>1600</v>
      </c>
      <c r="Y207" s="26" t="s">
        <v>1455</v>
      </c>
      <c r="Z207" s="26" t="s">
        <v>1900</v>
      </c>
      <c r="AA207" s="61">
        <v>2</v>
      </c>
      <c r="AE207" s="26" t="s">
        <v>2159</v>
      </c>
      <c r="AF207" s="26">
        <v>8</v>
      </c>
      <c r="AG207" s="26" t="s">
        <v>2866</v>
      </c>
    </row>
    <row r="208" spans="1:33" ht="15" customHeight="1" x14ac:dyDescent="0.25">
      <c r="A208" s="26">
        <v>213</v>
      </c>
      <c r="B208" s="26" t="s">
        <v>131</v>
      </c>
      <c r="C208" s="26" t="s">
        <v>63</v>
      </c>
      <c r="D208" s="29" t="s">
        <v>816</v>
      </c>
      <c r="E208" s="32" t="s">
        <v>390</v>
      </c>
      <c r="F208" s="33" t="s">
        <v>349</v>
      </c>
      <c r="G208" s="38" t="s">
        <v>666</v>
      </c>
      <c r="H208" s="38" t="s">
        <v>749</v>
      </c>
      <c r="I208" s="41" t="s">
        <v>3438</v>
      </c>
      <c r="J208" s="26">
        <v>111</v>
      </c>
      <c r="K208" s="26" t="s">
        <v>1189</v>
      </c>
      <c r="P208" s="28"/>
      <c r="Q208" s="26" t="s">
        <v>1189</v>
      </c>
      <c r="S208" s="26" t="s">
        <v>2296</v>
      </c>
      <c r="T208" s="26" t="s">
        <v>1643</v>
      </c>
      <c r="U208" s="26" t="s">
        <v>1166</v>
      </c>
      <c r="V208" s="26" t="s">
        <v>1151</v>
      </c>
      <c r="W208" s="26" t="s">
        <v>1275</v>
      </c>
      <c r="X208" s="26" t="s">
        <v>1601</v>
      </c>
      <c r="Y208" s="26" t="s">
        <v>1455</v>
      </c>
      <c r="Z208" s="26" t="s">
        <v>1901</v>
      </c>
      <c r="AA208" s="61">
        <v>1</v>
      </c>
      <c r="AE208" s="26" t="s">
        <v>2159</v>
      </c>
      <c r="AF208" s="26">
        <v>8</v>
      </c>
      <c r="AG208" s="26" t="s">
        <v>2866</v>
      </c>
    </row>
    <row r="209" spans="1:33" ht="15" customHeight="1" x14ac:dyDescent="0.25">
      <c r="A209" s="26">
        <v>214</v>
      </c>
      <c r="B209" s="26" t="s">
        <v>131</v>
      </c>
      <c r="C209" s="47" t="s">
        <v>530</v>
      </c>
      <c r="D209" s="29" t="s">
        <v>833</v>
      </c>
      <c r="E209" s="32" t="s">
        <v>391</v>
      </c>
      <c r="F209" s="33" t="s">
        <v>349</v>
      </c>
      <c r="G209" s="28" t="s">
        <v>1298</v>
      </c>
      <c r="H209" s="38" t="s">
        <v>743</v>
      </c>
      <c r="I209" s="38" t="s">
        <v>3438</v>
      </c>
      <c r="J209" s="28">
        <v>112</v>
      </c>
      <c r="K209" s="26" t="s">
        <v>1189</v>
      </c>
      <c r="P209" s="28"/>
      <c r="Q209" s="26" t="s">
        <v>1189</v>
      </c>
      <c r="S209" s="26" t="s">
        <v>2300</v>
      </c>
      <c r="T209" s="26" t="s">
        <v>1643</v>
      </c>
      <c r="U209" s="26" t="s">
        <v>1159</v>
      </c>
      <c r="V209" s="26" t="s">
        <v>1151</v>
      </c>
      <c r="W209" s="26" t="s">
        <v>1275</v>
      </c>
      <c r="X209" s="26" t="s">
        <v>1602</v>
      </c>
      <c r="Y209" s="26" t="s">
        <v>1455</v>
      </c>
      <c r="Z209" s="26" t="s">
        <v>1902</v>
      </c>
      <c r="AA209" s="61">
        <v>2</v>
      </c>
      <c r="AB209" s="47"/>
      <c r="AE209" s="26" t="s">
        <v>2159</v>
      </c>
      <c r="AF209" s="26">
        <v>8</v>
      </c>
      <c r="AG209" s="26" t="s">
        <v>2866</v>
      </c>
    </row>
    <row r="210" spans="1:33" ht="15" customHeight="1" x14ac:dyDescent="0.25">
      <c r="A210" s="26">
        <v>215</v>
      </c>
      <c r="B210" s="26" t="s">
        <v>131</v>
      </c>
      <c r="C210" s="47" t="s">
        <v>531</v>
      </c>
      <c r="D210" s="29" t="s">
        <v>834</v>
      </c>
      <c r="E210" s="32" t="s">
        <v>392</v>
      </c>
      <c r="F210" s="33" t="s">
        <v>349</v>
      </c>
      <c r="G210" s="28" t="s">
        <v>1299</v>
      </c>
      <c r="H210" s="38" t="s">
        <v>743</v>
      </c>
      <c r="I210" s="41" t="s">
        <v>3438</v>
      </c>
      <c r="J210" s="26">
        <v>113</v>
      </c>
      <c r="K210" s="26" t="s">
        <v>1189</v>
      </c>
      <c r="P210" s="28"/>
      <c r="Q210" s="26" t="s">
        <v>1189</v>
      </c>
      <c r="S210" s="26" t="s">
        <v>2300</v>
      </c>
      <c r="T210" s="26" t="s">
        <v>1643</v>
      </c>
      <c r="U210" s="26" t="s">
        <v>1159</v>
      </c>
      <c r="V210" s="26" t="s">
        <v>1151</v>
      </c>
      <c r="W210" s="26" t="s">
        <v>1275</v>
      </c>
      <c r="X210" s="26" t="s">
        <v>1603</v>
      </c>
      <c r="Y210" s="26" t="s">
        <v>1455</v>
      </c>
      <c r="Z210" s="26" t="s">
        <v>1903</v>
      </c>
      <c r="AA210" s="61">
        <v>2</v>
      </c>
      <c r="AB210" s="47"/>
      <c r="AE210" s="26" t="s">
        <v>2159</v>
      </c>
      <c r="AF210" s="26">
        <v>8</v>
      </c>
      <c r="AG210" s="26" t="s">
        <v>2866</v>
      </c>
    </row>
    <row r="211" spans="1:33" ht="15" customHeight="1" x14ac:dyDescent="0.25">
      <c r="A211" s="26">
        <v>216</v>
      </c>
      <c r="B211" s="26" t="s">
        <v>131</v>
      </c>
      <c r="C211" s="26" t="s">
        <v>64</v>
      </c>
      <c r="D211" s="29" t="s">
        <v>835</v>
      </c>
      <c r="E211" s="32" t="s">
        <v>393</v>
      </c>
      <c r="F211" s="33" t="s">
        <v>349</v>
      </c>
      <c r="G211" s="28" t="s">
        <v>1044</v>
      </c>
      <c r="H211" s="38" t="s">
        <v>741</v>
      </c>
      <c r="I211" s="41" t="s">
        <v>3438</v>
      </c>
      <c r="J211" s="28">
        <v>114</v>
      </c>
      <c r="K211" s="28" t="s">
        <v>1189</v>
      </c>
      <c r="L211" s="28" t="s">
        <v>1189</v>
      </c>
      <c r="M211" s="28" t="s">
        <v>1189</v>
      </c>
      <c r="N211" s="26" t="s">
        <v>1189</v>
      </c>
      <c r="O211" s="28"/>
      <c r="P211" s="28" t="s">
        <v>1189</v>
      </c>
      <c r="Q211" s="26" t="s">
        <v>1189</v>
      </c>
      <c r="S211" s="26" t="s">
        <v>2379</v>
      </c>
      <c r="T211" s="26" t="s">
        <v>1638</v>
      </c>
      <c r="U211" s="26" t="s">
        <v>1152</v>
      </c>
      <c r="V211" s="26" t="s">
        <v>1151</v>
      </c>
      <c r="W211" s="26" t="s">
        <v>1275</v>
      </c>
      <c r="X211" s="26" t="s">
        <v>1604</v>
      </c>
      <c r="Y211" s="26" t="s">
        <v>1455</v>
      </c>
      <c r="Z211" s="26" t="s">
        <v>1904</v>
      </c>
      <c r="AA211" s="61">
        <v>2</v>
      </c>
      <c r="AE211" s="26" t="s">
        <v>2159</v>
      </c>
      <c r="AF211" s="26">
        <v>8</v>
      </c>
      <c r="AG211" s="26" t="s">
        <v>2866</v>
      </c>
    </row>
    <row r="212" spans="1:33" ht="15" customHeight="1" x14ac:dyDescent="0.25">
      <c r="A212" s="26">
        <v>217</v>
      </c>
      <c r="B212" s="26" t="s">
        <v>131</v>
      </c>
      <c r="C212" s="87" t="s">
        <v>982</v>
      </c>
      <c r="D212" s="86" t="s">
        <v>3068</v>
      </c>
      <c r="E212" s="85" t="s">
        <v>3069</v>
      </c>
      <c r="F212" s="33" t="s">
        <v>349</v>
      </c>
      <c r="G212" s="82" t="s">
        <v>1045</v>
      </c>
      <c r="H212" s="38" t="s">
        <v>753</v>
      </c>
      <c r="I212" s="38" t="s">
        <v>3438</v>
      </c>
      <c r="J212" s="26">
        <v>115</v>
      </c>
      <c r="K212" s="26" t="s">
        <v>1189</v>
      </c>
      <c r="L212" s="28"/>
      <c r="M212" s="26" t="s">
        <v>1189</v>
      </c>
      <c r="O212" s="28"/>
      <c r="P212" s="28" t="s">
        <v>1189</v>
      </c>
      <c r="Q212" s="26" t="s">
        <v>1189</v>
      </c>
      <c r="S212" s="26" t="s">
        <v>2380</v>
      </c>
      <c r="T212" s="26" t="s">
        <v>1639</v>
      </c>
      <c r="U212" s="26" t="s">
        <v>1156</v>
      </c>
      <c r="V212" s="26" t="s">
        <v>1151</v>
      </c>
      <c r="W212" s="26" t="s">
        <v>1275</v>
      </c>
      <c r="X212" s="83" t="s">
        <v>3553</v>
      </c>
      <c r="Y212" s="26" t="s">
        <v>1455</v>
      </c>
      <c r="Z212" s="26" t="s">
        <v>1905</v>
      </c>
      <c r="AA212" s="61">
        <v>0</v>
      </c>
      <c r="AB212" s="47"/>
      <c r="AE212" s="26" t="s">
        <v>2159</v>
      </c>
      <c r="AF212" s="26">
        <v>8</v>
      </c>
      <c r="AG212" s="26" t="s">
        <v>2866</v>
      </c>
    </row>
    <row r="213" spans="1:33" ht="15" customHeight="1" x14ac:dyDescent="0.25">
      <c r="A213" s="26">
        <v>218</v>
      </c>
      <c r="B213" s="26" t="s">
        <v>131</v>
      </c>
      <c r="C213" s="47" t="s">
        <v>983</v>
      </c>
      <c r="D213" s="29" t="s">
        <v>836</v>
      </c>
      <c r="E213" s="32" t="s">
        <v>396</v>
      </c>
      <c r="F213" s="33" t="s">
        <v>349</v>
      </c>
      <c r="G213" s="38" t="s">
        <v>1187</v>
      </c>
      <c r="H213" s="38" t="s">
        <v>747</v>
      </c>
      <c r="I213" s="41" t="s">
        <v>3438</v>
      </c>
      <c r="J213" s="28">
        <v>116</v>
      </c>
      <c r="K213" s="26" t="s">
        <v>1189</v>
      </c>
      <c r="P213" s="28"/>
      <c r="Q213" s="26" t="s">
        <v>1189</v>
      </c>
      <c r="S213" s="26" t="s">
        <v>2302</v>
      </c>
      <c r="T213" s="26" t="s">
        <v>1643</v>
      </c>
      <c r="U213" s="26" t="s">
        <v>1159</v>
      </c>
      <c r="V213" s="26" t="s">
        <v>1151</v>
      </c>
      <c r="W213" s="26" t="s">
        <v>1275</v>
      </c>
      <c r="X213" s="61" t="s">
        <v>2150</v>
      </c>
      <c r="Y213" s="26" t="s">
        <v>1455</v>
      </c>
      <c r="Z213" s="26" t="s">
        <v>1906</v>
      </c>
      <c r="AA213" s="61">
        <v>0</v>
      </c>
      <c r="AB213" s="47" t="s">
        <v>1189</v>
      </c>
      <c r="AE213" s="26" t="s">
        <v>2159</v>
      </c>
      <c r="AF213" s="26">
        <v>8</v>
      </c>
      <c r="AG213" s="26" t="s">
        <v>2866</v>
      </c>
    </row>
    <row r="214" spans="1:33" ht="15" customHeight="1" x14ac:dyDescent="0.25">
      <c r="A214" s="26">
        <v>219</v>
      </c>
      <c r="B214" s="26" t="s">
        <v>131</v>
      </c>
      <c r="C214" s="65" t="s">
        <v>878</v>
      </c>
      <c r="D214" s="65" t="s">
        <v>880</v>
      </c>
      <c r="E214" s="65" t="s">
        <v>837</v>
      </c>
      <c r="F214" s="33" t="s">
        <v>349</v>
      </c>
      <c r="G214" s="65" t="s">
        <v>2684</v>
      </c>
      <c r="H214" s="38" t="s">
        <v>873</v>
      </c>
      <c r="I214" s="41" t="s">
        <v>3438</v>
      </c>
      <c r="J214" s="26">
        <v>117</v>
      </c>
      <c r="L214" s="28"/>
      <c r="M214" s="26" t="s">
        <v>1189</v>
      </c>
      <c r="O214" s="28"/>
      <c r="P214" s="28" t="s">
        <v>1189</v>
      </c>
      <c r="Q214" s="26" t="s">
        <v>1189</v>
      </c>
      <c r="S214" s="26" t="s">
        <v>2301</v>
      </c>
      <c r="T214" s="26" t="s">
        <v>1465</v>
      </c>
      <c r="U214" s="26" t="s">
        <v>1156</v>
      </c>
      <c r="V214" s="26" t="s">
        <v>1151</v>
      </c>
      <c r="W214" s="26" t="s">
        <v>1275</v>
      </c>
      <c r="X214" s="26" t="s">
        <v>1606</v>
      </c>
      <c r="Y214" s="26" t="s">
        <v>1455</v>
      </c>
      <c r="Z214" s="26" t="s">
        <v>1907</v>
      </c>
      <c r="AA214" s="61">
        <v>2</v>
      </c>
      <c r="AB214" s="65" t="s">
        <v>1189</v>
      </c>
      <c r="AE214" s="26" t="s">
        <v>2159</v>
      </c>
      <c r="AF214" s="26">
        <v>8</v>
      </c>
      <c r="AG214" s="26" t="s">
        <v>2866</v>
      </c>
    </row>
    <row r="215" spans="1:33" ht="15" customHeight="1" x14ac:dyDescent="0.25">
      <c r="A215" s="26">
        <v>220</v>
      </c>
      <c r="B215" s="26" t="s">
        <v>131</v>
      </c>
      <c r="C215" s="65" t="s">
        <v>879</v>
      </c>
      <c r="D215" s="65" t="s">
        <v>881</v>
      </c>
      <c r="E215" s="65" t="s">
        <v>838</v>
      </c>
      <c r="F215" s="33" t="s">
        <v>349</v>
      </c>
      <c r="G215" s="65" t="s">
        <v>2683</v>
      </c>
      <c r="H215" s="38" t="s">
        <v>873</v>
      </c>
      <c r="I215" s="38" t="s">
        <v>3438</v>
      </c>
      <c r="J215" s="28">
        <v>118</v>
      </c>
      <c r="L215" s="28"/>
      <c r="M215" s="26" t="s">
        <v>1189</v>
      </c>
      <c r="O215" s="28"/>
      <c r="P215" s="28" t="s">
        <v>1189</v>
      </c>
      <c r="Q215" s="26" t="s">
        <v>1189</v>
      </c>
      <c r="S215" s="26" t="s">
        <v>2301</v>
      </c>
      <c r="T215" s="26" t="s">
        <v>1465</v>
      </c>
      <c r="U215" s="26" t="s">
        <v>1156</v>
      </c>
      <c r="V215" s="26" t="s">
        <v>1151</v>
      </c>
      <c r="W215" s="26" t="s">
        <v>1275</v>
      </c>
      <c r="X215" s="26" t="s">
        <v>1607</v>
      </c>
      <c r="Y215" s="26" t="s">
        <v>1455</v>
      </c>
      <c r="Z215" s="26" t="s">
        <v>1908</v>
      </c>
      <c r="AA215" s="61">
        <v>2</v>
      </c>
      <c r="AB215" s="65" t="s">
        <v>1189</v>
      </c>
      <c r="AE215" s="26" t="s">
        <v>2159</v>
      </c>
      <c r="AF215" s="26">
        <v>8</v>
      </c>
      <c r="AG215" s="26" t="s">
        <v>2866</v>
      </c>
    </row>
    <row r="216" spans="1:33" ht="15" customHeight="1" x14ac:dyDescent="0.25">
      <c r="A216" s="26">
        <v>221</v>
      </c>
      <c r="B216" s="26" t="s">
        <v>131</v>
      </c>
      <c r="C216" s="45" t="s">
        <v>65</v>
      </c>
      <c r="D216" s="43" t="s">
        <v>839</v>
      </c>
      <c r="E216" s="44" t="s">
        <v>394</v>
      </c>
      <c r="F216" s="33" t="s">
        <v>349</v>
      </c>
      <c r="G216" s="46" t="s">
        <v>1331</v>
      </c>
      <c r="H216" s="38" t="s">
        <v>741</v>
      </c>
      <c r="I216" s="41" t="s">
        <v>3438</v>
      </c>
      <c r="J216" s="26">
        <v>119</v>
      </c>
      <c r="K216" s="28" t="s">
        <v>1189</v>
      </c>
      <c r="L216" s="28" t="s">
        <v>1189</v>
      </c>
      <c r="M216" s="28" t="s">
        <v>1189</v>
      </c>
      <c r="N216" s="28" t="s">
        <v>1189</v>
      </c>
      <c r="O216" s="26" t="s">
        <v>1189</v>
      </c>
      <c r="P216" s="28"/>
      <c r="Q216" s="26" t="s">
        <v>1189</v>
      </c>
      <c r="S216" s="26" t="s">
        <v>2381</v>
      </c>
      <c r="T216" s="26" t="s">
        <v>1649</v>
      </c>
      <c r="U216" s="26" t="s">
        <v>1152</v>
      </c>
      <c r="V216" s="26" t="s">
        <v>1151</v>
      </c>
      <c r="W216" s="26" t="s">
        <v>1275</v>
      </c>
      <c r="X216" s="26" t="s">
        <v>1608</v>
      </c>
      <c r="Y216" s="26" t="s">
        <v>1455</v>
      </c>
      <c r="Z216" s="26" t="s">
        <v>1909</v>
      </c>
      <c r="AA216" s="61">
        <v>1</v>
      </c>
      <c r="AB216" s="45"/>
      <c r="AE216" s="26" t="s">
        <v>2159</v>
      </c>
      <c r="AF216" s="26">
        <v>8</v>
      </c>
      <c r="AG216" s="26" t="s">
        <v>2866</v>
      </c>
    </row>
    <row r="217" spans="1:33" ht="15" customHeight="1" x14ac:dyDescent="0.25">
      <c r="A217" s="26">
        <v>222</v>
      </c>
      <c r="B217" s="26" t="s">
        <v>131</v>
      </c>
      <c r="C217" s="88" t="s">
        <v>984</v>
      </c>
      <c r="D217" s="89" t="s">
        <v>840</v>
      </c>
      <c r="E217" s="88" t="s">
        <v>532</v>
      </c>
      <c r="F217" s="33" t="s">
        <v>349</v>
      </c>
      <c r="G217" s="90" t="s">
        <v>1135</v>
      </c>
      <c r="H217" s="38" t="s">
        <v>1944</v>
      </c>
      <c r="I217" s="41" t="s">
        <v>3438</v>
      </c>
      <c r="J217" s="28">
        <v>120</v>
      </c>
      <c r="K217" s="28" t="s">
        <v>1189</v>
      </c>
      <c r="L217" s="28" t="s">
        <v>1189</v>
      </c>
      <c r="M217" s="26" t="s">
        <v>1189</v>
      </c>
      <c r="N217" s="26" t="s">
        <v>1189</v>
      </c>
      <c r="O217" s="28" t="s">
        <v>1189</v>
      </c>
      <c r="P217" s="28" t="s">
        <v>1189</v>
      </c>
      <c r="Q217" s="26" t="s">
        <v>1189</v>
      </c>
      <c r="S217" s="26" t="s">
        <v>2382</v>
      </c>
      <c r="T217" s="26" t="s">
        <v>1642</v>
      </c>
      <c r="U217" s="26" t="s">
        <v>1176</v>
      </c>
      <c r="V217" s="26" t="s">
        <v>1151</v>
      </c>
      <c r="W217" s="26" t="s">
        <v>1275</v>
      </c>
      <c r="X217" s="26" t="s">
        <v>1609</v>
      </c>
      <c r="Y217" s="26" t="s">
        <v>1455</v>
      </c>
      <c r="Z217" s="26" t="s">
        <v>1910</v>
      </c>
      <c r="AA217" s="61">
        <v>0</v>
      </c>
      <c r="AB217" s="45"/>
      <c r="AE217" s="26" t="s">
        <v>2159</v>
      </c>
      <c r="AF217" s="26">
        <v>8</v>
      </c>
      <c r="AG217" s="26" t="s">
        <v>2866</v>
      </c>
    </row>
    <row r="218" spans="1:33" ht="15" customHeight="1" x14ac:dyDescent="0.25">
      <c r="A218" s="26">
        <v>223</v>
      </c>
      <c r="B218" s="26" t="s">
        <v>131</v>
      </c>
      <c r="C218" s="26" t="s">
        <v>533</v>
      </c>
      <c r="D218" s="74" t="s">
        <v>2664</v>
      </c>
      <c r="E218" s="38" t="s">
        <v>1250</v>
      </c>
      <c r="F218" s="33" t="s">
        <v>349</v>
      </c>
      <c r="G218" s="28" t="s">
        <v>1136</v>
      </c>
      <c r="H218" s="38" t="s">
        <v>757</v>
      </c>
      <c r="I218" s="69" t="s">
        <v>3413</v>
      </c>
      <c r="J218" s="70">
        <v>24</v>
      </c>
      <c r="L218" s="28"/>
      <c r="M218" s="26" t="s">
        <v>1189</v>
      </c>
      <c r="N218" s="28"/>
      <c r="O218" s="28"/>
      <c r="P218" s="26" t="s">
        <v>1189</v>
      </c>
      <c r="S218" s="26" t="s">
        <v>2332</v>
      </c>
      <c r="T218" s="26" t="s">
        <v>1467</v>
      </c>
      <c r="U218" s="26" t="s">
        <v>1176</v>
      </c>
      <c r="V218" s="26" t="s">
        <v>1151</v>
      </c>
      <c r="W218" s="26" t="s">
        <v>1275</v>
      </c>
      <c r="X218" s="72" t="s">
        <v>2697</v>
      </c>
      <c r="Y218" s="26" t="s">
        <v>1455</v>
      </c>
      <c r="Z218" s="26" t="s">
        <v>1911</v>
      </c>
      <c r="AA218" s="61">
        <v>1</v>
      </c>
      <c r="AE218" s="26" t="s">
        <v>2159</v>
      </c>
      <c r="AF218" s="26">
        <v>8</v>
      </c>
      <c r="AG218" s="26" t="s">
        <v>2866</v>
      </c>
    </row>
    <row r="219" spans="1:33" ht="15" customHeight="1" x14ac:dyDescent="0.25">
      <c r="A219" s="26">
        <v>224</v>
      </c>
      <c r="B219" s="26" t="s">
        <v>131</v>
      </c>
      <c r="C219" s="26" t="s">
        <v>985</v>
      </c>
      <c r="D219" s="29" t="s">
        <v>841</v>
      </c>
      <c r="E219" s="53" t="s">
        <v>395</v>
      </c>
      <c r="F219" s="33" t="s">
        <v>349</v>
      </c>
      <c r="G219" s="28" t="s">
        <v>1186</v>
      </c>
      <c r="H219" s="38" t="s">
        <v>735</v>
      </c>
      <c r="I219" s="41" t="s">
        <v>3438</v>
      </c>
      <c r="J219" s="28">
        <v>121</v>
      </c>
      <c r="K219" s="26" t="s">
        <v>1189</v>
      </c>
      <c r="P219" s="28"/>
      <c r="Q219" s="26" t="s">
        <v>1189</v>
      </c>
      <c r="S219" s="26" t="s">
        <v>2302</v>
      </c>
      <c r="T219" s="26" t="s">
        <v>1643</v>
      </c>
      <c r="U219" s="26" t="s">
        <v>1159</v>
      </c>
      <c r="V219" s="26" t="s">
        <v>1151</v>
      </c>
      <c r="W219" s="26" t="s">
        <v>1275</v>
      </c>
      <c r="X219" s="26" t="s">
        <v>1610</v>
      </c>
      <c r="Y219" s="26" t="s">
        <v>1455</v>
      </c>
      <c r="Z219" s="26" t="s">
        <v>1912</v>
      </c>
      <c r="AA219" s="61">
        <v>2</v>
      </c>
      <c r="AB219" s="26" t="s">
        <v>1189</v>
      </c>
      <c r="AE219" s="26" t="s">
        <v>2159</v>
      </c>
      <c r="AF219" s="26">
        <v>8</v>
      </c>
      <c r="AG219" s="26" t="s">
        <v>2866</v>
      </c>
    </row>
    <row r="220" spans="1:33" ht="15" customHeight="1" x14ac:dyDescent="0.25">
      <c r="A220" s="26">
        <v>225</v>
      </c>
      <c r="B220" s="26" t="s">
        <v>131</v>
      </c>
      <c r="C220" s="47" t="s">
        <v>534</v>
      </c>
      <c r="D220" s="29" t="s">
        <v>842</v>
      </c>
      <c r="E220" s="32" t="s">
        <v>397</v>
      </c>
      <c r="F220" s="33" t="s">
        <v>349</v>
      </c>
      <c r="G220" s="28" t="s">
        <v>1300</v>
      </c>
      <c r="H220" s="38" t="s">
        <v>743</v>
      </c>
      <c r="I220" s="41" t="s">
        <v>3438</v>
      </c>
      <c r="J220" s="28">
        <v>122</v>
      </c>
      <c r="K220" s="26" t="s">
        <v>1189</v>
      </c>
      <c r="P220" s="28"/>
      <c r="Q220" s="26" t="s">
        <v>1189</v>
      </c>
      <c r="S220" s="26" t="s">
        <v>2300</v>
      </c>
      <c r="T220" s="26" t="s">
        <v>1643</v>
      </c>
      <c r="U220" s="26" t="s">
        <v>1159</v>
      </c>
      <c r="V220" s="26" t="s">
        <v>1151</v>
      </c>
      <c r="W220" s="26" t="s">
        <v>1275</v>
      </c>
      <c r="X220" s="26" t="s">
        <v>1611</v>
      </c>
      <c r="Y220" s="26" t="s">
        <v>1455</v>
      </c>
      <c r="Z220" s="26" t="s">
        <v>1913</v>
      </c>
      <c r="AA220" s="61">
        <v>2</v>
      </c>
      <c r="AB220" s="47"/>
      <c r="AE220" s="26" t="s">
        <v>2159</v>
      </c>
      <c r="AF220" s="26">
        <v>8</v>
      </c>
      <c r="AG220" s="26" t="s">
        <v>2866</v>
      </c>
    </row>
    <row r="221" spans="1:33" ht="15" customHeight="1" x14ac:dyDescent="0.25">
      <c r="A221" s="26">
        <v>226</v>
      </c>
      <c r="B221" s="26" t="s">
        <v>131</v>
      </c>
      <c r="C221" s="26" t="s">
        <v>26</v>
      </c>
      <c r="D221" s="29" t="s">
        <v>843</v>
      </c>
      <c r="E221" s="32" t="s">
        <v>398</v>
      </c>
      <c r="F221" s="33" t="s">
        <v>349</v>
      </c>
      <c r="G221" s="28" t="s">
        <v>667</v>
      </c>
      <c r="H221" s="38" t="s">
        <v>741</v>
      </c>
      <c r="I221" s="38" t="s">
        <v>3438</v>
      </c>
      <c r="J221" s="28">
        <v>123</v>
      </c>
      <c r="K221" s="28" t="s">
        <v>1189</v>
      </c>
      <c r="L221" s="28" t="s">
        <v>1189</v>
      </c>
      <c r="M221" s="28" t="s">
        <v>1189</v>
      </c>
      <c r="N221" s="28" t="s">
        <v>1189</v>
      </c>
      <c r="O221" s="28" t="s">
        <v>1189</v>
      </c>
      <c r="P221" s="28" t="s">
        <v>1189</v>
      </c>
      <c r="Q221" s="26" t="s">
        <v>1189</v>
      </c>
      <c r="S221" s="26" t="s">
        <v>2383</v>
      </c>
      <c r="T221" s="26" t="s">
        <v>1642</v>
      </c>
      <c r="U221" s="26" t="s">
        <v>1152</v>
      </c>
      <c r="V221" s="26" t="s">
        <v>1151</v>
      </c>
      <c r="W221" s="26" t="s">
        <v>1275</v>
      </c>
      <c r="X221" s="26" t="s">
        <v>1612</v>
      </c>
      <c r="Y221" s="26" t="s">
        <v>1455</v>
      </c>
      <c r="Z221" s="26" t="s">
        <v>1914</v>
      </c>
      <c r="AA221" s="61">
        <v>3</v>
      </c>
      <c r="AE221" s="26" t="s">
        <v>2159</v>
      </c>
      <c r="AF221" s="26">
        <v>8</v>
      </c>
      <c r="AG221" s="26" t="s">
        <v>2866</v>
      </c>
    </row>
    <row r="222" spans="1:33" ht="15" customHeight="1" x14ac:dyDescent="0.25">
      <c r="A222" s="26">
        <v>227</v>
      </c>
      <c r="B222" s="26" t="s">
        <v>131</v>
      </c>
      <c r="C222" s="47" t="s">
        <v>536</v>
      </c>
      <c r="D222" s="74" t="s">
        <v>2665</v>
      </c>
      <c r="E222" s="38" t="s">
        <v>1249</v>
      </c>
      <c r="F222" s="33" t="s">
        <v>349</v>
      </c>
      <c r="G222" s="38" t="s">
        <v>1137</v>
      </c>
      <c r="H222" s="38" t="s">
        <v>757</v>
      </c>
      <c r="I222" s="69" t="s">
        <v>3413</v>
      </c>
      <c r="J222" s="70">
        <v>25</v>
      </c>
      <c r="L222" s="28"/>
      <c r="M222" s="26" t="s">
        <v>1189</v>
      </c>
      <c r="O222" s="28"/>
      <c r="P222" s="26" t="s">
        <v>1189</v>
      </c>
      <c r="S222" s="26" t="s">
        <v>2333</v>
      </c>
      <c r="T222" s="26" t="s">
        <v>1467</v>
      </c>
      <c r="U222" s="26" t="s">
        <v>1176</v>
      </c>
      <c r="V222" s="26" t="s">
        <v>1151</v>
      </c>
      <c r="W222" s="26" t="s">
        <v>1275</v>
      </c>
      <c r="X222" s="72" t="s">
        <v>2698</v>
      </c>
      <c r="Y222" s="26" t="s">
        <v>1455</v>
      </c>
      <c r="Z222" s="26" t="s">
        <v>1915</v>
      </c>
      <c r="AA222" s="61">
        <v>2</v>
      </c>
      <c r="AB222" s="47"/>
      <c r="AE222" s="26" t="s">
        <v>2159</v>
      </c>
      <c r="AF222" s="26">
        <v>8</v>
      </c>
      <c r="AG222" s="26" t="s">
        <v>2866</v>
      </c>
    </row>
    <row r="223" spans="1:33" ht="15" customHeight="1" x14ac:dyDescent="0.25">
      <c r="A223" s="26">
        <v>228</v>
      </c>
      <c r="B223" s="26" t="s">
        <v>131</v>
      </c>
      <c r="C223" s="26" t="s">
        <v>2659</v>
      </c>
      <c r="D223" s="74" t="s">
        <v>2666</v>
      </c>
      <c r="E223" s="38" t="s">
        <v>1245</v>
      </c>
      <c r="F223" s="33" t="s">
        <v>349</v>
      </c>
      <c r="G223" s="28" t="s">
        <v>1138</v>
      </c>
      <c r="H223" s="38" t="s">
        <v>745</v>
      </c>
      <c r="I223" s="69" t="s">
        <v>3413</v>
      </c>
      <c r="J223" s="72">
        <v>30</v>
      </c>
      <c r="K223" s="28"/>
      <c r="L223" s="26" t="s">
        <v>1189</v>
      </c>
      <c r="S223" s="26" t="s">
        <v>2334</v>
      </c>
      <c r="T223" s="26" t="s">
        <v>1458</v>
      </c>
      <c r="U223" s="26" t="s">
        <v>1157</v>
      </c>
      <c r="V223" s="26" t="s">
        <v>1151</v>
      </c>
      <c r="W223" s="26" t="s">
        <v>1275</v>
      </c>
      <c r="X223" s="72" t="s">
        <v>2699</v>
      </c>
      <c r="Y223" s="26" t="s">
        <v>1455</v>
      </c>
      <c r="Z223" s="26" t="s">
        <v>1916</v>
      </c>
      <c r="AA223" s="61">
        <v>0</v>
      </c>
      <c r="AE223" s="26" t="s">
        <v>2159</v>
      </c>
      <c r="AF223" s="26">
        <v>8</v>
      </c>
      <c r="AG223" s="26" t="s">
        <v>2866</v>
      </c>
    </row>
    <row r="224" spans="1:33" ht="15" customHeight="1" x14ac:dyDescent="0.25">
      <c r="A224" s="26">
        <v>229</v>
      </c>
      <c r="B224" s="26" t="s">
        <v>131</v>
      </c>
      <c r="C224" s="26" t="s">
        <v>66</v>
      </c>
      <c r="D224" s="29" t="s">
        <v>844</v>
      </c>
      <c r="E224" s="32" t="s">
        <v>399</v>
      </c>
      <c r="F224" s="33" t="s">
        <v>349</v>
      </c>
      <c r="G224" s="38" t="s">
        <v>668</v>
      </c>
      <c r="H224" s="38" t="s">
        <v>738</v>
      </c>
      <c r="I224" s="38" t="s">
        <v>3438</v>
      </c>
      <c r="J224" s="28">
        <v>124</v>
      </c>
      <c r="K224" s="26" t="s">
        <v>1189</v>
      </c>
      <c r="L224" s="28"/>
      <c r="M224" s="26" t="s">
        <v>1189</v>
      </c>
      <c r="P224" s="28"/>
      <c r="Q224" s="26" t="s">
        <v>1189</v>
      </c>
      <c r="S224" s="26" t="s">
        <v>2303</v>
      </c>
      <c r="T224" s="26" t="s">
        <v>1644</v>
      </c>
      <c r="U224" s="26" t="s">
        <v>1343</v>
      </c>
      <c r="V224" s="26" t="s">
        <v>1151</v>
      </c>
      <c r="W224" s="26" t="s">
        <v>1275</v>
      </c>
      <c r="X224" s="26" t="s">
        <v>1613</v>
      </c>
      <c r="Y224" s="26" t="s">
        <v>1455</v>
      </c>
      <c r="Z224" s="26" t="s">
        <v>1917</v>
      </c>
      <c r="AA224" s="61">
        <v>3</v>
      </c>
      <c r="AE224" s="26" t="s">
        <v>2159</v>
      </c>
      <c r="AF224" s="26">
        <v>8</v>
      </c>
      <c r="AG224" s="26" t="s">
        <v>2866</v>
      </c>
    </row>
    <row r="225" spans="1:33" ht="15" customHeight="1" x14ac:dyDescent="0.25">
      <c r="A225" s="26">
        <v>230</v>
      </c>
      <c r="B225" s="26" t="s">
        <v>131</v>
      </c>
      <c r="C225" s="26" t="s">
        <v>67</v>
      </c>
      <c r="D225" s="29" t="s">
        <v>845</v>
      </c>
      <c r="E225" s="32" t="s">
        <v>400</v>
      </c>
      <c r="F225" s="33" t="s">
        <v>349</v>
      </c>
      <c r="G225" s="38" t="s">
        <v>669</v>
      </c>
      <c r="H225" s="38" t="s">
        <v>738</v>
      </c>
      <c r="I225" s="41" t="s">
        <v>3438</v>
      </c>
      <c r="J225" s="28">
        <v>125</v>
      </c>
      <c r="K225" s="26" t="s">
        <v>1189</v>
      </c>
      <c r="L225" s="28"/>
      <c r="M225" s="26" t="s">
        <v>1189</v>
      </c>
      <c r="P225" s="28"/>
      <c r="Q225" s="26" t="s">
        <v>1189</v>
      </c>
      <c r="S225" s="26" t="s">
        <v>2303</v>
      </c>
      <c r="T225" s="26" t="s">
        <v>1644</v>
      </c>
      <c r="U225" s="26" t="s">
        <v>1343</v>
      </c>
      <c r="V225" s="26" t="s">
        <v>1151</v>
      </c>
      <c r="W225" s="26" t="s">
        <v>1275</v>
      </c>
      <c r="X225" s="26" t="s">
        <v>1614</v>
      </c>
      <c r="Y225" s="26" t="s">
        <v>1455</v>
      </c>
      <c r="Z225" s="26" t="s">
        <v>1918</v>
      </c>
      <c r="AA225" s="61">
        <v>1</v>
      </c>
      <c r="AE225" s="26" t="s">
        <v>2159</v>
      </c>
      <c r="AF225" s="26">
        <v>8</v>
      </c>
      <c r="AG225" s="26" t="s">
        <v>2866</v>
      </c>
    </row>
    <row r="226" spans="1:33" ht="15" customHeight="1" x14ac:dyDescent="0.25">
      <c r="A226" s="26">
        <v>231</v>
      </c>
      <c r="B226" s="26" t="s">
        <v>131</v>
      </c>
      <c r="C226" s="47" t="s">
        <v>551</v>
      </c>
      <c r="D226" s="47" t="s">
        <v>846</v>
      </c>
      <c r="E226" s="38" t="s">
        <v>552</v>
      </c>
      <c r="F226" s="33" t="s">
        <v>349</v>
      </c>
      <c r="G226" s="38" t="s">
        <v>1119</v>
      </c>
      <c r="H226" s="38" t="s">
        <v>738</v>
      </c>
      <c r="I226" s="24" t="s">
        <v>3438</v>
      </c>
      <c r="J226" s="28">
        <v>126</v>
      </c>
      <c r="K226" s="26" t="s">
        <v>1189</v>
      </c>
      <c r="L226" s="28"/>
      <c r="M226" s="26" t="s">
        <v>1189</v>
      </c>
      <c r="Q226" s="26" t="s">
        <v>1189</v>
      </c>
      <c r="S226" s="26" t="s">
        <v>2304</v>
      </c>
      <c r="T226" s="26" t="s">
        <v>1644</v>
      </c>
      <c r="U226" s="26" t="s">
        <v>1168</v>
      </c>
      <c r="V226" s="26" t="s">
        <v>1151</v>
      </c>
      <c r="W226" s="26" t="s">
        <v>1275</v>
      </c>
      <c r="X226" s="26" t="s">
        <v>1615</v>
      </c>
      <c r="Y226" s="26" t="s">
        <v>1455</v>
      </c>
      <c r="Z226" s="26" t="s">
        <v>1919</v>
      </c>
      <c r="AA226" s="61">
        <v>2</v>
      </c>
      <c r="AB226" s="47"/>
      <c r="AE226" s="26" t="s">
        <v>2159</v>
      </c>
      <c r="AF226" s="26">
        <v>8</v>
      </c>
      <c r="AG226" s="26" t="s">
        <v>3439</v>
      </c>
    </row>
    <row r="227" spans="1:33" ht="15" customHeight="1" x14ac:dyDescent="0.25">
      <c r="A227" s="26">
        <v>232</v>
      </c>
      <c r="B227" s="26" t="s">
        <v>131</v>
      </c>
      <c r="C227" s="47" t="s">
        <v>986</v>
      </c>
      <c r="D227" s="29" t="s">
        <v>847</v>
      </c>
      <c r="E227" s="38" t="s">
        <v>1243</v>
      </c>
      <c r="F227" s="33" t="s">
        <v>349</v>
      </c>
      <c r="G227" s="38" t="s">
        <v>1053</v>
      </c>
      <c r="H227" s="38" t="s">
        <v>738</v>
      </c>
      <c r="I227" s="38" t="s">
        <v>3438</v>
      </c>
      <c r="J227" s="28">
        <v>127</v>
      </c>
      <c r="K227" s="26" t="s">
        <v>1189</v>
      </c>
      <c r="L227" s="28"/>
      <c r="M227" s="26" t="s">
        <v>1189</v>
      </c>
      <c r="Q227" s="26" t="s">
        <v>1189</v>
      </c>
      <c r="S227" s="26" t="s">
        <v>2304</v>
      </c>
      <c r="T227" s="26" t="s">
        <v>1644</v>
      </c>
      <c r="U227" s="26" t="s">
        <v>1168</v>
      </c>
      <c r="V227" s="26" t="s">
        <v>1151</v>
      </c>
      <c r="W227" s="26" t="s">
        <v>1275</v>
      </c>
      <c r="X227" s="26" t="s">
        <v>1616</v>
      </c>
      <c r="Y227" s="26" t="s">
        <v>1455</v>
      </c>
      <c r="Z227" s="26" t="s">
        <v>1920</v>
      </c>
      <c r="AA227" s="61">
        <v>1</v>
      </c>
      <c r="AB227" s="47"/>
      <c r="AE227" s="26" t="s">
        <v>2159</v>
      </c>
      <c r="AF227" s="26">
        <v>8</v>
      </c>
      <c r="AG227" s="26" t="s">
        <v>3439</v>
      </c>
    </row>
    <row r="228" spans="1:33" ht="15" customHeight="1" x14ac:dyDescent="0.25">
      <c r="A228" s="26">
        <v>233</v>
      </c>
      <c r="B228" s="26" t="s">
        <v>131</v>
      </c>
      <c r="C228" s="47" t="s">
        <v>553</v>
      </c>
      <c r="D228" s="47" t="s">
        <v>848</v>
      </c>
      <c r="E228" s="38" t="s">
        <v>554</v>
      </c>
      <c r="F228" s="33" t="s">
        <v>349</v>
      </c>
      <c r="G228" s="19" t="s">
        <v>1301</v>
      </c>
      <c r="H228" s="38" t="s">
        <v>738</v>
      </c>
      <c r="I228" s="41" t="s">
        <v>3438</v>
      </c>
      <c r="J228" s="28">
        <v>128</v>
      </c>
      <c r="K228" s="26" t="s">
        <v>1189</v>
      </c>
      <c r="L228" s="28"/>
      <c r="M228" s="26" t="s">
        <v>1189</v>
      </c>
      <c r="Q228" s="26" t="s">
        <v>1189</v>
      </c>
      <c r="S228" s="26" t="s">
        <v>2304</v>
      </c>
      <c r="T228" s="26" t="s">
        <v>1644</v>
      </c>
      <c r="U228" s="26" t="s">
        <v>1168</v>
      </c>
      <c r="V228" s="26" t="s">
        <v>1151</v>
      </c>
      <c r="W228" s="26" t="s">
        <v>1275</v>
      </c>
      <c r="X228" s="26" t="s">
        <v>1617</v>
      </c>
      <c r="Y228" s="26" t="s">
        <v>1455</v>
      </c>
      <c r="Z228" s="26" t="s">
        <v>1921</v>
      </c>
      <c r="AA228" s="61">
        <v>2</v>
      </c>
      <c r="AB228" s="47"/>
      <c r="AE228" s="26" t="s">
        <v>2159</v>
      </c>
      <c r="AF228" s="26">
        <v>8</v>
      </c>
      <c r="AG228" s="26" t="s">
        <v>3439</v>
      </c>
    </row>
    <row r="229" spans="1:33" ht="15" customHeight="1" x14ac:dyDescent="0.25">
      <c r="A229" s="26">
        <v>234</v>
      </c>
      <c r="B229" s="26" t="s">
        <v>131</v>
      </c>
      <c r="C229" s="26" t="s">
        <v>68</v>
      </c>
      <c r="D229" s="29" t="s">
        <v>849</v>
      </c>
      <c r="E229" s="32" t="s">
        <v>401</v>
      </c>
      <c r="F229" s="33" t="s">
        <v>349</v>
      </c>
      <c r="G229" s="38" t="s">
        <v>670</v>
      </c>
      <c r="H229" s="38" t="s">
        <v>738</v>
      </c>
      <c r="I229" s="41" t="s">
        <v>3438</v>
      </c>
      <c r="J229" s="28">
        <v>129</v>
      </c>
      <c r="K229" s="26" t="s">
        <v>1189</v>
      </c>
      <c r="L229" s="28"/>
      <c r="M229" s="26" t="s">
        <v>1189</v>
      </c>
      <c r="Q229" s="26" t="s">
        <v>1189</v>
      </c>
      <c r="S229" s="26" t="s">
        <v>2304</v>
      </c>
      <c r="T229" s="26" t="s">
        <v>1644</v>
      </c>
      <c r="U229" s="26" t="s">
        <v>1168</v>
      </c>
      <c r="V229" s="26" t="s">
        <v>1151</v>
      </c>
      <c r="W229" s="26" t="s">
        <v>1275</v>
      </c>
      <c r="X229" s="26" t="s">
        <v>1618</v>
      </c>
      <c r="Y229" s="26" t="s">
        <v>1455</v>
      </c>
      <c r="Z229" s="26" t="s">
        <v>1922</v>
      </c>
      <c r="AA229" s="61">
        <v>1</v>
      </c>
      <c r="AE229" s="26" t="s">
        <v>2159</v>
      </c>
      <c r="AF229" s="26">
        <v>8</v>
      </c>
      <c r="AG229" s="26" t="s">
        <v>3439</v>
      </c>
    </row>
    <row r="230" spans="1:33" ht="15" customHeight="1" x14ac:dyDescent="0.25">
      <c r="A230" s="26">
        <v>235</v>
      </c>
      <c r="B230" s="26" t="s">
        <v>131</v>
      </c>
      <c r="C230" s="47" t="s">
        <v>555</v>
      </c>
      <c r="D230" s="47" t="s">
        <v>850</v>
      </c>
      <c r="E230" s="47" t="s">
        <v>560</v>
      </c>
      <c r="F230" s="33" t="s">
        <v>349</v>
      </c>
      <c r="G230" s="38" t="s">
        <v>1303</v>
      </c>
      <c r="H230" s="38" t="s">
        <v>738</v>
      </c>
      <c r="I230" s="38" t="s">
        <v>3438</v>
      </c>
      <c r="J230" s="28">
        <v>130</v>
      </c>
      <c r="K230" s="26" t="s">
        <v>1189</v>
      </c>
      <c r="L230" s="28"/>
      <c r="M230" s="26" t="s">
        <v>1189</v>
      </c>
      <c r="Q230" s="26" t="s">
        <v>1189</v>
      </c>
      <c r="S230" s="26" t="s">
        <v>2304</v>
      </c>
      <c r="T230" s="26" t="s">
        <v>1644</v>
      </c>
      <c r="U230" s="26" t="s">
        <v>1168</v>
      </c>
      <c r="V230" s="26" t="s">
        <v>1151</v>
      </c>
      <c r="W230" s="26" t="s">
        <v>1275</v>
      </c>
      <c r="X230" s="61" t="s">
        <v>2148</v>
      </c>
      <c r="Y230" s="26" t="s">
        <v>1455</v>
      </c>
      <c r="Z230" s="26" t="s">
        <v>1923</v>
      </c>
      <c r="AA230" s="61">
        <v>2</v>
      </c>
      <c r="AB230" s="47"/>
      <c r="AE230" s="26" t="s">
        <v>2159</v>
      </c>
      <c r="AF230" s="26">
        <v>8</v>
      </c>
      <c r="AG230" s="26" t="s">
        <v>3439</v>
      </c>
    </row>
    <row r="231" spans="1:33" ht="15" customHeight="1" x14ac:dyDescent="0.25">
      <c r="A231" s="26">
        <v>236</v>
      </c>
      <c r="B231" s="26" t="s">
        <v>131</v>
      </c>
      <c r="C231" s="47" t="s">
        <v>556</v>
      </c>
      <c r="D231" s="47" t="s">
        <v>851</v>
      </c>
      <c r="E231" s="47" t="s">
        <v>561</v>
      </c>
      <c r="F231" s="33" t="s">
        <v>349</v>
      </c>
      <c r="G231" s="19" t="s">
        <v>1302</v>
      </c>
      <c r="H231" s="38" t="s">
        <v>738</v>
      </c>
      <c r="I231" s="41" t="s">
        <v>3438</v>
      </c>
      <c r="J231" s="28">
        <v>131</v>
      </c>
      <c r="K231" s="26" t="s">
        <v>1189</v>
      </c>
      <c r="L231" s="28"/>
      <c r="M231" s="26" t="s">
        <v>1189</v>
      </c>
      <c r="Q231" s="26" t="s">
        <v>1189</v>
      </c>
      <c r="S231" s="26" t="s">
        <v>2304</v>
      </c>
      <c r="T231" s="26" t="s">
        <v>1644</v>
      </c>
      <c r="U231" s="26" t="s">
        <v>1168</v>
      </c>
      <c r="V231" s="26" t="s">
        <v>1151</v>
      </c>
      <c r="W231" s="26" t="s">
        <v>1275</v>
      </c>
      <c r="X231" s="26" t="s">
        <v>1619</v>
      </c>
      <c r="Y231" s="26" t="s">
        <v>1455</v>
      </c>
      <c r="Z231" s="26" t="s">
        <v>1924</v>
      </c>
      <c r="AA231" s="61">
        <v>2</v>
      </c>
      <c r="AB231" s="47"/>
      <c r="AE231" s="26" t="s">
        <v>2159</v>
      </c>
      <c r="AF231" s="26">
        <v>8</v>
      </c>
      <c r="AG231" s="26" t="s">
        <v>3439</v>
      </c>
    </row>
    <row r="232" spans="1:33" ht="15" customHeight="1" x14ac:dyDescent="0.25">
      <c r="A232" s="26">
        <v>237</v>
      </c>
      <c r="B232" s="26" t="s">
        <v>131</v>
      </c>
      <c r="C232" s="47" t="s">
        <v>557</v>
      </c>
      <c r="D232" s="47" t="s">
        <v>852</v>
      </c>
      <c r="E232" s="47" t="s">
        <v>562</v>
      </c>
      <c r="F232" s="33" t="s">
        <v>349</v>
      </c>
      <c r="G232" s="38" t="s">
        <v>1304</v>
      </c>
      <c r="H232" s="38" t="s">
        <v>738</v>
      </c>
      <c r="I232" s="41" t="s">
        <v>3438</v>
      </c>
      <c r="J232" s="28">
        <v>132</v>
      </c>
      <c r="K232" s="26" t="s">
        <v>1189</v>
      </c>
      <c r="L232" s="28"/>
      <c r="M232" s="26" t="s">
        <v>1189</v>
      </c>
      <c r="Q232" s="26" t="s">
        <v>1189</v>
      </c>
      <c r="S232" s="26" t="s">
        <v>2304</v>
      </c>
      <c r="T232" s="26" t="s">
        <v>1644</v>
      </c>
      <c r="U232" s="26" t="s">
        <v>1168</v>
      </c>
      <c r="V232" s="26" t="s">
        <v>1151</v>
      </c>
      <c r="W232" s="26" t="s">
        <v>1275</v>
      </c>
      <c r="X232" s="26" t="s">
        <v>1620</v>
      </c>
      <c r="Y232" s="26" t="s">
        <v>1455</v>
      </c>
      <c r="Z232" s="26" t="s">
        <v>1925</v>
      </c>
      <c r="AA232" s="61">
        <v>2</v>
      </c>
      <c r="AB232" s="47"/>
      <c r="AE232" s="26" t="s">
        <v>2159</v>
      </c>
      <c r="AF232" s="26">
        <v>8</v>
      </c>
      <c r="AG232" s="26" t="s">
        <v>3439</v>
      </c>
    </row>
    <row r="233" spans="1:33" ht="15" customHeight="1" x14ac:dyDescent="0.25">
      <c r="A233" s="26">
        <v>238</v>
      </c>
      <c r="B233" s="26" t="s">
        <v>131</v>
      </c>
      <c r="C233" s="47" t="s">
        <v>558</v>
      </c>
      <c r="D233" s="47" t="s">
        <v>853</v>
      </c>
      <c r="E233" s="47" t="s">
        <v>563</v>
      </c>
      <c r="F233" s="33" t="s">
        <v>349</v>
      </c>
      <c r="G233" s="19" t="s">
        <v>1305</v>
      </c>
      <c r="H233" s="38" t="s">
        <v>738</v>
      </c>
      <c r="I233" s="38" t="s">
        <v>3438</v>
      </c>
      <c r="J233" s="28">
        <v>133</v>
      </c>
      <c r="K233" s="26" t="s">
        <v>1189</v>
      </c>
      <c r="L233" s="28"/>
      <c r="M233" s="26" t="s">
        <v>1189</v>
      </c>
      <c r="Q233" s="26" t="s">
        <v>1189</v>
      </c>
      <c r="S233" s="26" t="s">
        <v>2304</v>
      </c>
      <c r="T233" s="26" t="s">
        <v>1644</v>
      </c>
      <c r="U233" s="26" t="s">
        <v>1168</v>
      </c>
      <c r="V233" s="26" t="s">
        <v>1151</v>
      </c>
      <c r="W233" s="26" t="s">
        <v>1275</v>
      </c>
      <c r="X233" s="61" t="s">
        <v>2153</v>
      </c>
      <c r="Y233" s="26" t="s">
        <v>1455</v>
      </c>
      <c r="Z233" s="26" t="s">
        <v>1926</v>
      </c>
      <c r="AA233" s="61">
        <v>1</v>
      </c>
      <c r="AB233" s="47"/>
      <c r="AE233" s="26" t="s">
        <v>2159</v>
      </c>
      <c r="AF233" s="26">
        <v>8</v>
      </c>
      <c r="AG233" s="26" t="s">
        <v>3439</v>
      </c>
    </row>
    <row r="234" spans="1:33" ht="15" customHeight="1" x14ac:dyDescent="0.25">
      <c r="A234" s="26">
        <v>239</v>
      </c>
      <c r="B234" s="26" t="s">
        <v>131</v>
      </c>
      <c r="C234" s="47" t="s">
        <v>565</v>
      </c>
      <c r="D234" s="47" t="s">
        <v>854</v>
      </c>
      <c r="E234" s="47" t="s">
        <v>566</v>
      </c>
      <c r="F234" s="33" t="s">
        <v>349</v>
      </c>
      <c r="G234" s="19" t="s">
        <v>1306</v>
      </c>
      <c r="H234" s="38" t="s">
        <v>738</v>
      </c>
      <c r="I234" s="41" t="s">
        <v>3438</v>
      </c>
      <c r="J234" s="28">
        <v>134</v>
      </c>
      <c r="K234" s="26" t="s">
        <v>1189</v>
      </c>
      <c r="L234" s="28"/>
      <c r="M234" s="26" t="s">
        <v>1189</v>
      </c>
      <c r="Q234" s="26" t="s">
        <v>1189</v>
      </c>
      <c r="S234" s="26" t="s">
        <v>2304</v>
      </c>
      <c r="T234" s="26" t="s">
        <v>1644</v>
      </c>
      <c r="U234" s="26" t="s">
        <v>1168</v>
      </c>
      <c r="V234" s="26" t="s">
        <v>1151</v>
      </c>
      <c r="W234" s="26" t="s">
        <v>1275</v>
      </c>
      <c r="X234" s="26" t="s">
        <v>1621</v>
      </c>
      <c r="Y234" s="26" t="s">
        <v>1455</v>
      </c>
      <c r="Z234" s="26" t="s">
        <v>1927</v>
      </c>
      <c r="AA234" s="61">
        <v>1</v>
      </c>
      <c r="AB234" s="47"/>
      <c r="AE234" s="26" t="s">
        <v>2159</v>
      </c>
      <c r="AF234" s="26">
        <v>8</v>
      </c>
      <c r="AG234" s="26" t="s">
        <v>3439</v>
      </c>
    </row>
    <row r="235" spans="1:33" ht="15" customHeight="1" x14ac:dyDescent="0.25">
      <c r="A235" s="26">
        <v>240</v>
      </c>
      <c r="B235" s="26" t="s">
        <v>131</v>
      </c>
      <c r="C235" s="26" t="s">
        <v>69</v>
      </c>
      <c r="D235" s="29" t="s">
        <v>855</v>
      </c>
      <c r="E235" s="32" t="s">
        <v>402</v>
      </c>
      <c r="F235" s="33" t="s">
        <v>349</v>
      </c>
      <c r="G235" s="19" t="s">
        <v>1307</v>
      </c>
      <c r="H235" s="38" t="s">
        <v>738</v>
      </c>
      <c r="I235" s="41" t="s">
        <v>3438</v>
      </c>
      <c r="J235" s="28">
        <v>135</v>
      </c>
      <c r="K235" s="26" t="s">
        <v>1189</v>
      </c>
      <c r="L235" s="28"/>
      <c r="M235" s="26" t="s">
        <v>1189</v>
      </c>
      <c r="Q235" s="26" t="s">
        <v>1189</v>
      </c>
      <c r="S235" s="26" t="s">
        <v>2304</v>
      </c>
      <c r="T235" s="26" t="s">
        <v>1644</v>
      </c>
      <c r="U235" s="26" t="s">
        <v>1168</v>
      </c>
      <c r="V235" s="26" t="s">
        <v>1151</v>
      </c>
      <c r="W235" s="26" t="s">
        <v>1275</v>
      </c>
      <c r="X235" s="26" t="s">
        <v>1622</v>
      </c>
      <c r="Y235" s="26" t="s">
        <v>1455</v>
      </c>
      <c r="Z235" s="26" t="s">
        <v>1928</v>
      </c>
      <c r="AA235" s="61">
        <v>1</v>
      </c>
      <c r="AE235" s="26" t="s">
        <v>2159</v>
      </c>
      <c r="AF235" s="26">
        <v>8</v>
      </c>
      <c r="AG235" s="26" t="s">
        <v>3439</v>
      </c>
    </row>
    <row r="236" spans="1:33" ht="15" customHeight="1" x14ac:dyDescent="0.25">
      <c r="A236" s="26">
        <v>241</v>
      </c>
      <c r="B236" s="26" t="s">
        <v>131</v>
      </c>
      <c r="C236" s="47" t="s">
        <v>559</v>
      </c>
      <c r="D236" s="47" t="s">
        <v>856</v>
      </c>
      <c r="E236" s="47" t="s">
        <v>564</v>
      </c>
      <c r="F236" s="33" t="s">
        <v>349</v>
      </c>
      <c r="G236" s="19" t="s">
        <v>1308</v>
      </c>
      <c r="H236" s="38" t="s">
        <v>738</v>
      </c>
      <c r="I236" s="38" t="s">
        <v>3438</v>
      </c>
      <c r="J236" s="28">
        <v>136</v>
      </c>
      <c r="K236" s="26" t="s">
        <v>1189</v>
      </c>
      <c r="L236" s="28"/>
      <c r="M236" s="26" t="s">
        <v>1189</v>
      </c>
      <c r="Q236" s="26" t="s">
        <v>1189</v>
      </c>
      <c r="S236" s="26" t="s">
        <v>2304</v>
      </c>
      <c r="T236" s="26" t="s">
        <v>1644</v>
      </c>
      <c r="U236" s="26" t="s">
        <v>1168</v>
      </c>
      <c r="V236" s="26" t="s">
        <v>1151</v>
      </c>
      <c r="W236" s="26" t="s">
        <v>1275</v>
      </c>
      <c r="X236" s="26" t="s">
        <v>1790</v>
      </c>
      <c r="Y236" s="26" t="s">
        <v>1455</v>
      </c>
      <c r="Z236" s="26" t="s">
        <v>1929</v>
      </c>
      <c r="AA236" s="61">
        <v>1</v>
      </c>
      <c r="AB236" s="47"/>
      <c r="AE236" s="26" t="s">
        <v>2159</v>
      </c>
      <c r="AF236" s="26">
        <v>8</v>
      </c>
      <c r="AG236" s="26" t="s">
        <v>3439</v>
      </c>
    </row>
    <row r="237" spans="1:33" ht="15" customHeight="1" x14ac:dyDescent="0.25">
      <c r="A237" s="26">
        <v>242</v>
      </c>
      <c r="B237" s="26" t="s">
        <v>131</v>
      </c>
      <c r="C237" s="47" t="s">
        <v>987</v>
      </c>
      <c r="D237" s="29" t="s">
        <v>857</v>
      </c>
      <c r="E237" s="47" t="s">
        <v>537</v>
      </c>
      <c r="F237" s="33" t="s">
        <v>349</v>
      </c>
      <c r="G237" s="38" t="s">
        <v>1139</v>
      </c>
      <c r="H237" s="38" t="s">
        <v>738</v>
      </c>
      <c r="I237" s="41" t="s">
        <v>3438</v>
      </c>
      <c r="J237" s="28">
        <v>137</v>
      </c>
      <c r="K237" s="26" t="s">
        <v>1189</v>
      </c>
      <c r="L237" s="28"/>
      <c r="M237" s="26" t="s">
        <v>1189</v>
      </c>
      <c r="Q237" s="26" t="s">
        <v>1189</v>
      </c>
      <c r="S237" s="26" t="s">
        <v>2305</v>
      </c>
      <c r="T237" s="26" t="s">
        <v>1644</v>
      </c>
      <c r="U237" s="26" t="s">
        <v>1168</v>
      </c>
      <c r="V237" s="26" t="s">
        <v>1151</v>
      </c>
      <c r="W237" s="26" t="s">
        <v>1275</v>
      </c>
      <c r="X237" s="26" t="s">
        <v>1623</v>
      </c>
      <c r="Y237" s="26" t="s">
        <v>1455</v>
      </c>
      <c r="Z237" s="26" t="s">
        <v>1930</v>
      </c>
      <c r="AA237" s="61">
        <v>2</v>
      </c>
      <c r="AB237" s="47"/>
      <c r="AE237" s="26" t="s">
        <v>2159</v>
      </c>
      <c r="AF237" s="26">
        <v>8</v>
      </c>
      <c r="AG237" s="26" t="s">
        <v>3439</v>
      </c>
    </row>
    <row r="238" spans="1:33" ht="15" customHeight="1" x14ac:dyDescent="0.25">
      <c r="A238" s="26">
        <v>243</v>
      </c>
      <c r="B238" s="26" t="s">
        <v>131</v>
      </c>
      <c r="C238" s="26" t="s">
        <v>70</v>
      </c>
      <c r="D238" s="29" t="s">
        <v>858</v>
      </c>
      <c r="E238" s="29" t="s">
        <v>403</v>
      </c>
      <c r="F238" s="33" t="s">
        <v>349</v>
      </c>
      <c r="G238" s="28" t="s">
        <v>671</v>
      </c>
      <c r="H238" s="38" t="s">
        <v>736</v>
      </c>
      <c r="I238" s="41" t="s">
        <v>3438</v>
      </c>
      <c r="J238" s="28">
        <v>138</v>
      </c>
      <c r="K238" s="26" t="s">
        <v>1189</v>
      </c>
      <c r="L238" s="28"/>
      <c r="M238" s="26" t="s">
        <v>1189</v>
      </c>
      <c r="P238" s="28"/>
      <c r="Q238" s="26" t="s">
        <v>1189</v>
      </c>
      <c r="S238" s="26" t="s">
        <v>2384</v>
      </c>
      <c r="T238" s="26" t="s">
        <v>1644</v>
      </c>
      <c r="U238" s="26" t="s">
        <v>1161</v>
      </c>
      <c r="V238" s="26" t="s">
        <v>1151</v>
      </c>
      <c r="W238" s="26" t="s">
        <v>1275</v>
      </c>
      <c r="X238" s="26" t="s">
        <v>1624</v>
      </c>
      <c r="Y238" s="26" t="s">
        <v>1455</v>
      </c>
      <c r="Z238" s="26" t="s">
        <v>1931</v>
      </c>
      <c r="AA238" s="61">
        <v>1</v>
      </c>
      <c r="AE238" s="26" t="s">
        <v>2159</v>
      </c>
      <c r="AF238" s="26">
        <v>8</v>
      </c>
      <c r="AG238" s="26" t="s">
        <v>3439</v>
      </c>
    </row>
    <row r="239" spans="1:33" ht="15" customHeight="1" x14ac:dyDescent="0.25">
      <c r="A239" s="26">
        <v>244</v>
      </c>
      <c r="B239" s="26" t="s">
        <v>131</v>
      </c>
      <c r="C239" s="26" t="s">
        <v>988</v>
      </c>
      <c r="D239" s="29" t="s">
        <v>859</v>
      </c>
      <c r="E239" s="53" t="s">
        <v>404</v>
      </c>
      <c r="F239" s="33" t="s">
        <v>349</v>
      </c>
      <c r="G239" s="28" t="s">
        <v>1140</v>
      </c>
      <c r="H239" s="38" t="s">
        <v>726</v>
      </c>
      <c r="I239" s="41" t="s">
        <v>3438</v>
      </c>
      <c r="J239" s="28">
        <v>139</v>
      </c>
      <c r="K239" s="28" t="s">
        <v>1189</v>
      </c>
      <c r="L239" s="28" t="s">
        <v>1189</v>
      </c>
      <c r="M239" s="26" t="s">
        <v>1189</v>
      </c>
      <c r="P239" s="28"/>
      <c r="S239" s="26" t="s">
        <v>2260</v>
      </c>
      <c r="T239" s="26" t="s">
        <v>1646</v>
      </c>
      <c r="U239" s="26" t="s">
        <v>1161</v>
      </c>
      <c r="V239" s="26" t="s">
        <v>1151</v>
      </c>
      <c r="W239" s="26" t="s">
        <v>1275</v>
      </c>
      <c r="X239" s="26" t="s">
        <v>1625</v>
      </c>
      <c r="Y239" s="26" t="s">
        <v>1455</v>
      </c>
      <c r="Z239" s="26" t="s">
        <v>1932</v>
      </c>
      <c r="AA239" s="61">
        <v>1</v>
      </c>
      <c r="AE239" s="26" t="s">
        <v>2159</v>
      </c>
      <c r="AF239" s="26">
        <v>8</v>
      </c>
      <c r="AG239" s="26" t="s">
        <v>3439</v>
      </c>
    </row>
    <row r="240" spans="1:33" ht="15" customHeight="1" x14ac:dyDescent="0.25">
      <c r="A240" s="26">
        <v>245</v>
      </c>
      <c r="B240" s="26" t="s">
        <v>131</v>
      </c>
      <c r="C240" s="26" t="s">
        <v>989</v>
      </c>
      <c r="D240" s="29" t="s">
        <v>860</v>
      </c>
      <c r="E240" s="53" t="s">
        <v>408</v>
      </c>
      <c r="F240" s="33" t="s">
        <v>349</v>
      </c>
      <c r="G240" s="28" t="s">
        <v>1141</v>
      </c>
      <c r="H240" s="38" t="s">
        <v>726</v>
      </c>
      <c r="I240" s="41" t="s">
        <v>3438</v>
      </c>
      <c r="J240" s="28">
        <v>140</v>
      </c>
      <c r="K240" s="28" t="s">
        <v>1189</v>
      </c>
      <c r="L240" s="28" t="s">
        <v>1189</v>
      </c>
      <c r="M240" s="26" t="s">
        <v>1189</v>
      </c>
      <c r="S240" s="26" t="s">
        <v>2260</v>
      </c>
      <c r="T240" s="26" t="s">
        <v>1646</v>
      </c>
      <c r="U240" s="26" t="s">
        <v>1161</v>
      </c>
      <c r="V240" s="26" t="s">
        <v>1151</v>
      </c>
      <c r="W240" s="26" t="s">
        <v>1275</v>
      </c>
      <c r="X240" s="26" t="s">
        <v>1626</v>
      </c>
      <c r="Y240" s="26" t="s">
        <v>1455</v>
      </c>
      <c r="Z240" s="26" t="s">
        <v>1933</v>
      </c>
      <c r="AA240" s="61">
        <v>1</v>
      </c>
      <c r="AB240" s="26" t="s">
        <v>1189</v>
      </c>
      <c r="AE240" s="26" t="s">
        <v>2159</v>
      </c>
      <c r="AF240" s="26">
        <v>8</v>
      </c>
      <c r="AG240" s="26" t="s">
        <v>3439</v>
      </c>
    </row>
    <row r="241" spans="1:33" ht="15" customHeight="1" x14ac:dyDescent="0.25">
      <c r="A241" s="26">
        <v>246</v>
      </c>
      <c r="B241" s="26" t="s">
        <v>131</v>
      </c>
      <c r="C241" s="47" t="s">
        <v>990</v>
      </c>
      <c r="D241" s="29" t="s">
        <v>861</v>
      </c>
      <c r="E241" s="32" t="s">
        <v>409</v>
      </c>
      <c r="F241" s="33" t="s">
        <v>349</v>
      </c>
      <c r="G241" s="38" t="s">
        <v>1142</v>
      </c>
      <c r="H241" s="38" t="s">
        <v>726</v>
      </c>
      <c r="I241" s="38" t="s">
        <v>3438</v>
      </c>
      <c r="J241" s="28">
        <v>141</v>
      </c>
      <c r="K241" s="28" t="s">
        <v>1189</v>
      </c>
      <c r="L241" s="28" t="s">
        <v>1189</v>
      </c>
      <c r="M241" s="26" t="s">
        <v>1189</v>
      </c>
      <c r="S241" s="26" t="s">
        <v>2260</v>
      </c>
      <c r="T241" s="26" t="s">
        <v>1646</v>
      </c>
      <c r="U241" s="26" t="s">
        <v>1161</v>
      </c>
      <c r="V241" s="26" t="s">
        <v>1151</v>
      </c>
      <c r="W241" s="26" t="s">
        <v>1275</v>
      </c>
      <c r="X241" s="26" t="s">
        <v>1627</v>
      </c>
      <c r="Y241" s="26" t="s">
        <v>1455</v>
      </c>
      <c r="Z241" s="26" t="s">
        <v>1934</v>
      </c>
      <c r="AA241" s="61">
        <v>1</v>
      </c>
      <c r="AB241" s="47" t="s">
        <v>1189</v>
      </c>
      <c r="AE241" s="26" t="s">
        <v>2159</v>
      </c>
      <c r="AF241" s="26">
        <v>8</v>
      </c>
      <c r="AG241" s="26" t="s">
        <v>3439</v>
      </c>
    </row>
    <row r="242" spans="1:33" ht="15" customHeight="1" x14ac:dyDescent="0.25">
      <c r="A242" s="26">
        <v>247</v>
      </c>
      <c r="B242" s="26" t="s">
        <v>131</v>
      </c>
      <c r="C242" s="47" t="s">
        <v>991</v>
      </c>
      <c r="D242" s="29" t="s">
        <v>862</v>
      </c>
      <c r="E242" s="32" t="s">
        <v>410</v>
      </c>
      <c r="F242" s="33" t="s">
        <v>349</v>
      </c>
      <c r="G242" s="38" t="s">
        <v>1143</v>
      </c>
      <c r="H242" s="38" t="s">
        <v>726</v>
      </c>
      <c r="I242" s="41" t="s">
        <v>3438</v>
      </c>
      <c r="J242" s="28">
        <v>142</v>
      </c>
      <c r="K242" s="28" t="s">
        <v>1189</v>
      </c>
      <c r="L242" s="28" t="s">
        <v>1189</v>
      </c>
      <c r="M242" s="26" t="s">
        <v>1189</v>
      </c>
      <c r="P242" s="28"/>
      <c r="Q242" s="26" t="s">
        <v>1189</v>
      </c>
      <c r="S242" s="26" t="s">
        <v>2385</v>
      </c>
      <c r="T242" s="26" t="s">
        <v>1651</v>
      </c>
      <c r="U242" s="26" t="s">
        <v>1162</v>
      </c>
      <c r="V242" s="26" t="s">
        <v>1151</v>
      </c>
      <c r="W242" s="26" t="s">
        <v>1275</v>
      </c>
      <c r="X242" s="26" t="s">
        <v>1628</v>
      </c>
      <c r="Y242" s="26" t="s">
        <v>1455</v>
      </c>
      <c r="Z242" s="26" t="s">
        <v>1935</v>
      </c>
      <c r="AA242" s="61">
        <v>2</v>
      </c>
      <c r="AB242" s="47" t="s">
        <v>1189</v>
      </c>
      <c r="AE242" s="26" t="s">
        <v>2159</v>
      </c>
      <c r="AF242" s="26">
        <v>8</v>
      </c>
      <c r="AG242" s="26" t="s">
        <v>3439</v>
      </c>
    </row>
    <row r="243" spans="1:33" ht="15" customHeight="1" x14ac:dyDescent="0.25">
      <c r="A243" s="26">
        <v>248</v>
      </c>
      <c r="B243" s="26" t="s">
        <v>131</v>
      </c>
      <c r="C243" s="47" t="s">
        <v>2741</v>
      </c>
      <c r="D243" s="29" t="s">
        <v>2742</v>
      </c>
      <c r="E243" s="32" t="s">
        <v>405</v>
      </c>
      <c r="F243" s="33" t="s">
        <v>349</v>
      </c>
      <c r="G243" s="38" t="s">
        <v>1120</v>
      </c>
      <c r="H243" s="38" t="s">
        <v>744</v>
      </c>
      <c r="I243" s="41" t="s">
        <v>3438</v>
      </c>
      <c r="J243" s="28">
        <v>143</v>
      </c>
      <c r="K243" s="26" t="s">
        <v>1189</v>
      </c>
      <c r="L243" s="28"/>
      <c r="M243" s="26" t="s">
        <v>1189</v>
      </c>
      <c r="P243" s="28"/>
      <c r="Q243" s="26" t="s">
        <v>1189</v>
      </c>
      <c r="S243" s="26" t="s">
        <v>2386</v>
      </c>
      <c r="T243" s="26" t="s">
        <v>1644</v>
      </c>
      <c r="U243" s="26" t="s">
        <v>1177</v>
      </c>
      <c r="V243" s="26" t="s">
        <v>1151</v>
      </c>
      <c r="W243" s="26" t="s">
        <v>1275</v>
      </c>
      <c r="X243" s="26" t="s">
        <v>1629</v>
      </c>
      <c r="Y243" s="26" t="s">
        <v>1455</v>
      </c>
      <c r="Z243" s="26" t="s">
        <v>1936</v>
      </c>
      <c r="AA243" s="61">
        <v>0</v>
      </c>
      <c r="AB243" s="78" t="s">
        <v>1189</v>
      </c>
      <c r="AE243" s="26" t="s">
        <v>2159</v>
      </c>
      <c r="AF243" s="26">
        <v>8</v>
      </c>
      <c r="AG243" s="26" t="s">
        <v>2866</v>
      </c>
    </row>
    <row r="244" spans="1:33" ht="15" customHeight="1" x14ac:dyDescent="0.25">
      <c r="A244" s="26">
        <v>249</v>
      </c>
      <c r="B244" s="26" t="s">
        <v>131</v>
      </c>
      <c r="C244" s="47" t="s">
        <v>2743</v>
      </c>
      <c r="D244" s="29" t="s">
        <v>2744</v>
      </c>
      <c r="E244" s="32" t="s">
        <v>406</v>
      </c>
      <c r="F244" s="33" t="s">
        <v>349</v>
      </c>
      <c r="G244" s="38" t="s">
        <v>1121</v>
      </c>
      <c r="H244" s="38" t="s">
        <v>744</v>
      </c>
      <c r="I244" s="38" t="s">
        <v>3438</v>
      </c>
      <c r="J244" s="28">
        <v>144</v>
      </c>
      <c r="K244" s="26" t="s">
        <v>1189</v>
      </c>
      <c r="P244" s="28"/>
      <c r="Q244" s="26" t="s">
        <v>1189</v>
      </c>
      <c r="S244" s="26" t="s">
        <v>2387</v>
      </c>
      <c r="T244" s="26" t="s">
        <v>1643</v>
      </c>
      <c r="U244" s="26" t="s">
        <v>1177</v>
      </c>
      <c r="V244" s="26" t="s">
        <v>1151</v>
      </c>
      <c r="W244" s="26" t="s">
        <v>1275</v>
      </c>
      <c r="X244" s="26" t="s">
        <v>1630</v>
      </c>
      <c r="Y244" s="26" t="s">
        <v>1455</v>
      </c>
      <c r="Z244" s="26" t="s">
        <v>1937</v>
      </c>
      <c r="AA244" s="61">
        <v>0</v>
      </c>
      <c r="AB244" s="78" t="s">
        <v>1189</v>
      </c>
      <c r="AE244" s="26" t="s">
        <v>2159</v>
      </c>
      <c r="AF244" s="26">
        <v>8</v>
      </c>
      <c r="AG244" s="26" t="s">
        <v>2866</v>
      </c>
    </row>
    <row r="245" spans="1:33" ht="15" customHeight="1" x14ac:dyDescent="0.25">
      <c r="A245" s="26">
        <v>250</v>
      </c>
      <c r="B245" s="26" t="s">
        <v>131</v>
      </c>
      <c r="C245" s="47" t="s">
        <v>2745</v>
      </c>
      <c r="D245" s="29" t="s">
        <v>2746</v>
      </c>
      <c r="E245" s="32" t="s">
        <v>407</v>
      </c>
      <c r="F245" s="33" t="s">
        <v>349</v>
      </c>
      <c r="G245" s="38" t="s">
        <v>1309</v>
      </c>
      <c r="H245" s="38" t="s">
        <v>744</v>
      </c>
      <c r="I245" s="41" t="s">
        <v>3438</v>
      </c>
      <c r="J245" s="28">
        <v>145</v>
      </c>
      <c r="K245" s="26" t="s">
        <v>1189</v>
      </c>
      <c r="L245" s="28"/>
      <c r="M245" s="26" t="s">
        <v>1189</v>
      </c>
      <c r="P245" s="28"/>
      <c r="Q245" s="26" t="s">
        <v>1189</v>
      </c>
      <c r="S245" s="26" t="s">
        <v>2306</v>
      </c>
      <c r="T245" s="26" t="s">
        <v>1644</v>
      </c>
      <c r="U245" s="26" t="s">
        <v>1177</v>
      </c>
      <c r="V245" s="26" t="s">
        <v>1151</v>
      </c>
      <c r="W245" s="26" t="s">
        <v>1275</v>
      </c>
      <c r="X245" s="26" t="s">
        <v>1631</v>
      </c>
      <c r="Y245" s="26" t="s">
        <v>1455</v>
      </c>
      <c r="Z245" s="26" t="s">
        <v>1938</v>
      </c>
      <c r="AA245" s="61">
        <v>0</v>
      </c>
      <c r="AB245" s="78" t="s">
        <v>1189</v>
      </c>
      <c r="AE245" s="26" t="s">
        <v>2159</v>
      </c>
      <c r="AF245" s="26">
        <v>8</v>
      </c>
      <c r="AG245" s="26" t="s">
        <v>2866</v>
      </c>
    </row>
    <row r="246" spans="1:33" ht="15" customHeight="1" x14ac:dyDescent="0.25">
      <c r="A246" s="26">
        <v>251</v>
      </c>
      <c r="B246" s="26" t="s">
        <v>131</v>
      </c>
      <c r="C246" s="26" t="s">
        <v>1190</v>
      </c>
      <c r="D246" s="29" t="s">
        <v>863</v>
      </c>
      <c r="E246" s="38" t="s">
        <v>1237</v>
      </c>
      <c r="F246" s="33" t="s">
        <v>349</v>
      </c>
      <c r="G246" s="28" t="s">
        <v>598</v>
      </c>
      <c r="H246" s="38" t="s">
        <v>737</v>
      </c>
      <c r="I246" s="41" t="s">
        <v>3438</v>
      </c>
      <c r="J246" s="28">
        <v>146</v>
      </c>
      <c r="N246" s="28"/>
      <c r="O246" s="26" t="s">
        <v>1189</v>
      </c>
      <c r="S246" s="26" t="s">
        <v>2268</v>
      </c>
      <c r="T246" s="26" t="s">
        <v>1469</v>
      </c>
      <c r="U246" s="26" t="s">
        <v>1160</v>
      </c>
      <c r="V246" s="26" t="s">
        <v>1151</v>
      </c>
      <c r="W246" s="26" t="s">
        <v>1275</v>
      </c>
      <c r="X246" s="26" t="s">
        <v>1632</v>
      </c>
      <c r="Y246" s="26" t="s">
        <v>1455</v>
      </c>
      <c r="Z246" s="26" t="s">
        <v>1939</v>
      </c>
      <c r="AA246" s="61">
        <v>2</v>
      </c>
      <c r="AB246" s="26" t="s">
        <v>1189</v>
      </c>
      <c r="AE246" s="26" t="s">
        <v>2159</v>
      </c>
      <c r="AF246" s="26">
        <v>8</v>
      </c>
      <c r="AG246" s="26" t="s">
        <v>2866</v>
      </c>
    </row>
    <row r="247" spans="1:33" ht="15" customHeight="1" x14ac:dyDescent="0.25">
      <c r="A247" s="26">
        <v>252</v>
      </c>
      <c r="B247" s="26" t="s">
        <v>131</v>
      </c>
      <c r="C247" s="26" t="s">
        <v>1191</v>
      </c>
      <c r="D247" s="29" t="s">
        <v>864</v>
      </c>
      <c r="E247" s="38" t="s">
        <v>1239</v>
      </c>
      <c r="F247" s="33" t="s">
        <v>349</v>
      </c>
      <c r="G247" s="28" t="s">
        <v>672</v>
      </c>
      <c r="H247" s="38" t="s">
        <v>737</v>
      </c>
      <c r="I247" s="38" t="s">
        <v>3438</v>
      </c>
      <c r="J247" s="28">
        <v>147</v>
      </c>
      <c r="N247" s="28"/>
      <c r="O247" s="26" t="s">
        <v>1189</v>
      </c>
      <c r="S247" s="26" t="s">
        <v>2268</v>
      </c>
      <c r="T247" s="26" t="s">
        <v>1469</v>
      </c>
      <c r="U247" s="26" t="s">
        <v>1160</v>
      </c>
      <c r="V247" s="26" t="s">
        <v>1151</v>
      </c>
      <c r="W247" s="26" t="s">
        <v>1275</v>
      </c>
      <c r="X247" s="26" t="s">
        <v>1633</v>
      </c>
      <c r="Y247" s="26" t="s">
        <v>1455</v>
      </c>
      <c r="Z247" s="26" t="s">
        <v>1940</v>
      </c>
      <c r="AA247" s="61">
        <v>2</v>
      </c>
      <c r="AB247" s="26" t="s">
        <v>1189</v>
      </c>
      <c r="AE247" s="26" t="s">
        <v>2159</v>
      </c>
      <c r="AF247" s="26">
        <v>8</v>
      </c>
      <c r="AG247" s="26" t="s">
        <v>2866</v>
      </c>
    </row>
    <row r="248" spans="1:33" ht="15" customHeight="1" x14ac:dyDescent="0.25">
      <c r="A248" s="26">
        <v>253</v>
      </c>
      <c r="B248" s="26" t="s">
        <v>131</v>
      </c>
      <c r="C248" s="26" t="s">
        <v>71</v>
      </c>
      <c r="D248" s="29" t="s">
        <v>865</v>
      </c>
      <c r="E248" s="38" t="s">
        <v>1235</v>
      </c>
      <c r="F248" s="33" t="s">
        <v>349</v>
      </c>
      <c r="G248" s="38" t="s">
        <v>673</v>
      </c>
      <c r="H248" s="38" t="s">
        <v>732</v>
      </c>
      <c r="I248" s="41" t="s">
        <v>3438</v>
      </c>
      <c r="J248" s="28">
        <v>148</v>
      </c>
      <c r="N248" s="28"/>
      <c r="O248" s="26" t="s">
        <v>1189</v>
      </c>
      <c r="S248" s="26" t="s">
        <v>2264</v>
      </c>
      <c r="T248" s="26" t="s">
        <v>1469</v>
      </c>
      <c r="U248" s="26" t="s">
        <v>1160</v>
      </c>
      <c r="V248" s="26" t="s">
        <v>1151</v>
      </c>
      <c r="W248" s="26" t="s">
        <v>1275</v>
      </c>
      <c r="X248" s="26" t="s">
        <v>1634</v>
      </c>
      <c r="Y248" s="26" t="s">
        <v>1455</v>
      </c>
      <c r="Z248" s="26" t="s">
        <v>1941</v>
      </c>
      <c r="AA248" s="61">
        <v>4</v>
      </c>
      <c r="AB248" s="26" t="s">
        <v>1189</v>
      </c>
      <c r="AE248" s="26" t="s">
        <v>2159</v>
      </c>
      <c r="AF248" s="26">
        <v>8</v>
      </c>
      <c r="AG248" s="26" t="s">
        <v>2866</v>
      </c>
    </row>
    <row r="249" spans="1:33" ht="15" customHeight="1" x14ac:dyDescent="0.25">
      <c r="A249" s="26">
        <v>254</v>
      </c>
      <c r="B249" s="26" t="s">
        <v>131</v>
      </c>
      <c r="C249" s="47" t="s">
        <v>992</v>
      </c>
      <c r="D249" s="29" t="s">
        <v>866</v>
      </c>
      <c r="E249" s="32" t="s">
        <v>411</v>
      </c>
      <c r="F249" s="33" t="s">
        <v>349</v>
      </c>
      <c r="G249" s="28" t="s">
        <v>1310</v>
      </c>
      <c r="H249" s="38" t="s">
        <v>746</v>
      </c>
      <c r="I249" s="41" t="s">
        <v>3438</v>
      </c>
      <c r="J249" s="28">
        <v>149</v>
      </c>
      <c r="L249" s="28"/>
      <c r="M249" s="26" t="s">
        <v>1189</v>
      </c>
      <c r="O249" s="28"/>
      <c r="P249" s="26" t="s">
        <v>1189</v>
      </c>
      <c r="S249" s="26" t="s">
        <v>2336</v>
      </c>
      <c r="T249" s="26" t="s">
        <v>1467</v>
      </c>
      <c r="U249" s="26" t="s">
        <v>1343</v>
      </c>
      <c r="V249" s="26" t="s">
        <v>1151</v>
      </c>
      <c r="W249" s="26" t="s">
        <v>1275</v>
      </c>
      <c r="X249" s="26" t="s">
        <v>1635</v>
      </c>
      <c r="Y249" s="26" t="s">
        <v>1455</v>
      </c>
      <c r="Z249" s="26" t="s">
        <v>1942</v>
      </c>
      <c r="AA249" s="61">
        <v>0</v>
      </c>
      <c r="AB249" s="47"/>
      <c r="AE249" s="26" t="s">
        <v>2159</v>
      </c>
      <c r="AF249" s="26">
        <v>8</v>
      </c>
      <c r="AG249" s="26" t="s">
        <v>2866</v>
      </c>
    </row>
    <row r="250" spans="1:33" ht="15" customHeight="1" x14ac:dyDescent="0.25">
      <c r="A250" s="26">
        <v>255</v>
      </c>
      <c r="B250" s="26" t="s">
        <v>131</v>
      </c>
      <c r="C250" s="47" t="s">
        <v>549</v>
      </c>
      <c r="D250" s="47" t="s">
        <v>550</v>
      </c>
      <c r="E250" s="38" t="s">
        <v>567</v>
      </c>
      <c r="F250" s="33" t="s">
        <v>349</v>
      </c>
      <c r="G250" s="28" t="s">
        <v>1311</v>
      </c>
      <c r="H250" s="38" t="s">
        <v>738</v>
      </c>
      <c r="I250" s="38" t="s">
        <v>3438</v>
      </c>
      <c r="J250" s="28">
        <v>150</v>
      </c>
      <c r="K250" s="26" t="s">
        <v>1189</v>
      </c>
      <c r="L250" s="28"/>
      <c r="M250" s="26" t="s">
        <v>1189</v>
      </c>
      <c r="O250" s="28"/>
      <c r="Q250" s="26" t="s">
        <v>1189</v>
      </c>
      <c r="S250" s="26" t="s">
        <v>2388</v>
      </c>
      <c r="T250" s="26" t="s">
        <v>1644</v>
      </c>
      <c r="U250" s="26" t="s">
        <v>1343</v>
      </c>
      <c r="V250" s="26" t="s">
        <v>1151</v>
      </c>
      <c r="W250" s="26" t="s">
        <v>1275</v>
      </c>
      <c r="X250" s="26" t="s">
        <v>1636</v>
      </c>
      <c r="Y250" s="26" t="s">
        <v>1455</v>
      </c>
      <c r="Z250" s="26" t="s">
        <v>1943</v>
      </c>
      <c r="AA250" s="61">
        <v>1</v>
      </c>
      <c r="AB250" s="47"/>
      <c r="AE250" s="26" t="s">
        <v>2159</v>
      </c>
      <c r="AF250" s="26">
        <v>8</v>
      </c>
      <c r="AG250" s="26" t="s">
        <v>2866</v>
      </c>
    </row>
    <row r="251" spans="1:33" ht="15" customHeight="1" x14ac:dyDescent="0.25">
      <c r="A251" s="26">
        <v>256</v>
      </c>
      <c r="B251" s="26" t="s">
        <v>131</v>
      </c>
      <c r="C251" s="82" t="s">
        <v>424</v>
      </c>
      <c r="D251" s="87" t="s">
        <v>487</v>
      </c>
      <c r="E251" s="38" t="s">
        <v>1396</v>
      </c>
      <c r="F251" s="26" t="s">
        <v>135</v>
      </c>
      <c r="G251" s="91" t="s">
        <v>3055</v>
      </c>
      <c r="H251" s="38" t="s">
        <v>751</v>
      </c>
      <c r="I251" s="41" t="s">
        <v>3440</v>
      </c>
      <c r="J251" s="61">
        <v>0</v>
      </c>
      <c r="K251" s="28" t="s">
        <v>1189</v>
      </c>
      <c r="L251" s="28" t="s">
        <v>1189</v>
      </c>
      <c r="M251" s="36" t="s">
        <v>1189</v>
      </c>
      <c r="N251" s="36"/>
      <c r="O251" s="28"/>
      <c r="P251" s="51" t="s">
        <v>1189</v>
      </c>
      <c r="Q251" s="38" t="s">
        <v>1189</v>
      </c>
      <c r="S251" s="26" t="s">
        <v>2307</v>
      </c>
      <c r="T251" s="26" t="s">
        <v>1650</v>
      </c>
      <c r="U251" s="26" t="s">
        <v>1176</v>
      </c>
      <c r="V251" s="26" t="s">
        <v>1151</v>
      </c>
      <c r="W251" s="26" t="s">
        <v>1274</v>
      </c>
      <c r="Y251" s="26" t="s">
        <v>1454</v>
      </c>
      <c r="Z251" s="26" t="s">
        <v>1656</v>
      </c>
      <c r="AB251" s="38"/>
      <c r="AE251" s="26" t="s">
        <v>2157</v>
      </c>
      <c r="AG251" s="26" t="s">
        <v>2866</v>
      </c>
    </row>
    <row r="252" spans="1:33" ht="15" customHeight="1" x14ac:dyDescent="0.25">
      <c r="A252" s="26">
        <v>257</v>
      </c>
      <c r="B252" s="26" t="s">
        <v>131</v>
      </c>
      <c r="C252" s="82" t="s">
        <v>423</v>
      </c>
      <c r="D252" s="87" t="s">
        <v>422</v>
      </c>
      <c r="E252" s="38" t="s">
        <v>1396</v>
      </c>
      <c r="F252" s="26" t="s">
        <v>135</v>
      </c>
      <c r="G252" s="91" t="s">
        <v>504</v>
      </c>
      <c r="H252" s="38" t="s">
        <v>750</v>
      </c>
      <c r="I252" s="41" t="s">
        <v>3441</v>
      </c>
      <c r="J252" s="28">
        <v>0</v>
      </c>
      <c r="K252" s="38" t="s">
        <v>1189</v>
      </c>
      <c r="L252" s="38" t="s">
        <v>1189</v>
      </c>
      <c r="M252" s="38" t="s">
        <v>1189</v>
      </c>
      <c r="N252" s="38"/>
      <c r="O252" s="38"/>
      <c r="P252" s="28" t="s">
        <v>1189</v>
      </c>
      <c r="Q252" s="38" t="s">
        <v>1189</v>
      </c>
      <c r="S252" s="26" t="s">
        <v>2389</v>
      </c>
      <c r="T252" s="26" t="s">
        <v>1650</v>
      </c>
      <c r="U252" s="26" t="s">
        <v>1176</v>
      </c>
      <c r="V252" s="26" t="s">
        <v>1151</v>
      </c>
      <c r="W252" s="26" t="s">
        <v>1274</v>
      </c>
      <c r="Y252" s="26" t="s">
        <v>1454</v>
      </c>
      <c r="Z252" s="26" t="s">
        <v>1657</v>
      </c>
      <c r="AB252" s="38"/>
      <c r="AE252" s="26" t="s">
        <v>2157</v>
      </c>
      <c r="AG252" s="26" t="s">
        <v>2866</v>
      </c>
    </row>
    <row r="253" spans="1:33" ht="15" customHeight="1" x14ac:dyDescent="0.25">
      <c r="A253" s="26">
        <v>258</v>
      </c>
      <c r="B253" s="26" t="s">
        <v>131</v>
      </c>
      <c r="C253" s="38" t="s">
        <v>88</v>
      </c>
      <c r="D253" s="47" t="s">
        <v>425</v>
      </c>
      <c r="E253" s="38" t="s">
        <v>1396</v>
      </c>
      <c r="F253" s="26" t="s">
        <v>135</v>
      </c>
      <c r="G253" s="38" t="s">
        <v>500</v>
      </c>
      <c r="H253" s="38" t="s">
        <v>752</v>
      </c>
      <c r="I253" s="61" t="s">
        <v>2152</v>
      </c>
      <c r="J253" s="26">
        <v>0</v>
      </c>
      <c r="K253" s="26" t="s">
        <v>1189</v>
      </c>
      <c r="Q253" s="38" t="s">
        <v>1189</v>
      </c>
      <c r="R253" s="26" t="s">
        <v>412</v>
      </c>
      <c r="S253" s="26" t="s">
        <v>2302</v>
      </c>
      <c r="T253" s="26" t="s">
        <v>1643</v>
      </c>
      <c r="U253" s="26" t="s">
        <v>1159</v>
      </c>
      <c r="V253" s="26" t="s">
        <v>1151</v>
      </c>
      <c r="W253" s="26" t="s">
        <v>1274</v>
      </c>
      <c r="Y253" s="26" t="s">
        <v>1454</v>
      </c>
      <c r="Z253" s="26" t="s">
        <v>1730</v>
      </c>
      <c r="AB253" s="38"/>
      <c r="AE253" s="26" t="s">
        <v>2157</v>
      </c>
      <c r="AG253" s="26" t="s">
        <v>2866</v>
      </c>
    </row>
    <row r="254" spans="1:33" ht="15" customHeight="1" x14ac:dyDescent="0.25">
      <c r="A254" s="26">
        <v>259</v>
      </c>
      <c r="B254" s="26" t="s">
        <v>131</v>
      </c>
      <c r="C254" s="38" t="s">
        <v>1364</v>
      </c>
      <c r="D254" s="38" t="s">
        <v>1365</v>
      </c>
      <c r="E254" s="38" t="s">
        <v>1366</v>
      </c>
      <c r="F254" s="26" t="s">
        <v>135</v>
      </c>
      <c r="G254" s="28" t="s">
        <v>2401</v>
      </c>
      <c r="H254" s="38" t="s">
        <v>1422</v>
      </c>
      <c r="I254" s="61" t="s">
        <v>2078</v>
      </c>
      <c r="J254" s="26">
        <v>0</v>
      </c>
      <c r="K254" s="38" t="s">
        <v>1189</v>
      </c>
      <c r="L254" s="38"/>
      <c r="M254" s="38"/>
      <c r="N254" s="38"/>
      <c r="O254" s="38"/>
      <c r="P254" s="28"/>
      <c r="Q254" s="38" t="s">
        <v>1189</v>
      </c>
      <c r="S254" s="26" t="s">
        <v>2308</v>
      </c>
      <c r="T254" s="26" t="s">
        <v>1643</v>
      </c>
      <c r="U254" s="26" t="s">
        <v>1159</v>
      </c>
      <c r="Y254" s="26" t="s">
        <v>1454</v>
      </c>
      <c r="Z254" s="26" t="s">
        <v>1731</v>
      </c>
      <c r="AB254" s="38"/>
      <c r="AE254" s="26" t="s">
        <v>2157</v>
      </c>
      <c r="AG254" s="26" t="s">
        <v>2866</v>
      </c>
    </row>
    <row r="255" spans="1:33" ht="15" customHeight="1" x14ac:dyDescent="0.25">
      <c r="A255" s="26">
        <v>260</v>
      </c>
      <c r="B255" s="26" t="s">
        <v>131</v>
      </c>
      <c r="C255" s="38" t="s">
        <v>1367</v>
      </c>
      <c r="D255" s="38" t="s">
        <v>1368</v>
      </c>
      <c r="E255" s="38" t="s">
        <v>1369</v>
      </c>
      <c r="F255" s="26" t="s">
        <v>135</v>
      </c>
      <c r="G255" s="28" t="s">
        <v>2402</v>
      </c>
      <c r="H255" s="38" t="s">
        <v>1423</v>
      </c>
      <c r="I255" s="61" t="s">
        <v>2079</v>
      </c>
      <c r="J255" s="26">
        <v>0</v>
      </c>
      <c r="K255" s="38" t="s">
        <v>1189</v>
      </c>
      <c r="L255" s="38"/>
      <c r="M255" s="38"/>
      <c r="N255" s="38"/>
      <c r="O255" s="38"/>
      <c r="P255" s="28"/>
      <c r="Q255" s="38" t="s">
        <v>1189</v>
      </c>
      <c r="S255" s="26" t="s">
        <v>2308</v>
      </c>
      <c r="T255" s="26" t="s">
        <v>1643</v>
      </c>
      <c r="U255" s="26" t="s">
        <v>1159</v>
      </c>
      <c r="Y255" s="26" t="s">
        <v>1454</v>
      </c>
      <c r="Z255" s="26" t="s">
        <v>1732</v>
      </c>
      <c r="AB255" s="38"/>
      <c r="AE255" s="26" t="s">
        <v>2157</v>
      </c>
      <c r="AG255" s="26" t="s">
        <v>2866</v>
      </c>
    </row>
    <row r="256" spans="1:33" ht="15" customHeight="1" x14ac:dyDescent="0.25">
      <c r="A256" s="26">
        <v>261</v>
      </c>
      <c r="B256" s="26" t="s">
        <v>131</v>
      </c>
      <c r="C256" s="38" t="s">
        <v>1370</v>
      </c>
      <c r="D256" s="38" t="s">
        <v>1371</v>
      </c>
      <c r="E256" s="38" t="s">
        <v>1372</v>
      </c>
      <c r="F256" s="26" t="s">
        <v>135</v>
      </c>
      <c r="G256" s="26" t="s">
        <v>2403</v>
      </c>
      <c r="H256" s="38" t="s">
        <v>1424</v>
      </c>
      <c r="I256" s="61" t="s">
        <v>2080</v>
      </c>
      <c r="J256" s="26">
        <v>0</v>
      </c>
      <c r="K256" s="38" t="s">
        <v>1189</v>
      </c>
      <c r="L256" s="38"/>
      <c r="M256" s="38"/>
      <c r="N256" s="38"/>
      <c r="O256" s="38"/>
      <c r="P256" s="28"/>
      <c r="Q256" s="38" t="s">
        <v>1189</v>
      </c>
      <c r="S256" s="26" t="s">
        <v>2308</v>
      </c>
      <c r="T256" s="26" t="s">
        <v>1643</v>
      </c>
      <c r="U256" s="26" t="s">
        <v>1159</v>
      </c>
      <c r="Y256" s="26" t="s">
        <v>1454</v>
      </c>
      <c r="Z256" s="26" t="s">
        <v>1733</v>
      </c>
      <c r="AB256" s="38"/>
      <c r="AE256" s="26" t="s">
        <v>2157</v>
      </c>
      <c r="AG256" s="26" t="s">
        <v>2866</v>
      </c>
    </row>
    <row r="257" spans="1:34" ht="15" customHeight="1" x14ac:dyDescent="0.25">
      <c r="A257" s="26">
        <v>262</v>
      </c>
      <c r="B257" s="26" t="s">
        <v>131</v>
      </c>
      <c r="C257" s="38" t="s">
        <v>1373</v>
      </c>
      <c r="D257" s="47" t="s">
        <v>1374</v>
      </c>
      <c r="E257" s="38" t="s">
        <v>1375</v>
      </c>
      <c r="F257" s="26" t="s">
        <v>135</v>
      </c>
      <c r="G257" s="28" t="s">
        <v>2404</v>
      </c>
      <c r="H257" s="61" t="s">
        <v>1425</v>
      </c>
      <c r="I257" s="61" t="s">
        <v>2081</v>
      </c>
      <c r="J257" s="26">
        <v>0</v>
      </c>
      <c r="K257" s="28" t="s">
        <v>1189</v>
      </c>
      <c r="L257" s="28"/>
      <c r="M257" s="28"/>
      <c r="N257" s="28"/>
      <c r="O257" s="28"/>
      <c r="P257" s="28"/>
      <c r="Q257" s="38" t="s">
        <v>1189</v>
      </c>
      <c r="S257" s="26" t="s">
        <v>2308</v>
      </c>
      <c r="T257" s="26" t="s">
        <v>1643</v>
      </c>
      <c r="U257" s="26" t="s">
        <v>1159</v>
      </c>
      <c r="Y257" s="26" t="s">
        <v>1454</v>
      </c>
      <c r="Z257" s="26" t="s">
        <v>1734</v>
      </c>
      <c r="AB257" s="38"/>
      <c r="AE257" s="26" t="s">
        <v>2157</v>
      </c>
      <c r="AG257" s="26" t="s">
        <v>2866</v>
      </c>
    </row>
    <row r="258" spans="1:34" ht="15" customHeight="1" x14ac:dyDescent="0.25">
      <c r="A258" s="26">
        <v>263</v>
      </c>
      <c r="B258" s="26" t="s">
        <v>131</v>
      </c>
      <c r="C258" s="38" t="s">
        <v>1376</v>
      </c>
      <c r="D258" s="47" t="s">
        <v>1377</v>
      </c>
      <c r="E258" s="38" t="s">
        <v>1378</v>
      </c>
      <c r="F258" s="26" t="s">
        <v>135</v>
      </c>
      <c r="G258" s="28" t="s">
        <v>2405</v>
      </c>
      <c r="H258" s="38" t="s">
        <v>1426</v>
      </c>
      <c r="I258" s="61" t="s">
        <v>2082</v>
      </c>
      <c r="J258" s="26">
        <v>0</v>
      </c>
      <c r="K258" s="28" t="s">
        <v>1189</v>
      </c>
      <c r="L258" s="28"/>
      <c r="M258" s="28"/>
      <c r="N258" s="28"/>
      <c r="O258" s="28"/>
      <c r="P258" s="28"/>
      <c r="Q258" s="38" t="s">
        <v>1189</v>
      </c>
      <c r="S258" s="26" t="s">
        <v>2308</v>
      </c>
      <c r="T258" s="26" t="s">
        <v>1643</v>
      </c>
      <c r="U258" s="26" t="s">
        <v>1159</v>
      </c>
      <c r="Y258" s="26" t="s">
        <v>1454</v>
      </c>
      <c r="Z258" s="26" t="s">
        <v>1735</v>
      </c>
      <c r="AB258" s="38"/>
      <c r="AE258" s="26" t="s">
        <v>2157</v>
      </c>
      <c r="AG258" s="26" t="s">
        <v>2866</v>
      </c>
    </row>
    <row r="259" spans="1:34" ht="15" customHeight="1" x14ac:dyDescent="0.25">
      <c r="A259" s="26">
        <v>264</v>
      </c>
      <c r="B259" s="26" t="s">
        <v>131</v>
      </c>
      <c r="C259" s="38" t="s">
        <v>1379</v>
      </c>
      <c r="D259" s="47" t="s">
        <v>1380</v>
      </c>
      <c r="E259" s="38" t="s">
        <v>1381</v>
      </c>
      <c r="F259" s="26" t="s">
        <v>135</v>
      </c>
      <c r="G259" s="28" t="s">
        <v>2406</v>
      </c>
      <c r="H259" s="38" t="s">
        <v>1427</v>
      </c>
      <c r="I259" s="61" t="s">
        <v>2083</v>
      </c>
      <c r="J259" s="26">
        <v>0</v>
      </c>
      <c r="K259" s="28" t="s">
        <v>1189</v>
      </c>
      <c r="L259" s="28"/>
      <c r="M259" s="28"/>
      <c r="N259" s="28"/>
      <c r="O259" s="28"/>
      <c r="P259" s="28"/>
      <c r="Q259" s="38" t="s">
        <v>1189</v>
      </c>
      <c r="S259" s="26" t="s">
        <v>2308</v>
      </c>
      <c r="T259" s="26" t="s">
        <v>1643</v>
      </c>
      <c r="U259" s="26" t="s">
        <v>1159</v>
      </c>
      <c r="Y259" s="26" t="s">
        <v>1454</v>
      </c>
      <c r="Z259" s="26" t="s">
        <v>1735</v>
      </c>
      <c r="AB259" s="38"/>
      <c r="AE259" s="26" t="s">
        <v>2157</v>
      </c>
      <c r="AG259" s="26" t="s">
        <v>2866</v>
      </c>
    </row>
    <row r="260" spans="1:34" ht="15" customHeight="1" x14ac:dyDescent="0.25">
      <c r="A260" s="26">
        <v>265</v>
      </c>
      <c r="B260" s="26" t="s">
        <v>131</v>
      </c>
      <c r="C260" s="38" t="s">
        <v>1254</v>
      </c>
      <c r="D260" s="21" t="s">
        <v>2394</v>
      </c>
      <c r="E260" s="38" t="s">
        <v>1399</v>
      </c>
      <c r="F260" s="26" t="s">
        <v>137</v>
      </c>
      <c r="G260" s="28" t="s">
        <v>2686</v>
      </c>
      <c r="H260" s="38"/>
      <c r="I260" s="41" t="s">
        <v>1255</v>
      </c>
      <c r="J260" s="28">
        <v>0</v>
      </c>
      <c r="K260" s="28" t="s">
        <v>1189</v>
      </c>
      <c r="L260" s="28"/>
      <c r="M260" s="28"/>
      <c r="N260" s="28"/>
      <c r="O260" s="28"/>
      <c r="P260" s="28"/>
      <c r="Q260" s="38" t="s">
        <v>1189</v>
      </c>
      <c r="R260" s="26" t="s">
        <v>412</v>
      </c>
      <c r="S260" s="26" t="s">
        <v>2309</v>
      </c>
      <c r="T260" s="26" t="s">
        <v>1643</v>
      </c>
      <c r="U260" s="26" t="s">
        <v>1166</v>
      </c>
      <c r="V260" s="26" t="s">
        <v>1151</v>
      </c>
      <c r="W260" s="26" t="s">
        <v>1274</v>
      </c>
      <c r="Y260" s="26" t="s">
        <v>1454</v>
      </c>
      <c r="Z260" s="26" t="s">
        <v>2143</v>
      </c>
      <c r="AB260" s="38"/>
      <c r="AE260" s="26" t="s">
        <v>2158</v>
      </c>
      <c r="AG260" s="26" t="s">
        <v>2866</v>
      </c>
    </row>
    <row r="261" spans="1:34" ht="15" customHeight="1" x14ac:dyDescent="0.25">
      <c r="A261" s="26">
        <v>266</v>
      </c>
      <c r="B261" s="26" t="s">
        <v>131</v>
      </c>
      <c r="C261" s="38" t="s">
        <v>1257</v>
      </c>
      <c r="D261" s="13" t="s">
        <v>2397</v>
      </c>
      <c r="E261" s="38" t="s">
        <v>1400</v>
      </c>
      <c r="F261" s="26" t="s">
        <v>137</v>
      </c>
      <c r="G261" s="28" t="s">
        <v>2410</v>
      </c>
      <c r="H261" s="61"/>
      <c r="I261" s="41" t="s">
        <v>1256</v>
      </c>
      <c r="J261" s="28">
        <v>0</v>
      </c>
      <c r="K261" s="28" t="s">
        <v>1189</v>
      </c>
      <c r="L261" s="28"/>
      <c r="M261" s="28"/>
      <c r="N261" s="28"/>
      <c r="O261" s="28"/>
      <c r="P261" s="28"/>
      <c r="Q261" s="38" t="s">
        <v>1189</v>
      </c>
      <c r="R261" s="26" t="s">
        <v>412</v>
      </c>
      <c r="S261" s="26" t="s">
        <v>2310</v>
      </c>
      <c r="T261" s="26" t="s">
        <v>1643</v>
      </c>
      <c r="U261" s="26" t="s">
        <v>1166</v>
      </c>
      <c r="V261" s="26" t="s">
        <v>1151</v>
      </c>
      <c r="W261" s="26" t="s">
        <v>1274</v>
      </c>
      <c r="Y261" s="26" t="s">
        <v>1454</v>
      </c>
      <c r="Z261" s="26" t="s">
        <v>2143</v>
      </c>
      <c r="AB261" s="38"/>
      <c r="AE261" s="26" t="s">
        <v>2158</v>
      </c>
      <c r="AG261" s="26" t="s">
        <v>2866</v>
      </c>
    </row>
    <row r="262" spans="1:34" ht="15" customHeight="1" x14ac:dyDescent="0.25">
      <c r="A262" s="26">
        <v>267</v>
      </c>
      <c r="B262" s="26" t="s">
        <v>131</v>
      </c>
      <c r="C262" s="38" t="s">
        <v>2396</v>
      </c>
      <c r="D262" s="13" t="s">
        <v>2395</v>
      </c>
      <c r="E262" s="38" t="s">
        <v>1401</v>
      </c>
      <c r="F262" s="26" t="s">
        <v>137</v>
      </c>
      <c r="G262" s="28" t="s">
        <v>2411</v>
      </c>
      <c r="H262" s="41"/>
      <c r="I262" s="28" t="s">
        <v>1258</v>
      </c>
      <c r="J262" s="38">
        <v>0</v>
      </c>
      <c r="K262" s="38" t="s">
        <v>1189</v>
      </c>
      <c r="L262" s="38"/>
      <c r="M262" s="38"/>
      <c r="N262" s="38"/>
      <c r="O262" s="38"/>
      <c r="P262" s="38"/>
      <c r="Q262" s="26" t="s">
        <v>1189</v>
      </c>
      <c r="R262" s="26" t="s">
        <v>412</v>
      </c>
      <c r="S262" s="26" t="s">
        <v>2314</v>
      </c>
      <c r="T262" s="26" t="s">
        <v>1643</v>
      </c>
      <c r="U262" s="26" t="s">
        <v>1166</v>
      </c>
      <c r="V262" s="26" t="s">
        <v>1151</v>
      </c>
      <c r="W262" s="26" t="s">
        <v>1274</v>
      </c>
      <c r="Y262" s="26" t="s">
        <v>1454</v>
      </c>
      <c r="Z262" s="26" t="s">
        <v>2143</v>
      </c>
      <c r="AB262" s="38"/>
      <c r="AE262" s="26" t="s">
        <v>2158</v>
      </c>
      <c r="AG262" s="26" t="s">
        <v>2866</v>
      </c>
    </row>
    <row r="263" spans="1:34" ht="15" customHeight="1" x14ac:dyDescent="0.25">
      <c r="A263" s="26">
        <v>268</v>
      </c>
      <c r="B263" s="26" t="s">
        <v>131</v>
      </c>
      <c r="C263" s="38" t="s">
        <v>1817</v>
      </c>
      <c r="D263" s="47" t="s">
        <v>2215</v>
      </c>
      <c r="E263" s="38" t="s">
        <v>1404</v>
      </c>
      <c r="F263" s="26" t="s">
        <v>568</v>
      </c>
      <c r="G263" s="142" t="s">
        <v>2412</v>
      </c>
      <c r="H263" s="61"/>
      <c r="I263" s="24" t="s">
        <v>2885</v>
      </c>
      <c r="J263" s="38" t="s">
        <v>412</v>
      </c>
      <c r="K263" s="38" t="s">
        <v>1189</v>
      </c>
      <c r="L263" s="38" t="s">
        <v>1189</v>
      </c>
      <c r="M263" s="38" t="s">
        <v>1189</v>
      </c>
      <c r="N263" s="38" t="s">
        <v>1189</v>
      </c>
      <c r="O263" s="28" t="s">
        <v>1189</v>
      </c>
      <c r="P263" s="38" t="s">
        <v>1189</v>
      </c>
      <c r="Q263" s="26" t="s">
        <v>1189</v>
      </c>
      <c r="S263" s="26" t="s">
        <v>2675</v>
      </c>
      <c r="T263" s="26" t="s">
        <v>1642</v>
      </c>
      <c r="U263" s="26" t="s">
        <v>1152</v>
      </c>
      <c r="V263" s="26" t="s">
        <v>1151</v>
      </c>
      <c r="W263" s="26" t="s">
        <v>1274</v>
      </c>
      <c r="Y263" s="26" t="s">
        <v>1454</v>
      </c>
      <c r="Z263" s="26" t="s">
        <v>1830</v>
      </c>
      <c r="AB263" s="38"/>
      <c r="AE263" s="26" t="s">
        <v>2157</v>
      </c>
      <c r="AG263" s="26" t="s">
        <v>2866</v>
      </c>
      <c r="AH263" s="26" t="s">
        <v>3442</v>
      </c>
    </row>
    <row r="264" spans="1:34" ht="15" customHeight="1" x14ac:dyDescent="0.25">
      <c r="A264" s="26">
        <v>269</v>
      </c>
      <c r="B264" s="26" t="s">
        <v>131</v>
      </c>
      <c r="C264" s="55" t="s">
        <v>113</v>
      </c>
      <c r="D264" s="66" t="s">
        <v>421</v>
      </c>
      <c r="E264" s="26" t="s">
        <v>1405</v>
      </c>
      <c r="F264" s="26" t="s">
        <v>568</v>
      </c>
      <c r="G264" s="38" t="s">
        <v>600</v>
      </c>
      <c r="H264" s="61"/>
      <c r="I264" s="38" t="s">
        <v>999</v>
      </c>
      <c r="J264" s="26">
        <v>0</v>
      </c>
      <c r="K264" s="26" t="s">
        <v>1189</v>
      </c>
      <c r="L264" s="26" t="s">
        <v>1189</v>
      </c>
      <c r="M264" s="26" t="s">
        <v>1189</v>
      </c>
      <c r="N264" s="26" t="s">
        <v>1189</v>
      </c>
      <c r="O264" s="26" t="s">
        <v>1189</v>
      </c>
      <c r="P264" s="26" t="s">
        <v>1189</v>
      </c>
      <c r="Q264" s="26" t="s">
        <v>1189</v>
      </c>
      <c r="R264" s="26" t="s">
        <v>412</v>
      </c>
      <c r="S264" s="26" t="s">
        <v>2315</v>
      </c>
      <c r="T264" s="26" t="s">
        <v>1642</v>
      </c>
      <c r="U264" s="26" t="s">
        <v>1343</v>
      </c>
      <c r="V264" s="26" t="s">
        <v>1151</v>
      </c>
      <c r="W264" s="26" t="s">
        <v>1274</v>
      </c>
      <c r="Y264" s="26" t="s">
        <v>1454</v>
      </c>
      <c r="Z264" s="26" t="s">
        <v>1763</v>
      </c>
      <c r="AB264" s="38"/>
      <c r="AE264" s="26" t="s">
        <v>2158</v>
      </c>
      <c r="AG264" s="26" t="s">
        <v>2866</v>
      </c>
    </row>
    <row r="265" spans="1:34" ht="15" customHeight="1" x14ac:dyDescent="0.25">
      <c r="A265" s="26">
        <v>270</v>
      </c>
      <c r="B265" s="26" t="s">
        <v>131</v>
      </c>
      <c r="C265" s="55" t="s">
        <v>1168</v>
      </c>
      <c r="D265" s="66" t="s">
        <v>1457</v>
      </c>
      <c r="E265" s="26" t="s">
        <v>1398</v>
      </c>
      <c r="F265" s="26" t="s">
        <v>568</v>
      </c>
      <c r="G265" s="38" t="s">
        <v>1266</v>
      </c>
      <c r="H265" s="61"/>
      <c r="I265" s="26" t="s">
        <v>459</v>
      </c>
      <c r="J265" s="47" t="s">
        <v>412</v>
      </c>
      <c r="K265" s="38" t="s">
        <v>1189</v>
      </c>
      <c r="L265" s="38"/>
      <c r="M265" s="38" t="s">
        <v>1189</v>
      </c>
      <c r="N265" s="38"/>
      <c r="O265" s="38"/>
      <c r="P265" s="38"/>
      <c r="Q265" s="26" t="s">
        <v>1189</v>
      </c>
      <c r="S265" s="26" t="s">
        <v>2390</v>
      </c>
      <c r="T265" s="26" t="s">
        <v>1644</v>
      </c>
      <c r="U265" s="26" t="s">
        <v>1168</v>
      </c>
      <c r="V265" s="26" t="s">
        <v>1153</v>
      </c>
      <c r="W265" s="26" t="s">
        <v>1274</v>
      </c>
      <c r="Y265" s="26" t="s">
        <v>1454</v>
      </c>
      <c r="Z265" s="26" t="s">
        <v>2145</v>
      </c>
      <c r="AB265" s="38"/>
      <c r="AE265" s="26" t="s">
        <v>2158</v>
      </c>
      <c r="AG265" s="26" t="s">
        <v>3439</v>
      </c>
    </row>
    <row r="266" spans="1:34" ht="15" customHeight="1" x14ac:dyDescent="0.25">
      <c r="A266" s="26">
        <v>271</v>
      </c>
      <c r="B266" s="26" t="s">
        <v>131</v>
      </c>
      <c r="C266" s="55" t="s">
        <v>1267</v>
      </c>
      <c r="D266" s="66" t="s">
        <v>697</v>
      </c>
      <c r="E266" s="26" t="s">
        <v>1398</v>
      </c>
      <c r="F266" s="26" t="s">
        <v>568</v>
      </c>
      <c r="G266" s="38" t="s">
        <v>1266</v>
      </c>
      <c r="H266" s="61"/>
      <c r="I266" s="38" t="s">
        <v>458</v>
      </c>
      <c r="J266" s="47" t="s">
        <v>412</v>
      </c>
      <c r="K266" s="38"/>
      <c r="L266" s="38"/>
      <c r="M266" s="38" t="s">
        <v>1189</v>
      </c>
      <c r="N266" s="38"/>
      <c r="O266" s="38"/>
      <c r="P266" s="38"/>
      <c r="S266" s="26" t="s">
        <v>2337</v>
      </c>
      <c r="T266" s="26" t="s">
        <v>1461</v>
      </c>
      <c r="U266" s="26" t="s">
        <v>1168</v>
      </c>
      <c r="V266" s="26" t="s">
        <v>1153</v>
      </c>
      <c r="W266" s="26" t="s">
        <v>1274</v>
      </c>
      <c r="Y266" s="26" t="s">
        <v>1454</v>
      </c>
      <c r="Z266" s="26" t="s">
        <v>2146</v>
      </c>
      <c r="AB266" s="38"/>
      <c r="AE266" s="26" t="s">
        <v>2158</v>
      </c>
      <c r="AG266" s="26" t="s">
        <v>3439</v>
      </c>
    </row>
    <row r="267" spans="1:34" ht="15" customHeight="1" x14ac:dyDescent="0.25">
      <c r="A267" s="26">
        <v>272</v>
      </c>
      <c r="B267" s="26" t="s">
        <v>131</v>
      </c>
      <c r="C267" s="55" t="s">
        <v>3056</v>
      </c>
      <c r="D267" s="66" t="s">
        <v>420</v>
      </c>
      <c r="E267" s="26" t="s">
        <v>1402</v>
      </c>
      <c r="F267" s="26" t="s">
        <v>137</v>
      </c>
      <c r="G267" s="38" t="s">
        <v>2413</v>
      </c>
      <c r="H267" s="61"/>
      <c r="I267" s="38" t="s">
        <v>1178</v>
      </c>
      <c r="J267" s="26" t="s">
        <v>412</v>
      </c>
      <c r="K267" s="26" t="s">
        <v>1189</v>
      </c>
      <c r="L267" s="26" t="s">
        <v>1189</v>
      </c>
      <c r="M267" s="26" t="s">
        <v>1189</v>
      </c>
      <c r="N267" s="26" t="s">
        <v>1189</v>
      </c>
      <c r="O267" s="26" t="s">
        <v>1189</v>
      </c>
      <c r="P267" s="26" t="s">
        <v>1189</v>
      </c>
      <c r="Q267" s="26" t="s">
        <v>1189</v>
      </c>
      <c r="S267" s="26" t="s">
        <v>2391</v>
      </c>
      <c r="T267" s="26" t="s">
        <v>1642</v>
      </c>
      <c r="U267" s="26" t="s">
        <v>1176</v>
      </c>
      <c r="V267" s="26" t="s">
        <v>1151</v>
      </c>
      <c r="W267" s="26" t="s">
        <v>1274</v>
      </c>
      <c r="Y267" s="26" t="s">
        <v>1454</v>
      </c>
      <c r="Z267" s="26" t="s">
        <v>2144</v>
      </c>
      <c r="AB267" s="55"/>
      <c r="AE267" s="26" t="s">
        <v>2158</v>
      </c>
      <c r="AG267" s="26" t="s">
        <v>2866</v>
      </c>
    </row>
    <row r="268" spans="1:34" ht="15" customHeight="1" x14ac:dyDescent="0.25">
      <c r="A268" s="26">
        <v>273</v>
      </c>
      <c r="B268" s="26" t="s">
        <v>131</v>
      </c>
      <c r="C268" s="55" t="s">
        <v>1806</v>
      </c>
      <c r="D268" s="66" t="s">
        <v>1811</v>
      </c>
      <c r="E268" s="26" t="s">
        <v>1408</v>
      </c>
      <c r="F268" s="26" t="s">
        <v>568</v>
      </c>
      <c r="G268" s="38" t="s">
        <v>2414</v>
      </c>
      <c r="H268" s="61" t="s">
        <v>1805</v>
      </c>
      <c r="I268" s="26" t="s">
        <v>2086</v>
      </c>
      <c r="K268" s="26" t="s">
        <v>1189</v>
      </c>
      <c r="M268" s="26" t="s">
        <v>1189</v>
      </c>
      <c r="Q268" s="26" t="s">
        <v>1189</v>
      </c>
      <c r="S268" s="26" t="s">
        <v>2316</v>
      </c>
      <c r="T268" s="26" t="s">
        <v>1644</v>
      </c>
      <c r="U268" s="26" t="s">
        <v>1170</v>
      </c>
      <c r="V268" s="26" t="s">
        <v>1151</v>
      </c>
      <c r="W268" s="26" t="s">
        <v>1274</v>
      </c>
      <c r="Y268" s="26" t="s">
        <v>1454</v>
      </c>
      <c r="Z268" s="26" t="s">
        <v>1945</v>
      </c>
      <c r="AB268" s="55"/>
      <c r="AE268" s="26" t="s">
        <v>2158</v>
      </c>
      <c r="AG268" s="26" t="s">
        <v>2866</v>
      </c>
    </row>
    <row r="269" spans="1:34" ht="15" customHeight="1" x14ac:dyDescent="0.25">
      <c r="A269" s="26">
        <v>274</v>
      </c>
      <c r="B269" s="26" t="s">
        <v>131</v>
      </c>
      <c r="C269" s="55" t="s">
        <v>1807</v>
      </c>
      <c r="D269" s="20" t="s">
        <v>1810</v>
      </c>
      <c r="E269" s="26" t="s">
        <v>1408</v>
      </c>
      <c r="F269" s="26" t="s">
        <v>568</v>
      </c>
      <c r="G269" s="38" t="s">
        <v>2415</v>
      </c>
      <c r="H269" s="61" t="s">
        <v>1805</v>
      </c>
      <c r="I269" s="26" t="s">
        <v>2087</v>
      </c>
      <c r="J269" s="26" t="s">
        <v>412</v>
      </c>
      <c r="K269" s="26" t="s">
        <v>1189</v>
      </c>
      <c r="Q269" s="26" t="s">
        <v>1189</v>
      </c>
      <c r="S269" s="26" t="s">
        <v>2317</v>
      </c>
      <c r="T269" s="26" t="s">
        <v>1643</v>
      </c>
      <c r="U269" s="26" t="s">
        <v>1170</v>
      </c>
      <c r="V269" s="26" t="s">
        <v>1151</v>
      </c>
      <c r="W269" s="26" t="s">
        <v>1274</v>
      </c>
      <c r="Y269" s="26" t="s">
        <v>1454</v>
      </c>
      <c r="Z269" s="26" t="s">
        <v>1945</v>
      </c>
      <c r="AB269" s="55"/>
      <c r="AE269" s="26" t="s">
        <v>2158</v>
      </c>
      <c r="AG269" s="26" t="s">
        <v>2866</v>
      </c>
    </row>
    <row r="270" spans="1:34" ht="15" customHeight="1" x14ac:dyDescent="0.25">
      <c r="A270" s="26">
        <v>275</v>
      </c>
      <c r="B270" s="26" t="s">
        <v>131</v>
      </c>
      <c r="C270" s="55" t="s">
        <v>1808</v>
      </c>
      <c r="D270" s="66" t="s">
        <v>1812</v>
      </c>
      <c r="E270" s="26" t="s">
        <v>1408</v>
      </c>
      <c r="F270" s="26" t="s">
        <v>568</v>
      </c>
      <c r="G270" s="38" t="s">
        <v>2416</v>
      </c>
      <c r="H270" s="61" t="s">
        <v>1805</v>
      </c>
      <c r="I270" s="61" t="s">
        <v>2088</v>
      </c>
      <c r="J270" s="26" t="s">
        <v>412</v>
      </c>
      <c r="K270" s="26" t="s">
        <v>1189</v>
      </c>
      <c r="M270" s="26" t="s">
        <v>1189</v>
      </c>
      <c r="P270" s="26" t="s">
        <v>1189</v>
      </c>
      <c r="Q270" s="26" t="s">
        <v>1189</v>
      </c>
      <c r="S270" s="26" t="s">
        <v>2392</v>
      </c>
      <c r="T270" s="26" t="s">
        <v>1639</v>
      </c>
      <c r="U270" s="26" t="s">
        <v>1170</v>
      </c>
      <c r="V270" s="26" t="s">
        <v>1151</v>
      </c>
      <c r="W270" s="26" t="s">
        <v>1274</v>
      </c>
      <c r="Y270" s="26" t="s">
        <v>1454</v>
      </c>
      <c r="Z270" s="26" t="s">
        <v>1945</v>
      </c>
      <c r="AB270" s="55"/>
      <c r="AE270" s="26" t="s">
        <v>2158</v>
      </c>
      <c r="AG270" s="26" t="s">
        <v>2866</v>
      </c>
    </row>
    <row r="271" spans="1:34" ht="15" customHeight="1" x14ac:dyDescent="0.25">
      <c r="A271" s="26">
        <v>276</v>
      </c>
      <c r="B271" s="26" t="s">
        <v>131</v>
      </c>
      <c r="C271" s="55" t="s">
        <v>1809</v>
      </c>
      <c r="D271" s="20" t="s">
        <v>1813</v>
      </c>
      <c r="E271" s="26" t="s">
        <v>1408</v>
      </c>
      <c r="F271" s="26" t="s">
        <v>568</v>
      </c>
      <c r="G271" s="38" t="s">
        <v>2417</v>
      </c>
      <c r="H271" s="61" t="s">
        <v>1805</v>
      </c>
      <c r="I271" s="61" t="s">
        <v>2089</v>
      </c>
      <c r="J271" s="26" t="s">
        <v>412</v>
      </c>
      <c r="N271" s="26" t="s">
        <v>1189</v>
      </c>
      <c r="S271" s="26" t="s">
        <v>2338</v>
      </c>
      <c r="T271" s="26" t="s">
        <v>1468</v>
      </c>
      <c r="U271" s="26" t="s">
        <v>1170</v>
      </c>
      <c r="V271" s="26" t="s">
        <v>1151</v>
      </c>
      <c r="W271" s="26" t="s">
        <v>1274</v>
      </c>
      <c r="Y271" s="26" t="s">
        <v>1454</v>
      </c>
      <c r="Z271" s="26" t="s">
        <v>1946</v>
      </c>
      <c r="AB271" s="55"/>
      <c r="AE271" s="26" t="s">
        <v>2158</v>
      </c>
      <c r="AG271" s="26" t="s">
        <v>2866</v>
      </c>
    </row>
    <row r="272" spans="1:34" ht="15" customHeight="1" x14ac:dyDescent="0.25">
      <c r="A272" s="26">
        <v>277</v>
      </c>
      <c r="B272" s="26" t="s">
        <v>131</v>
      </c>
      <c r="C272" s="55" t="s">
        <v>1804</v>
      </c>
      <c r="D272" s="66" t="s">
        <v>1814</v>
      </c>
      <c r="E272" s="26" t="s">
        <v>1408</v>
      </c>
      <c r="F272" s="26" t="s">
        <v>568</v>
      </c>
      <c r="G272" s="38" t="s">
        <v>2418</v>
      </c>
      <c r="H272" s="61" t="s">
        <v>1428</v>
      </c>
      <c r="I272" s="61" t="s">
        <v>2090</v>
      </c>
      <c r="J272" s="26" t="s">
        <v>412</v>
      </c>
      <c r="K272" s="26" t="s">
        <v>1189</v>
      </c>
      <c r="M272" s="26" t="s">
        <v>1189</v>
      </c>
      <c r="N272" s="26" t="s">
        <v>1189</v>
      </c>
      <c r="P272" s="26" t="s">
        <v>1189</v>
      </c>
      <c r="Q272" s="26" t="s">
        <v>1189</v>
      </c>
      <c r="S272" s="26" t="s">
        <v>2393</v>
      </c>
      <c r="T272" s="26" t="s">
        <v>1640</v>
      </c>
      <c r="U272" s="26" t="s">
        <v>1170</v>
      </c>
      <c r="V272" s="26" t="s">
        <v>1151</v>
      </c>
      <c r="W272" s="26" t="s">
        <v>1274</v>
      </c>
      <c r="Y272" s="26" t="s">
        <v>1454</v>
      </c>
      <c r="Z272" s="26" t="s">
        <v>1947</v>
      </c>
      <c r="AB272" s="55"/>
      <c r="AE272" s="26" t="s">
        <v>2158</v>
      </c>
      <c r="AG272" s="26" t="s">
        <v>2866</v>
      </c>
    </row>
    <row r="273" spans="1:33" ht="15" customHeight="1" x14ac:dyDescent="0.25">
      <c r="A273" s="26">
        <v>278</v>
      </c>
      <c r="B273" s="26" t="s">
        <v>131</v>
      </c>
      <c r="C273" s="26" t="s">
        <v>2424</v>
      </c>
      <c r="D273" s="26" t="s">
        <v>2425</v>
      </c>
      <c r="E273" s="26" t="s">
        <v>2426</v>
      </c>
      <c r="F273" s="26" t="s">
        <v>349</v>
      </c>
      <c r="G273" s="26" t="s">
        <v>2765</v>
      </c>
      <c r="H273" s="26" t="s">
        <v>2637</v>
      </c>
      <c r="I273" s="26" t="s">
        <v>3413</v>
      </c>
      <c r="J273" s="26">
        <v>20</v>
      </c>
      <c r="M273" s="26" t="s">
        <v>1189</v>
      </c>
      <c r="P273" s="26" t="s">
        <v>1189</v>
      </c>
      <c r="S273" s="26" t="s">
        <v>2615</v>
      </c>
      <c r="T273" s="26" t="s">
        <v>1467</v>
      </c>
      <c r="U273" s="26" t="s">
        <v>1161</v>
      </c>
      <c r="V273" s="26" t="s">
        <v>1151</v>
      </c>
      <c r="W273" s="26" t="s">
        <v>1275</v>
      </c>
      <c r="X273" s="26" t="s">
        <v>2964</v>
      </c>
      <c r="Y273" s="26" t="s">
        <v>1455</v>
      </c>
      <c r="Z273" s="26" t="s">
        <v>2578</v>
      </c>
      <c r="AA273" s="61">
        <v>4</v>
      </c>
      <c r="AB273" s="61"/>
      <c r="AE273" s="26" t="s">
        <v>2159</v>
      </c>
      <c r="AF273" s="26">
        <v>8</v>
      </c>
      <c r="AG273" s="26" t="s">
        <v>3439</v>
      </c>
    </row>
    <row r="274" spans="1:33" ht="15" customHeight="1" x14ac:dyDescent="0.25">
      <c r="A274" s="26">
        <v>279</v>
      </c>
      <c r="B274" s="26" t="s">
        <v>131</v>
      </c>
      <c r="C274" s="26" t="s">
        <v>2427</v>
      </c>
      <c r="D274" s="26" t="s">
        <v>2428</v>
      </c>
      <c r="E274" s="26" t="s">
        <v>2429</v>
      </c>
      <c r="F274" s="26" t="s">
        <v>349</v>
      </c>
      <c r="G274" s="26" t="s">
        <v>2766</v>
      </c>
      <c r="H274" s="26" t="s">
        <v>2637</v>
      </c>
      <c r="I274" s="26" t="s">
        <v>3413</v>
      </c>
      <c r="J274" s="26">
        <v>21</v>
      </c>
      <c r="M274" s="26" t="s">
        <v>1189</v>
      </c>
      <c r="P274" s="26" t="s">
        <v>1189</v>
      </c>
      <c r="S274" s="26" t="s">
        <v>2615</v>
      </c>
      <c r="T274" s="26" t="s">
        <v>1467</v>
      </c>
      <c r="U274" s="26" t="s">
        <v>1344</v>
      </c>
      <c r="V274" s="26" t="s">
        <v>1151</v>
      </c>
      <c r="W274" s="26" t="s">
        <v>1275</v>
      </c>
      <c r="X274" s="26" t="s">
        <v>2965</v>
      </c>
      <c r="Y274" s="26" t="s">
        <v>1455</v>
      </c>
      <c r="Z274" s="26" t="s">
        <v>2579</v>
      </c>
      <c r="AA274" s="61">
        <v>2</v>
      </c>
      <c r="AB274" s="61"/>
      <c r="AE274" s="26" t="s">
        <v>2159</v>
      </c>
      <c r="AF274" s="26">
        <v>8</v>
      </c>
      <c r="AG274" s="26" t="s">
        <v>2866</v>
      </c>
    </row>
    <row r="275" spans="1:33" ht="15" customHeight="1" x14ac:dyDescent="0.25">
      <c r="A275" s="26">
        <v>280</v>
      </c>
      <c r="B275" s="26" t="s">
        <v>131</v>
      </c>
      <c r="C275" s="26" t="s">
        <v>2430</v>
      </c>
      <c r="D275" s="63" t="s">
        <v>2431</v>
      </c>
      <c r="E275" s="26" t="s">
        <v>2432</v>
      </c>
      <c r="F275" s="26" t="s">
        <v>349</v>
      </c>
      <c r="G275" s="26" t="s">
        <v>2767</v>
      </c>
      <c r="H275" s="26" t="s">
        <v>2637</v>
      </c>
      <c r="I275" s="26" t="s">
        <v>3413</v>
      </c>
      <c r="J275" s="26">
        <v>0</v>
      </c>
      <c r="K275" s="26" t="s">
        <v>1189</v>
      </c>
      <c r="M275" s="26" t="s">
        <v>1189</v>
      </c>
      <c r="P275" s="26" t="s">
        <v>1189</v>
      </c>
      <c r="S275" s="26" t="s">
        <v>2616</v>
      </c>
      <c r="T275" s="26" t="s">
        <v>2576</v>
      </c>
      <c r="U275" s="26" t="s">
        <v>1156</v>
      </c>
      <c r="V275" s="26" t="s">
        <v>1151</v>
      </c>
      <c r="W275" s="26" t="s">
        <v>1275</v>
      </c>
      <c r="X275" s="26" t="s">
        <v>2966</v>
      </c>
      <c r="Y275" s="26" t="s">
        <v>1455</v>
      </c>
      <c r="Z275" s="26" t="s">
        <v>2580</v>
      </c>
      <c r="AA275" s="61">
        <v>2</v>
      </c>
      <c r="AB275" s="61"/>
      <c r="AE275" s="26" t="s">
        <v>2159</v>
      </c>
      <c r="AF275" s="26">
        <v>8</v>
      </c>
      <c r="AG275" s="26" t="s">
        <v>2866</v>
      </c>
    </row>
    <row r="276" spans="1:33" ht="15" customHeight="1" x14ac:dyDescent="0.25">
      <c r="A276" s="26">
        <v>281</v>
      </c>
      <c r="B276" s="26" t="s">
        <v>131</v>
      </c>
      <c r="C276" s="26" t="s">
        <v>2453</v>
      </c>
      <c r="D276" s="26" t="s">
        <v>2454</v>
      </c>
      <c r="E276" s="26" t="s">
        <v>2455</v>
      </c>
      <c r="F276" s="26" t="s">
        <v>349</v>
      </c>
      <c r="G276" s="26" t="s">
        <v>2775</v>
      </c>
      <c r="H276" s="26" t="s">
        <v>2643</v>
      </c>
      <c r="I276" s="26" t="s">
        <v>3413</v>
      </c>
      <c r="J276" s="26">
        <v>36</v>
      </c>
      <c r="O276" s="26" t="s">
        <v>1189</v>
      </c>
      <c r="S276" s="26" t="s">
        <v>2625</v>
      </c>
      <c r="T276" s="26" t="s">
        <v>1469</v>
      </c>
      <c r="U276" s="26" t="s">
        <v>1160</v>
      </c>
      <c r="V276" s="26" t="s">
        <v>1151</v>
      </c>
      <c r="W276" s="26" t="s">
        <v>1275</v>
      </c>
      <c r="X276" s="26" t="s">
        <v>2967</v>
      </c>
      <c r="Y276" s="26" t="s">
        <v>1455</v>
      </c>
      <c r="Z276" s="26" t="s">
        <v>2668</v>
      </c>
      <c r="AA276" s="61">
        <v>0</v>
      </c>
      <c r="AB276" s="61" t="s">
        <v>1189</v>
      </c>
      <c r="AE276" s="26" t="s">
        <v>2158</v>
      </c>
      <c r="AF276" s="26">
        <v>8</v>
      </c>
      <c r="AG276" s="26" t="s">
        <v>2866</v>
      </c>
    </row>
    <row r="277" spans="1:33" ht="15" customHeight="1" x14ac:dyDescent="0.25">
      <c r="A277" s="26">
        <v>282</v>
      </c>
      <c r="B277" s="26" t="s">
        <v>131</v>
      </c>
      <c r="C277" s="26" t="s">
        <v>2456</v>
      </c>
      <c r="D277" s="26" t="s">
        <v>2457</v>
      </c>
      <c r="E277" s="26" t="s">
        <v>2458</v>
      </c>
      <c r="F277" s="26" t="s">
        <v>349</v>
      </c>
      <c r="G277" s="26" t="s">
        <v>2776</v>
      </c>
      <c r="H277" s="26" t="s">
        <v>2643</v>
      </c>
      <c r="I277" s="26" t="s">
        <v>3413</v>
      </c>
      <c r="J277" s="26">
        <v>37</v>
      </c>
      <c r="O277" s="26" t="s">
        <v>1189</v>
      </c>
      <c r="S277" s="26" t="s">
        <v>2626</v>
      </c>
      <c r="T277" s="26" t="s">
        <v>1469</v>
      </c>
      <c r="U277" s="26" t="s">
        <v>1160</v>
      </c>
      <c r="V277" s="26" t="s">
        <v>1151</v>
      </c>
      <c r="W277" s="26" t="s">
        <v>1275</v>
      </c>
      <c r="X277" s="26" t="s">
        <v>2968</v>
      </c>
      <c r="Y277" s="26" t="s">
        <v>1455</v>
      </c>
      <c r="Z277" s="26" t="s">
        <v>2669</v>
      </c>
      <c r="AA277" s="61">
        <v>1</v>
      </c>
      <c r="AB277" s="61" t="s">
        <v>1189</v>
      </c>
      <c r="AE277" s="26" t="s">
        <v>2158</v>
      </c>
      <c r="AF277" s="26">
        <v>8</v>
      </c>
      <c r="AG277" s="26" t="s">
        <v>2866</v>
      </c>
    </row>
    <row r="278" spans="1:33" ht="15" customHeight="1" x14ac:dyDescent="0.25">
      <c r="A278" s="26">
        <v>283</v>
      </c>
      <c r="B278" s="26" t="s">
        <v>131</v>
      </c>
      <c r="C278" s="26" t="s">
        <v>2459</v>
      </c>
      <c r="D278" s="26" t="s">
        <v>2460</v>
      </c>
      <c r="E278" s="26" t="s">
        <v>2461</v>
      </c>
      <c r="F278" s="26" t="s">
        <v>349</v>
      </c>
      <c r="G278" s="26" t="s">
        <v>2777</v>
      </c>
      <c r="H278" s="26" t="s">
        <v>2643</v>
      </c>
      <c r="I278" s="26" t="s">
        <v>3413</v>
      </c>
      <c r="J278" s="26">
        <v>38</v>
      </c>
      <c r="O278" s="26" t="s">
        <v>1189</v>
      </c>
      <c r="S278" s="26" t="s">
        <v>2626</v>
      </c>
      <c r="T278" s="26" t="s">
        <v>1469</v>
      </c>
      <c r="U278" s="26" t="s">
        <v>1160</v>
      </c>
      <c r="V278" s="26" t="s">
        <v>1151</v>
      </c>
      <c r="W278" s="26" t="s">
        <v>1275</v>
      </c>
      <c r="X278" s="26" t="s">
        <v>2969</v>
      </c>
      <c r="Y278" s="26" t="s">
        <v>1455</v>
      </c>
      <c r="Z278" s="26" t="s">
        <v>2670</v>
      </c>
      <c r="AA278" s="61">
        <v>1</v>
      </c>
      <c r="AB278" s="26" t="s">
        <v>1189</v>
      </c>
      <c r="AE278" s="26" t="s">
        <v>2158</v>
      </c>
      <c r="AF278" s="26">
        <v>8</v>
      </c>
      <c r="AG278" s="26" t="s">
        <v>2866</v>
      </c>
    </row>
    <row r="279" spans="1:33" ht="15" customHeight="1" x14ac:dyDescent="0.25">
      <c r="A279" s="26">
        <v>284</v>
      </c>
      <c r="B279" s="26" t="s">
        <v>131</v>
      </c>
      <c r="C279" s="26" t="s">
        <v>2676</v>
      </c>
      <c r="D279" s="26" t="s">
        <v>2477</v>
      </c>
      <c r="E279" s="26" t="s">
        <v>2478</v>
      </c>
      <c r="F279" s="26" t="s">
        <v>349</v>
      </c>
      <c r="G279" s="26" t="s">
        <v>2780</v>
      </c>
      <c r="H279" s="26" t="s">
        <v>2645</v>
      </c>
      <c r="I279" s="26" t="s">
        <v>3413</v>
      </c>
      <c r="J279" s="26">
        <v>11</v>
      </c>
      <c r="M279" s="26" t="s">
        <v>1189</v>
      </c>
      <c r="O279" s="26" t="s">
        <v>1189</v>
      </c>
      <c r="S279" s="26" t="s">
        <v>2627</v>
      </c>
      <c r="T279" s="26" t="s">
        <v>1470</v>
      </c>
      <c r="U279" s="26" t="s">
        <v>1344</v>
      </c>
      <c r="V279" s="26" t="s">
        <v>1151</v>
      </c>
      <c r="W279" s="26" t="s">
        <v>1275</v>
      </c>
      <c r="X279" s="26" t="s">
        <v>2970</v>
      </c>
      <c r="Y279" s="26" t="s">
        <v>1455</v>
      </c>
      <c r="Z279" s="26" t="s">
        <v>2581</v>
      </c>
      <c r="AA279" s="61">
        <v>4</v>
      </c>
      <c r="AE279" s="26" t="s">
        <v>2159</v>
      </c>
      <c r="AF279" s="26">
        <v>8</v>
      </c>
      <c r="AG279" s="26" t="s">
        <v>2866</v>
      </c>
    </row>
    <row r="280" spans="1:33" ht="15" customHeight="1" x14ac:dyDescent="0.25">
      <c r="A280" s="26">
        <v>285</v>
      </c>
      <c r="B280" s="26" t="s">
        <v>131</v>
      </c>
      <c r="C280" s="26" t="s">
        <v>2479</v>
      </c>
      <c r="D280" s="26" t="s">
        <v>2480</v>
      </c>
      <c r="E280" s="26" t="s">
        <v>2481</v>
      </c>
      <c r="F280" s="26" t="s">
        <v>349</v>
      </c>
      <c r="G280" s="26" t="s">
        <v>2781</v>
      </c>
      <c r="H280" s="26" t="s">
        <v>2646</v>
      </c>
      <c r="I280" s="26" t="s">
        <v>3413</v>
      </c>
      <c r="J280" s="26">
        <v>2</v>
      </c>
      <c r="M280" s="26" t="s">
        <v>1189</v>
      </c>
      <c r="O280" s="26" t="s">
        <v>1189</v>
      </c>
      <c r="S280" s="26" t="s">
        <v>2628</v>
      </c>
      <c r="T280" s="26" t="s">
        <v>1470</v>
      </c>
      <c r="U280" s="26" t="s">
        <v>1344</v>
      </c>
      <c r="V280" s="26" t="s">
        <v>1151</v>
      </c>
      <c r="W280" s="26" t="s">
        <v>1275</v>
      </c>
      <c r="X280" s="26" t="s">
        <v>2971</v>
      </c>
      <c r="Y280" s="26" t="s">
        <v>1455</v>
      </c>
      <c r="Z280" s="26" t="s">
        <v>2582</v>
      </c>
      <c r="AA280" s="61">
        <v>4</v>
      </c>
      <c r="AE280" s="26" t="s">
        <v>2159</v>
      </c>
      <c r="AF280" s="26">
        <v>8</v>
      </c>
      <c r="AG280" s="26" t="s">
        <v>2866</v>
      </c>
    </row>
    <row r="281" spans="1:33" ht="15" customHeight="1" x14ac:dyDescent="0.25">
      <c r="A281" s="26">
        <v>286</v>
      </c>
      <c r="B281" s="26" t="s">
        <v>131</v>
      </c>
      <c r="C281" s="26" t="s">
        <v>2482</v>
      </c>
      <c r="D281" s="26" t="s">
        <v>2483</v>
      </c>
      <c r="E281" s="26" t="s">
        <v>2484</v>
      </c>
      <c r="F281" s="26" t="s">
        <v>349</v>
      </c>
      <c r="G281" s="26" t="s">
        <v>2782</v>
      </c>
      <c r="H281" s="26" t="s">
        <v>2647</v>
      </c>
      <c r="I281" s="26" t="s">
        <v>3413</v>
      </c>
      <c r="J281" s="26">
        <v>28</v>
      </c>
      <c r="M281" s="26" t="s">
        <v>1189</v>
      </c>
      <c r="O281" s="26" t="s">
        <v>1189</v>
      </c>
      <c r="Q281" s="26" t="s">
        <v>1189</v>
      </c>
      <c r="S281" s="26" t="s">
        <v>2632</v>
      </c>
      <c r="T281" s="26" t="s">
        <v>2577</v>
      </c>
      <c r="U281" s="26" t="s">
        <v>1161</v>
      </c>
      <c r="V281" s="26" t="s">
        <v>1151</v>
      </c>
      <c r="W281" s="26" t="s">
        <v>1275</v>
      </c>
      <c r="X281" s="26" t="s">
        <v>2972</v>
      </c>
      <c r="Y281" s="26" t="s">
        <v>1455</v>
      </c>
      <c r="Z281" s="26" t="s">
        <v>2583</v>
      </c>
      <c r="AA281" s="61">
        <v>4</v>
      </c>
      <c r="AE281" s="26" t="s">
        <v>2159</v>
      </c>
      <c r="AF281" s="26">
        <v>8</v>
      </c>
      <c r="AG281" s="26" t="s">
        <v>3439</v>
      </c>
    </row>
    <row r="282" spans="1:33" ht="15" customHeight="1" x14ac:dyDescent="0.25">
      <c r="A282" s="26">
        <v>287</v>
      </c>
      <c r="B282" s="26" t="s">
        <v>131</v>
      </c>
      <c r="C282" s="26" t="s">
        <v>2485</v>
      </c>
      <c r="D282" s="26" t="s">
        <v>2486</v>
      </c>
      <c r="E282" s="26" t="s">
        <v>2487</v>
      </c>
      <c r="F282" s="26" t="s">
        <v>349</v>
      </c>
      <c r="G282" s="26" t="s">
        <v>2783</v>
      </c>
      <c r="H282" s="26" t="s">
        <v>2648</v>
      </c>
      <c r="I282" s="26" t="s">
        <v>3413</v>
      </c>
      <c r="J282" s="26">
        <v>27</v>
      </c>
      <c r="M282" s="26" t="s">
        <v>1189</v>
      </c>
      <c r="O282" s="26" t="s">
        <v>1189</v>
      </c>
      <c r="Q282" s="26" t="s">
        <v>1189</v>
      </c>
      <c r="S282" s="26" t="s">
        <v>2631</v>
      </c>
      <c r="T282" s="26" t="s">
        <v>2577</v>
      </c>
      <c r="U282" s="26" t="s">
        <v>1161</v>
      </c>
      <c r="V282" s="26" t="s">
        <v>1151</v>
      </c>
      <c r="W282" s="26" t="s">
        <v>1275</v>
      </c>
      <c r="X282" s="26" t="s">
        <v>2973</v>
      </c>
      <c r="Y282" s="26" t="s">
        <v>1455</v>
      </c>
      <c r="Z282" s="26" t="s">
        <v>2584</v>
      </c>
      <c r="AA282" s="61">
        <v>4</v>
      </c>
      <c r="AE282" s="26" t="s">
        <v>2159</v>
      </c>
      <c r="AF282" s="26">
        <v>8</v>
      </c>
      <c r="AG282" s="26" t="s">
        <v>3439</v>
      </c>
    </row>
    <row r="283" spans="1:33" ht="15" customHeight="1" x14ac:dyDescent="0.25">
      <c r="A283" s="26">
        <v>288</v>
      </c>
      <c r="B283" s="26" t="s">
        <v>131</v>
      </c>
      <c r="C283" s="26" t="s">
        <v>2488</v>
      </c>
      <c r="D283" s="26" t="s">
        <v>2489</v>
      </c>
      <c r="E283" s="26" t="s">
        <v>2490</v>
      </c>
      <c r="F283" s="26" t="s">
        <v>349</v>
      </c>
      <c r="G283" s="26" t="s">
        <v>2784</v>
      </c>
      <c r="H283" s="26" t="s">
        <v>2649</v>
      </c>
      <c r="I283" s="26" t="s">
        <v>3413</v>
      </c>
      <c r="J283" s="26">
        <v>1</v>
      </c>
      <c r="K283" s="26" t="s">
        <v>1189</v>
      </c>
      <c r="Q283" s="26" t="s">
        <v>1189</v>
      </c>
      <c r="S283" s="26" t="s">
        <v>2630</v>
      </c>
      <c r="T283" s="26" t="s">
        <v>1643</v>
      </c>
      <c r="U283" s="26" t="s">
        <v>1159</v>
      </c>
      <c r="V283" s="26" t="s">
        <v>1151</v>
      </c>
      <c r="W283" s="26" t="s">
        <v>1275</v>
      </c>
      <c r="X283" s="64" t="s">
        <v>2974</v>
      </c>
      <c r="Y283" s="26" t="s">
        <v>1455</v>
      </c>
      <c r="Z283" s="26" t="s">
        <v>2585</v>
      </c>
      <c r="AA283" s="61">
        <v>4</v>
      </c>
      <c r="AE283" s="26" t="s">
        <v>2159</v>
      </c>
      <c r="AF283" s="26">
        <v>8</v>
      </c>
      <c r="AG283" s="26" t="s">
        <v>2866</v>
      </c>
    </row>
    <row r="284" spans="1:33" ht="15" customHeight="1" x14ac:dyDescent="0.25">
      <c r="A284" s="26">
        <v>289</v>
      </c>
      <c r="B284" s="26" t="s">
        <v>131</v>
      </c>
      <c r="C284" s="26" t="s">
        <v>2491</v>
      </c>
      <c r="D284" s="26" t="s">
        <v>2492</v>
      </c>
      <c r="E284" s="26" t="s">
        <v>2673</v>
      </c>
      <c r="F284" s="26" t="s">
        <v>568</v>
      </c>
      <c r="G284" s="26" t="s">
        <v>2785</v>
      </c>
      <c r="H284" s="26" t="s">
        <v>2650</v>
      </c>
      <c r="I284" s="64" t="s">
        <v>2691</v>
      </c>
      <c r="K284" s="26" t="s">
        <v>1189</v>
      </c>
      <c r="Q284" s="26" t="s">
        <v>1189</v>
      </c>
      <c r="S284" s="26" t="s">
        <v>2630</v>
      </c>
      <c r="T284" s="26" t="s">
        <v>1643</v>
      </c>
      <c r="U284" s="26" t="s">
        <v>1159</v>
      </c>
      <c r="V284" s="26" t="s">
        <v>1151</v>
      </c>
      <c r="W284" s="26" t="s">
        <v>1274</v>
      </c>
      <c r="Y284" s="26" t="s">
        <v>1454</v>
      </c>
      <c r="Z284" s="26" t="s">
        <v>2674</v>
      </c>
      <c r="AE284" s="26" t="s">
        <v>2158</v>
      </c>
      <c r="AG284" s="26" t="s">
        <v>2866</v>
      </c>
    </row>
    <row r="285" spans="1:33" ht="15" customHeight="1" x14ac:dyDescent="0.25">
      <c r="A285" s="26">
        <v>290</v>
      </c>
      <c r="B285" s="26" t="s">
        <v>131</v>
      </c>
      <c r="C285" s="26" t="s">
        <v>2496</v>
      </c>
      <c r="D285" s="26" t="s">
        <v>2497</v>
      </c>
      <c r="E285" s="26" t="s">
        <v>2498</v>
      </c>
      <c r="F285" s="26" t="s">
        <v>349</v>
      </c>
      <c r="G285" s="26" t="s">
        <v>2787</v>
      </c>
      <c r="H285" s="26" t="s">
        <v>2635</v>
      </c>
      <c r="I285" s="26" t="s">
        <v>3413</v>
      </c>
      <c r="J285" s="26">
        <v>22</v>
      </c>
      <c r="M285" s="26" t="s">
        <v>1189</v>
      </c>
      <c r="P285" s="26" t="s">
        <v>1189</v>
      </c>
      <c r="S285" s="26" t="s">
        <v>2620</v>
      </c>
      <c r="T285" s="26" t="s">
        <v>1467</v>
      </c>
      <c r="U285" s="26" t="s">
        <v>1152</v>
      </c>
      <c r="V285" s="26" t="s">
        <v>1151</v>
      </c>
      <c r="W285" s="26" t="s">
        <v>1275</v>
      </c>
      <c r="X285" s="26" t="s">
        <v>2975</v>
      </c>
      <c r="Y285" s="26" t="s">
        <v>1455</v>
      </c>
      <c r="Z285" s="26" t="s">
        <v>2587</v>
      </c>
      <c r="AA285" s="61">
        <v>4</v>
      </c>
      <c r="AB285" s="26" t="s">
        <v>1189</v>
      </c>
      <c r="AE285" s="26" t="s">
        <v>2159</v>
      </c>
      <c r="AF285" s="26">
        <v>8</v>
      </c>
      <c r="AG285" s="26" t="s">
        <v>2866</v>
      </c>
    </row>
    <row r="286" spans="1:33" ht="15" customHeight="1" x14ac:dyDescent="0.25">
      <c r="A286" s="26">
        <v>291</v>
      </c>
      <c r="B286" s="26" t="s">
        <v>131</v>
      </c>
      <c r="C286" s="26" t="s">
        <v>2499</v>
      </c>
      <c r="D286" s="26" t="s">
        <v>2500</v>
      </c>
      <c r="E286" s="26" t="s">
        <v>2501</v>
      </c>
      <c r="F286" s="26" t="s">
        <v>349</v>
      </c>
      <c r="G286" s="26" t="s">
        <v>2788</v>
      </c>
      <c r="H286" s="26" t="s">
        <v>2635</v>
      </c>
      <c r="I286" s="26" t="s">
        <v>3413</v>
      </c>
      <c r="J286" s="26">
        <v>23</v>
      </c>
      <c r="M286" s="26" t="s">
        <v>1189</v>
      </c>
      <c r="P286" s="26" t="s">
        <v>1189</v>
      </c>
      <c r="S286" s="26" t="s">
        <v>2620</v>
      </c>
      <c r="T286" s="26" t="s">
        <v>1467</v>
      </c>
      <c r="U286" s="26" t="s">
        <v>1152</v>
      </c>
      <c r="V286" s="26" t="s">
        <v>1151</v>
      </c>
      <c r="W286" s="26" t="s">
        <v>1275</v>
      </c>
      <c r="X286" s="26" t="s">
        <v>2976</v>
      </c>
      <c r="Y286" s="26" t="s">
        <v>1455</v>
      </c>
      <c r="Z286" s="26" t="s">
        <v>2588</v>
      </c>
      <c r="AA286" s="61">
        <v>4</v>
      </c>
      <c r="AB286" s="26" t="s">
        <v>1189</v>
      </c>
      <c r="AE286" s="26" t="s">
        <v>2159</v>
      </c>
      <c r="AF286" s="26">
        <v>8</v>
      </c>
      <c r="AG286" s="26" t="s">
        <v>2866</v>
      </c>
    </row>
    <row r="287" spans="1:33" ht="15" customHeight="1" x14ac:dyDescent="0.25">
      <c r="A287" s="26">
        <v>292</v>
      </c>
      <c r="B287" s="26" t="s">
        <v>131</v>
      </c>
      <c r="C287" s="26" t="s">
        <v>2502</v>
      </c>
      <c r="D287" s="26" t="s">
        <v>2503</v>
      </c>
      <c r="E287" s="26" t="s">
        <v>2504</v>
      </c>
      <c r="F287" s="26" t="s">
        <v>349</v>
      </c>
      <c r="G287" s="26" t="s">
        <v>2789</v>
      </c>
      <c r="H287" s="26" t="s">
        <v>2635</v>
      </c>
      <c r="I287" s="26" t="s">
        <v>3413</v>
      </c>
      <c r="J287" s="26">
        <v>16</v>
      </c>
      <c r="M287" s="26" t="s">
        <v>1189</v>
      </c>
      <c r="P287" s="26" t="s">
        <v>1189</v>
      </c>
      <c r="S287" s="26" t="s">
        <v>2620</v>
      </c>
      <c r="T287" s="26" t="s">
        <v>1467</v>
      </c>
      <c r="U287" s="26" t="s">
        <v>1152</v>
      </c>
      <c r="V287" s="26" t="s">
        <v>1151</v>
      </c>
      <c r="W287" s="26" t="s">
        <v>1275</v>
      </c>
      <c r="X287" s="26" t="s">
        <v>2977</v>
      </c>
      <c r="Y287" s="26" t="s">
        <v>1455</v>
      </c>
      <c r="Z287" s="26" t="s">
        <v>2589</v>
      </c>
      <c r="AA287" s="61">
        <v>4</v>
      </c>
      <c r="AB287" s="26" t="s">
        <v>1189</v>
      </c>
      <c r="AE287" s="26" t="s">
        <v>2159</v>
      </c>
      <c r="AF287" s="26">
        <v>8</v>
      </c>
      <c r="AG287" s="26" t="s">
        <v>2866</v>
      </c>
    </row>
    <row r="288" spans="1:33" ht="15" customHeight="1" x14ac:dyDescent="0.25">
      <c r="A288" s="26">
        <v>293</v>
      </c>
      <c r="B288" s="26" t="s">
        <v>131</v>
      </c>
      <c r="C288" s="26" t="s">
        <v>2505</v>
      </c>
      <c r="D288" s="26" t="s">
        <v>2506</v>
      </c>
      <c r="E288" s="26" t="s">
        <v>2507</v>
      </c>
      <c r="F288" s="26" t="s">
        <v>349</v>
      </c>
      <c r="G288" s="26" t="s">
        <v>2790</v>
      </c>
      <c r="H288" s="26" t="s">
        <v>2635</v>
      </c>
      <c r="I288" s="26" t="s">
        <v>3413</v>
      </c>
      <c r="J288" s="26">
        <v>17</v>
      </c>
      <c r="M288" s="26" t="s">
        <v>1189</v>
      </c>
      <c r="P288" s="26" t="s">
        <v>1189</v>
      </c>
      <c r="S288" s="26" t="s">
        <v>2620</v>
      </c>
      <c r="T288" s="26" t="s">
        <v>1467</v>
      </c>
      <c r="U288" s="26" t="s">
        <v>1152</v>
      </c>
      <c r="V288" s="26" t="s">
        <v>1151</v>
      </c>
      <c r="W288" s="26" t="s">
        <v>1275</v>
      </c>
      <c r="X288" s="26" t="s">
        <v>2978</v>
      </c>
      <c r="Y288" s="26" t="s">
        <v>1455</v>
      </c>
      <c r="Z288" s="26" t="s">
        <v>2590</v>
      </c>
      <c r="AA288" s="61">
        <v>4</v>
      </c>
      <c r="AB288" s="26" t="s">
        <v>1189</v>
      </c>
      <c r="AE288" s="26" t="s">
        <v>2159</v>
      </c>
      <c r="AF288" s="26">
        <v>8</v>
      </c>
      <c r="AG288" s="26" t="s">
        <v>2866</v>
      </c>
    </row>
    <row r="289" spans="1:33" ht="15" customHeight="1" x14ac:dyDescent="0.25">
      <c r="A289" s="26">
        <v>294</v>
      </c>
      <c r="B289" s="26" t="s">
        <v>131</v>
      </c>
      <c r="C289" s="26" t="s">
        <v>2508</v>
      </c>
      <c r="D289" s="26" t="s">
        <v>2509</v>
      </c>
      <c r="E289" s="26" t="s">
        <v>2510</v>
      </c>
      <c r="F289" s="26" t="s">
        <v>349</v>
      </c>
      <c r="G289" s="144" t="s">
        <v>3470</v>
      </c>
      <c r="H289" s="26" t="s">
        <v>2636</v>
      </c>
      <c r="I289" s="26" t="s">
        <v>3413</v>
      </c>
      <c r="J289" s="26">
        <v>4</v>
      </c>
      <c r="K289" s="26" t="s">
        <v>1189</v>
      </c>
      <c r="M289" s="26" t="s">
        <v>1189</v>
      </c>
      <c r="Q289" s="26" t="s">
        <v>1189</v>
      </c>
      <c r="S289" s="26" t="s">
        <v>2629</v>
      </c>
      <c r="T289" s="26" t="s">
        <v>1644</v>
      </c>
      <c r="U289" s="26" t="s">
        <v>1161</v>
      </c>
      <c r="V289" s="26" t="s">
        <v>1151</v>
      </c>
      <c r="W289" s="26" t="s">
        <v>1275</v>
      </c>
      <c r="X289" s="26" t="s">
        <v>2979</v>
      </c>
      <c r="Y289" s="26" t="s">
        <v>1455</v>
      </c>
      <c r="Z289" s="26" t="s">
        <v>2591</v>
      </c>
      <c r="AA289" s="61">
        <v>3</v>
      </c>
      <c r="AB289" s="61" t="s">
        <v>1189</v>
      </c>
      <c r="AE289" s="26" t="s">
        <v>2159</v>
      </c>
      <c r="AF289" s="26">
        <v>8</v>
      </c>
      <c r="AG289" s="26" t="s">
        <v>3439</v>
      </c>
    </row>
    <row r="290" spans="1:33" ht="15" customHeight="1" x14ac:dyDescent="0.25">
      <c r="A290" s="26">
        <v>295</v>
      </c>
      <c r="B290" s="26" t="s">
        <v>131</v>
      </c>
      <c r="C290" s="26" t="s">
        <v>2511</v>
      </c>
      <c r="D290" s="26" t="s">
        <v>2512</v>
      </c>
      <c r="E290" s="26" t="s">
        <v>2513</v>
      </c>
      <c r="F290" s="26" t="s">
        <v>349</v>
      </c>
      <c r="G290" s="144" t="s">
        <v>3470</v>
      </c>
      <c r="H290" s="26" t="s">
        <v>2636</v>
      </c>
      <c r="I290" s="26" t="s">
        <v>3413</v>
      </c>
      <c r="J290" s="26">
        <v>5</v>
      </c>
      <c r="K290" s="26" t="s">
        <v>1189</v>
      </c>
      <c r="M290" s="26" t="s">
        <v>1189</v>
      </c>
      <c r="Q290" s="26" t="s">
        <v>1189</v>
      </c>
      <c r="S290" s="26" t="s">
        <v>2629</v>
      </c>
      <c r="T290" s="26" t="s">
        <v>1644</v>
      </c>
      <c r="U290" s="26" t="s">
        <v>1161</v>
      </c>
      <c r="V290" s="26" t="s">
        <v>1151</v>
      </c>
      <c r="W290" s="26" t="s">
        <v>1275</v>
      </c>
      <c r="X290" s="26" t="s">
        <v>2980</v>
      </c>
      <c r="Y290" s="26" t="s">
        <v>1455</v>
      </c>
      <c r="Z290" s="26" t="s">
        <v>2592</v>
      </c>
      <c r="AA290" s="61">
        <v>4</v>
      </c>
      <c r="AB290" s="61" t="s">
        <v>1189</v>
      </c>
      <c r="AE290" s="26" t="s">
        <v>2159</v>
      </c>
      <c r="AF290" s="26">
        <v>8</v>
      </c>
      <c r="AG290" s="26" t="s">
        <v>3439</v>
      </c>
    </row>
    <row r="291" spans="1:33" ht="15" customHeight="1" x14ac:dyDescent="0.25">
      <c r="A291" s="26">
        <v>296</v>
      </c>
      <c r="B291" s="26" t="s">
        <v>131</v>
      </c>
      <c r="C291" s="26" t="s">
        <v>2514</v>
      </c>
      <c r="D291" s="26" t="s">
        <v>2515</v>
      </c>
      <c r="E291" s="26" t="s">
        <v>2516</v>
      </c>
      <c r="F291" s="26" t="s">
        <v>349</v>
      </c>
      <c r="G291" s="26" t="s">
        <v>2793</v>
      </c>
      <c r="H291" s="26" t="s">
        <v>2636</v>
      </c>
      <c r="I291" s="26" t="s">
        <v>3413</v>
      </c>
      <c r="J291" s="26">
        <v>3</v>
      </c>
      <c r="K291" s="26" t="s">
        <v>1189</v>
      </c>
      <c r="M291" s="26" t="s">
        <v>1189</v>
      </c>
      <c r="Q291" s="26" t="s">
        <v>1189</v>
      </c>
      <c r="S291" s="26" t="s">
        <v>2629</v>
      </c>
      <c r="T291" s="26" t="s">
        <v>1644</v>
      </c>
      <c r="U291" s="26" t="s">
        <v>1161</v>
      </c>
      <c r="V291" s="26" t="s">
        <v>1151</v>
      </c>
      <c r="W291" s="26" t="s">
        <v>1275</v>
      </c>
      <c r="X291" s="26" t="s">
        <v>2981</v>
      </c>
      <c r="Y291" s="26" t="s">
        <v>1455</v>
      </c>
      <c r="Z291" s="26" t="s">
        <v>2593</v>
      </c>
      <c r="AA291" s="61">
        <v>4</v>
      </c>
      <c r="AB291" s="78"/>
      <c r="AE291" s="26" t="s">
        <v>2159</v>
      </c>
      <c r="AF291" s="26">
        <v>8</v>
      </c>
      <c r="AG291" s="26" t="s">
        <v>3439</v>
      </c>
    </row>
    <row r="292" spans="1:33" ht="15" customHeight="1" x14ac:dyDescent="0.25">
      <c r="A292" s="26">
        <v>297</v>
      </c>
      <c r="B292" s="26" t="s">
        <v>131</v>
      </c>
      <c r="C292" s="26" t="s">
        <v>2517</v>
      </c>
      <c r="D292" s="26" t="s">
        <v>2518</v>
      </c>
      <c r="E292" s="26" t="s">
        <v>2519</v>
      </c>
      <c r="F292" s="26" t="s">
        <v>349</v>
      </c>
      <c r="G292" s="142" t="s">
        <v>3469</v>
      </c>
      <c r="H292" s="26" t="s">
        <v>2636</v>
      </c>
      <c r="I292" s="26" t="s">
        <v>3413</v>
      </c>
      <c r="J292" s="26">
        <v>8</v>
      </c>
      <c r="K292" s="26" t="s">
        <v>1189</v>
      </c>
      <c r="M292" s="26" t="s">
        <v>1189</v>
      </c>
      <c r="Q292" s="26" t="s">
        <v>1189</v>
      </c>
      <c r="S292" s="26" t="s">
        <v>2629</v>
      </c>
      <c r="T292" s="26" t="s">
        <v>1644</v>
      </c>
      <c r="U292" s="26" t="s">
        <v>1161</v>
      </c>
      <c r="V292" s="26" t="s">
        <v>1151</v>
      </c>
      <c r="W292" s="26" t="s">
        <v>1275</v>
      </c>
      <c r="X292" s="26" t="s">
        <v>2982</v>
      </c>
      <c r="Y292" s="26" t="s">
        <v>1455</v>
      </c>
      <c r="Z292" s="26" t="s">
        <v>2594</v>
      </c>
      <c r="AA292" s="61">
        <v>4</v>
      </c>
      <c r="AB292" s="78" t="s">
        <v>1189</v>
      </c>
      <c r="AE292" s="26" t="s">
        <v>2159</v>
      </c>
      <c r="AF292" s="26">
        <v>8</v>
      </c>
      <c r="AG292" s="26" t="s">
        <v>3439</v>
      </c>
    </row>
    <row r="293" spans="1:33" ht="15" customHeight="1" x14ac:dyDescent="0.25">
      <c r="A293" s="26">
        <v>298</v>
      </c>
      <c r="B293" s="26" t="s">
        <v>131</v>
      </c>
      <c r="C293" s="26" t="s">
        <v>2520</v>
      </c>
      <c r="D293" s="45" t="s">
        <v>2521</v>
      </c>
      <c r="E293" s="26" t="s">
        <v>2522</v>
      </c>
      <c r="F293" s="26" t="s">
        <v>349</v>
      </c>
      <c r="G293" s="142" t="s">
        <v>3469</v>
      </c>
      <c r="H293" s="26" t="s">
        <v>2636</v>
      </c>
      <c r="I293" s="26" t="s">
        <v>3413</v>
      </c>
      <c r="J293" s="26">
        <v>9</v>
      </c>
      <c r="K293" s="26" t="s">
        <v>1189</v>
      </c>
      <c r="M293" s="26" t="s">
        <v>1189</v>
      </c>
      <c r="Q293" s="26" t="s">
        <v>1189</v>
      </c>
      <c r="S293" s="26" t="s">
        <v>2629</v>
      </c>
      <c r="T293" s="26" t="s">
        <v>1644</v>
      </c>
      <c r="U293" s="26" t="s">
        <v>1161</v>
      </c>
      <c r="V293" s="26" t="s">
        <v>1151</v>
      </c>
      <c r="W293" s="26" t="s">
        <v>1275</v>
      </c>
      <c r="X293" s="26" t="s">
        <v>2983</v>
      </c>
      <c r="Y293" s="26" t="s">
        <v>1455</v>
      </c>
      <c r="Z293" s="26" t="s">
        <v>2595</v>
      </c>
      <c r="AA293" s="61">
        <v>4</v>
      </c>
      <c r="AB293" s="26" t="s">
        <v>1189</v>
      </c>
      <c r="AE293" s="26" t="s">
        <v>2159</v>
      </c>
      <c r="AF293" s="26">
        <v>8</v>
      </c>
      <c r="AG293" s="26" t="s">
        <v>3439</v>
      </c>
    </row>
    <row r="294" spans="1:33" ht="15" customHeight="1" x14ac:dyDescent="0.25">
      <c r="A294" s="26">
        <v>299</v>
      </c>
      <c r="B294" s="26" t="s">
        <v>131</v>
      </c>
      <c r="C294" s="26" t="s">
        <v>2523</v>
      </c>
      <c r="D294" s="26" t="s">
        <v>2524</v>
      </c>
      <c r="E294" s="26" t="s">
        <v>2525</v>
      </c>
      <c r="F294" s="26" t="s">
        <v>349</v>
      </c>
      <c r="G294" s="144" t="s">
        <v>3497</v>
      </c>
      <c r="H294" s="26" t="s">
        <v>2636</v>
      </c>
      <c r="I294" s="26" t="s">
        <v>3413</v>
      </c>
      <c r="J294" s="26">
        <v>13</v>
      </c>
      <c r="K294" s="26" t="s">
        <v>1189</v>
      </c>
      <c r="M294" s="26" t="s">
        <v>1189</v>
      </c>
      <c r="Q294" s="26" t="s">
        <v>1189</v>
      </c>
      <c r="S294" s="26" t="s">
        <v>2629</v>
      </c>
      <c r="T294" s="26" t="s">
        <v>1644</v>
      </c>
      <c r="U294" s="26" t="s">
        <v>1161</v>
      </c>
      <c r="V294" s="26" t="s">
        <v>1151</v>
      </c>
      <c r="W294" s="26" t="s">
        <v>1275</v>
      </c>
      <c r="X294" s="26" t="s">
        <v>2984</v>
      </c>
      <c r="Y294" s="26" t="s">
        <v>1455</v>
      </c>
      <c r="Z294" s="26" t="s">
        <v>2596</v>
      </c>
      <c r="AA294" s="61">
        <v>4</v>
      </c>
      <c r="AB294" s="78" t="s">
        <v>1189</v>
      </c>
      <c r="AE294" s="26" t="s">
        <v>2159</v>
      </c>
      <c r="AF294" s="26">
        <v>8</v>
      </c>
      <c r="AG294" s="26" t="s">
        <v>3439</v>
      </c>
    </row>
    <row r="295" spans="1:33" ht="15" customHeight="1" x14ac:dyDescent="0.25">
      <c r="A295" s="26">
        <v>300</v>
      </c>
      <c r="B295" s="26" t="s">
        <v>131</v>
      </c>
      <c r="C295" s="26" t="s">
        <v>2526</v>
      </c>
      <c r="D295" s="26" t="s">
        <v>2527</v>
      </c>
      <c r="E295" s="26" t="s">
        <v>2528</v>
      </c>
      <c r="F295" s="26" t="s">
        <v>349</v>
      </c>
      <c r="G295" s="144" t="s">
        <v>3497</v>
      </c>
      <c r="H295" s="26" t="s">
        <v>2636</v>
      </c>
      <c r="I295" s="26" t="s">
        <v>3413</v>
      </c>
      <c r="J295" s="26">
        <v>14</v>
      </c>
      <c r="K295" s="26" t="s">
        <v>1189</v>
      </c>
      <c r="M295" s="26" t="s">
        <v>1189</v>
      </c>
      <c r="Q295" s="26" t="s">
        <v>1189</v>
      </c>
      <c r="S295" s="26" t="s">
        <v>2629</v>
      </c>
      <c r="T295" s="26" t="s">
        <v>1644</v>
      </c>
      <c r="U295" s="26" t="s">
        <v>1161</v>
      </c>
      <c r="V295" s="26" t="s">
        <v>1151</v>
      </c>
      <c r="W295" s="26" t="s">
        <v>1275</v>
      </c>
      <c r="X295" s="26" t="s">
        <v>2985</v>
      </c>
      <c r="Y295" s="26" t="s">
        <v>1455</v>
      </c>
      <c r="Z295" s="26" t="s">
        <v>2597</v>
      </c>
      <c r="AA295" s="61">
        <v>4</v>
      </c>
      <c r="AB295" s="26" t="s">
        <v>1189</v>
      </c>
      <c r="AE295" s="26" t="s">
        <v>2159</v>
      </c>
      <c r="AF295" s="26">
        <v>8</v>
      </c>
      <c r="AG295" s="26" t="s">
        <v>3439</v>
      </c>
    </row>
    <row r="296" spans="1:33" x14ac:dyDescent="0.25">
      <c r="A296" s="26">
        <v>301</v>
      </c>
      <c r="B296" s="26" t="s">
        <v>131</v>
      </c>
      <c r="C296" s="26" t="s">
        <v>2529</v>
      </c>
      <c r="D296" s="26" t="s">
        <v>2530</v>
      </c>
      <c r="E296" s="26" t="s">
        <v>2531</v>
      </c>
      <c r="F296" s="26" t="s">
        <v>349</v>
      </c>
      <c r="G296" s="142" t="s">
        <v>3468</v>
      </c>
      <c r="H296" s="26" t="s">
        <v>2636</v>
      </c>
      <c r="I296" s="26" t="s">
        <v>3413</v>
      </c>
      <c r="J296" s="26">
        <v>6</v>
      </c>
      <c r="M296" s="26" t="s">
        <v>1189</v>
      </c>
      <c r="S296" s="26" t="s">
        <v>2621</v>
      </c>
      <c r="T296" s="26" t="s">
        <v>1461</v>
      </c>
      <c r="U296" s="26" t="s">
        <v>1161</v>
      </c>
      <c r="V296" s="26" t="s">
        <v>1151</v>
      </c>
      <c r="W296" s="26" t="s">
        <v>1275</v>
      </c>
      <c r="X296" s="26" t="s">
        <v>2986</v>
      </c>
      <c r="Y296" s="26" t="s">
        <v>1455</v>
      </c>
      <c r="Z296" s="26" t="s">
        <v>2598</v>
      </c>
      <c r="AA296" s="61">
        <v>4</v>
      </c>
      <c r="AB296" s="26" t="s">
        <v>1189</v>
      </c>
      <c r="AE296" s="26" t="s">
        <v>2159</v>
      </c>
      <c r="AF296" s="26">
        <v>8</v>
      </c>
      <c r="AG296" s="26" t="s">
        <v>3439</v>
      </c>
    </row>
    <row r="297" spans="1:33" x14ac:dyDescent="0.25">
      <c r="A297" s="26">
        <v>302</v>
      </c>
      <c r="B297" s="26" t="s">
        <v>131</v>
      </c>
      <c r="C297" s="26" t="s">
        <v>2532</v>
      </c>
      <c r="D297" s="26" t="s">
        <v>2533</v>
      </c>
      <c r="E297" s="26" t="s">
        <v>2534</v>
      </c>
      <c r="F297" s="26" t="s">
        <v>349</v>
      </c>
      <c r="G297" s="142" t="s">
        <v>3468</v>
      </c>
      <c r="H297" s="26" t="s">
        <v>2636</v>
      </c>
      <c r="I297" s="26" t="s">
        <v>3413</v>
      </c>
      <c r="J297" s="26">
        <v>7</v>
      </c>
      <c r="M297" s="26" t="s">
        <v>1189</v>
      </c>
      <c r="S297" s="26" t="s">
        <v>2621</v>
      </c>
      <c r="T297" s="26" t="s">
        <v>1461</v>
      </c>
      <c r="U297" s="26" t="s">
        <v>1161</v>
      </c>
      <c r="V297" s="26" t="s">
        <v>1151</v>
      </c>
      <c r="W297" s="26" t="s">
        <v>1275</v>
      </c>
      <c r="X297" s="26" t="s">
        <v>2987</v>
      </c>
      <c r="Y297" s="26" t="s">
        <v>1455</v>
      </c>
      <c r="Z297" s="26" t="s">
        <v>2599</v>
      </c>
      <c r="AA297" s="61">
        <v>3</v>
      </c>
      <c r="AB297" s="26" t="s">
        <v>1189</v>
      </c>
      <c r="AE297" s="26" t="s">
        <v>2159</v>
      </c>
      <c r="AF297" s="26">
        <v>8</v>
      </c>
      <c r="AG297" s="26" t="s">
        <v>3439</v>
      </c>
    </row>
    <row r="298" spans="1:33" x14ac:dyDescent="0.25">
      <c r="A298" s="26">
        <v>303</v>
      </c>
      <c r="B298" s="26" t="s">
        <v>131</v>
      </c>
      <c r="C298" s="26" t="s">
        <v>2535</v>
      </c>
      <c r="D298" s="26" t="s">
        <v>2536</v>
      </c>
      <c r="E298" s="26" t="s">
        <v>2537</v>
      </c>
      <c r="F298" s="26" t="s">
        <v>349</v>
      </c>
      <c r="G298" s="26" t="s">
        <v>2799</v>
      </c>
      <c r="H298" s="26" t="s">
        <v>2636</v>
      </c>
      <c r="I298" s="26" t="s">
        <v>3413</v>
      </c>
      <c r="J298" s="26">
        <v>31</v>
      </c>
      <c r="M298" s="26" t="s">
        <v>1189</v>
      </c>
      <c r="S298" s="26" t="s">
        <v>2622</v>
      </c>
      <c r="T298" s="26" t="s">
        <v>1461</v>
      </c>
      <c r="U298" s="26" t="s">
        <v>1343</v>
      </c>
      <c r="V298" s="26" t="s">
        <v>1151</v>
      </c>
      <c r="W298" s="26" t="s">
        <v>1275</v>
      </c>
      <c r="X298" s="26" t="s">
        <v>2988</v>
      </c>
      <c r="Y298" s="26" t="s">
        <v>1455</v>
      </c>
      <c r="Z298" s="26" t="s">
        <v>2600</v>
      </c>
      <c r="AA298" s="61">
        <v>4</v>
      </c>
      <c r="AE298" s="26" t="s">
        <v>2159</v>
      </c>
      <c r="AF298" s="26">
        <v>8</v>
      </c>
      <c r="AG298" s="26" t="s">
        <v>2866</v>
      </c>
    </row>
    <row r="299" spans="1:33" x14ac:dyDescent="0.25">
      <c r="A299" s="26">
        <v>304</v>
      </c>
      <c r="B299" s="26" t="s">
        <v>131</v>
      </c>
      <c r="C299" s="26" t="s">
        <v>2538</v>
      </c>
      <c r="D299" s="26" t="s">
        <v>2539</v>
      </c>
      <c r="E299" s="26" t="s">
        <v>2540</v>
      </c>
      <c r="F299" s="26" t="s">
        <v>349</v>
      </c>
      <c r="G299" s="26" t="s">
        <v>2800</v>
      </c>
      <c r="H299" s="26" t="s">
        <v>2636</v>
      </c>
      <c r="I299" s="26" t="s">
        <v>3413</v>
      </c>
      <c r="J299" s="26">
        <v>12</v>
      </c>
      <c r="M299" s="26" t="s">
        <v>1189</v>
      </c>
      <c r="S299" s="26" t="s">
        <v>2622</v>
      </c>
      <c r="T299" s="26" t="s">
        <v>1461</v>
      </c>
      <c r="U299" s="26" t="s">
        <v>1343</v>
      </c>
      <c r="V299" s="26" t="s">
        <v>1151</v>
      </c>
      <c r="W299" s="26" t="s">
        <v>1275</v>
      </c>
      <c r="X299" s="26" t="s">
        <v>2989</v>
      </c>
      <c r="Y299" s="26" t="s">
        <v>1455</v>
      </c>
      <c r="Z299" s="26" t="s">
        <v>2601</v>
      </c>
      <c r="AA299" s="61">
        <v>3</v>
      </c>
      <c r="AE299" s="26" t="s">
        <v>2159</v>
      </c>
      <c r="AF299" s="26">
        <v>8</v>
      </c>
      <c r="AG299" s="26" t="s">
        <v>2866</v>
      </c>
    </row>
    <row r="300" spans="1:33" x14ac:dyDescent="0.25">
      <c r="A300" s="26">
        <v>305</v>
      </c>
      <c r="B300" s="26" t="s">
        <v>131</v>
      </c>
      <c r="C300" s="26" t="s">
        <v>2541</v>
      </c>
      <c r="D300" s="26" t="s">
        <v>2542</v>
      </c>
      <c r="E300" s="26" t="s">
        <v>2543</v>
      </c>
      <c r="F300" s="26" t="s">
        <v>349</v>
      </c>
      <c r="G300" s="26" t="s">
        <v>2801</v>
      </c>
      <c r="H300" s="26" t="s">
        <v>2636</v>
      </c>
      <c r="I300" s="26" t="s">
        <v>3413</v>
      </c>
      <c r="J300" s="26">
        <v>26</v>
      </c>
      <c r="M300" s="26" t="s">
        <v>1189</v>
      </c>
      <c r="S300" s="26" t="s">
        <v>2623</v>
      </c>
      <c r="T300" s="26" t="s">
        <v>1461</v>
      </c>
      <c r="U300" s="26" t="s">
        <v>1343</v>
      </c>
      <c r="V300" s="26" t="s">
        <v>1151</v>
      </c>
      <c r="W300" s="26" t="s">
        <v>1275</v>
      </c>
      <c r="X300" s="26" t="s">
        <v>2990</v>
      </c>
      <c r="Y300" s="26" t="s">
        <v>1455</v>
      </c>
      <c r="Z300" s="26" t="s">
        <v>2602</v>
      </c>
      <c r="AA300" s="61">
        <v>2</v>
      </c>
      <c r="AE300" s="26" t="s">
        <v>2159</v>
      </c>
      <c r="AF300" s="26">
        <v>8</v>
      </c>
      <c r="AG300" s="26" t="s">
        <v>2866</v>
      </c>
    </row>
    <row r="301" spans="1:33" x14ac:dyDescent="0.25">
      <c r="A301" s="26">
        <v>306</v>
      </c>
      <c r="B301" s="26" t="s">
        <v>131</v>
      </c>
      <c r="C301" s="26" t="s">
        <v>2544</v>
      </c>
      <c r="D301" s="26" t="s">
        <v>2545</v>
      </c>
      <c r="E301" s="26" t="s">
        <v>2546</v>
      </c>
      <c r="F301" s="26" t="s">
        <v>349</v>
      </c>
      <c r="G301" s="26" t="s">
        <v>2802</v>
      </c>
      <c r="H301" s="26" t="s">
        <v>2636</v>
      </c>
      <c r="I301" s="24" t="s">
        <v>3413</v>
      </c>
      <c r="J301" s="26">
        <v>32</v>
      </c>
      <c r="M301" s="26" t="s">
        <v>1189</v>
      </c>
      <c r="S301" s="26" t="s">
        <v>2621</v>
      </c>
      <c r="T301" s="26" t="s">
        <v>1461</v>
      </c>
      <c r="U301" s="26" t="s">
        <v>1343</v>
      </c>
      <c r="V301" s="26" t="s">
        <v>1151</v>
      </c>
      <c r="W301" s="26" t="s">
        <v>1275</v>
      </c>
      <c r="X301" s="26" t="s">
        <v>2991</v>
      </c>
      <c r="Y301" s="26" t="s">
        <v>1455</v>
      </c>
      <c r="Z301" s="26" t="s">
        <v>2603</v>
      </c>
      <c r="AA301" s="61">
        <v>2</v>
      </c>
      <c r="AE301" s="26" t="s">
        <v>2159</v>
      </c>
      <c r="AF301" s="26">
        <v>8</v>
      </c>
      <c r="AG301" s="26" t="s">
        <v>2866</v>
      </c>
    </row>
    <row r="302" spans="1:33" x14ac:dyDescent="0.25">
      <c r="A302" s="26">
        <v>307</v>
      </c>
      <c r="B302" s="26" t="s">
        <v>131</v>
      </c>
      <c r="C302" s="26" t="s">
        <v>2547</v>
      </c>
      <c r="D302" s="26" t="s">
        <v>2548</v>
      </c>
      <c r="E302" s="26" t="s">
        <v>2549</v>
      </c>
      <c r="F302" s="26" t="s">
        <v>349</v>
      </c>
      <c r="G302" s="26" t="s">
        <v>2803</v>
      </c>
      <c r="H302" s="26" t="s">
        <v>2636</v>
      </c>
      <c r="I302" s="26" t="s">
        <v>3413</v>
      </c>
      <c r="J302" s="26">
        <v>33</v>
      </c>
      <c r="M302" s="26" t="s">
        <v>1189</v>
      </c>
      <c r="S302" s="26" t="s">
        <v>2624</v>
      </c>
      <c r="T302" s="26" t="s">
        <v>1461</v>
      </c>
      <c r="U302" s="26" t="s">
        <v>1343</v>
      </c>
      <c r="V302" s="26" t="s">
        <v>1151</v>
      </c>
      <c r="W302" s="26" t="s">
        <v>1275</v>
      </c>
      <c r="X302" s="26" t="s">
        <v>2992</v>
      </c>
      <c r="Y302" s="26" t="s">
        <v>1455</v>
      </c>
      <c r="Z302" s="26" t="s">
        <v>2604</v>
      </c>
      <c r="AA302" s="61">
        <v>4</v>
      </c>
      <c r="AE302" s="26" t="s">
        <v>2159</v>
      </c>
      <c r="AF302" s="26">
        <v>8</v>
      </c>
      <c r="AG302" s="26" t="s">
        <v>2866</v>
      </c>
    </row>
    <row r="303" spans="1:33" x14ac:dyDescent="0.25">
      <c r="A303" s="26">
        <v>308</v>
      </c>
      <c r="B303" s="26" t="s">
        <v>131</v>
      </c>
      <c r="C303" s="26" t="s">
        <v>2550</v>
      </c>
      <c r="D303" s="26" t="s">
        <v>2551</v>
      </c>
      <c r="E303" s="26" t="s">
        <v>2552</v>
      </c>
      <c r="F303" s="26" t="s">
        <v>349</v>
      </c>
      <c r="G303" s="75" t="s">
        <v>2682</v>
      </c>
      <c r="H303" s="26" t="s">
        <v>755</v>
      </c>
      <c r="I303" s="26" t="s">
        <v>3413</v>
      </c>
      <c r="J303" s="26">
        <v>35</v>
      </c>
      <c r="M303" s="26" t="s">
        <v>1189</v>
      </c>
      <c r="S303" s="26" t="s">
        <v>2335</v>
      </c>
      <c r="T303" s="26" t="s">
        <v>1461</v>
      </c>
      <c r="U303" s="26" t="s">
        <v>1154</v>
      </c>
      <c r="V303" s="26" t="s">
        <v>1151</v>
      </c>
      <c r="W303" s="26" t="s">
        <v>1275</v>
      </c>
      <c r="X303" s="26" t="s">
        <v>2993</v>
      </c>
      <c r="Y303" s="26" t="s">
        <v>1455</v>
      </c>
      <c r="Z303" s="26" t="s">
        <v>2605</v>
      </c>
      <c r="AA303" s="61">
        <v>2</v>
      </c>
      <c r="AB303" s="26" t="s">
        <v>1189</v>
      </c>
      <c r="AE303" s="26" t="s">
        <v>2159</v>
      </c>
      <c r="AF303" s="26">
        <v>8</v>
      </c>
      <c r="AG303" s="26" t="s">
        <v>2866</v>
      </c>
    </row>
    <row r="304" spans="1:33" x14ac:dyDescent="0.25">
      <c r="A304" s="26">
        <v>309</v>
      </c>
      <c r="B304" s="26" t="s">
        <v>131</v>
      </c>
      <c r="C304" s="26" t="s">
        <v>2553</v>
      </c>
      <c r="D304" s="26" t="s">
        <v>2554</v>
      </c>
      <c r="E304" s="26" t="s">
        <v>2555</v>
      </c>
      <c r="F304" s="26" t="s">
        <v>349</v>
      </c>
      <c r="G304" s="75" t="s">
        <v>2681</v>
      </c>
      <c r="H304" s="26" t="s">
        <v>755</v>
      </c>
      <c r="I304" s="26" t="s">
        <v>3413</v>
      </c>
      <c r="J304" s="26">
        <v>34</v>
      </c>
      <c r="M304" s="26" t="s">
        <v>1189</v>
      </c>
      <c r="S304" s="26" t="s">
        <v>2335</v>
      </c>
      <c r="T304" s="26" t="s">
        <v>1461</v>
      </c>
      <c r="U304" s="26" t="s">
        <v>1154</v>
      </c>
      <c r="V304" s="26" t="s">
        <v>1151</v>
      </c>
      <c r="W304" s="26" t="s">
        <v>1275</v>
      </c>
      <c r="X304" s="26" t="s">
        <v>2994</v>
      </c>
      <c r="Y304" s="26" t="s">
        <v>1455</v>
      </c>
      <c r="Z304" s="26" t="s">
        <v>2606</v>
      </c>
      <c r="AA304" s="61">
        <v>3</v>
      </c>
      <c r="AB304" s="26" t="s">
        <v>1189</v>
      </c>
      <c r="AE304" s="26" t="s">
        <v>2159</v>
      </c>
      <c r="AF304" s="26">
        <v>8</v>
      </c>
      <c r="AG304" s="26" t="s">
        <v>2866</v>
      </c>
    </row>
    <row r="305" spans="1:33" ht="14.25" customHeight="1" x14ac:dyDescent="0.25">
      <c r="A305" s="26">
        <v>310</v>
      </c>
      <c r="B305" s="26" t="s">
        <v>414</v>
      </c>
      <c r="C305" s="26" t="s">
        <v>2823</v>
      </c>
      <c r="D305" s="26" t="s">
        <v>2808</v>
      </c>
      <c r="E305" s="26" t="s">
        <v>2824</v>
      </c>
      <c r="F305" s="26" t="s">
        <v>349</v>
      </c>
      <c r="G305" s="39" t="s">
        <v>2957</v>
      </c>
      <c r="H305" s="26" t="s">
        <v>2864</v>
      </c>
      <c r="I305" s="26" t="s">
        <v>3425</v>
      </c>
      <c r="J305" s="26">
        <v>103</v>
      </c>
      <c r="M305" s="26" t="s">
        <v>1189</v>
      </c>
      <c r="O305" s="26" t="s">
        <v>1189</v>
      </c>
      <c r="P305" s="26" t="s">
        <v>1189</v>
      </c>
      <c r="S305" s="26" t="s">
        <v>3406</v>
      </c>
      <c r="T305" s="26" t="s">
        <v>2886</v>
      </c>
      <c r="U305" s="26" t="s">
        <v>1176</v>
      </c>
      <c r="V305" s="26" t="s">
        <v>1151</v>
      </c>
      <c r="W305" s="26" t="s">
        <v>1274</v>
      </c>
      <c r="Y305" s="26" t="s">
        <v>1455</v>
      </c>
      <c r="Z305" s="26" t="s">
        <v>2876</v>
      </c>
      <c r="AA305" s="105"/>
      <c r="AB305" s="26" t="s">
        <v>1189</v>
      </c>
      <c r="AE305" s="26" t="s">
        <v>2156</v>
      </c>
      <c r="AG305" s="26" t="s">
        <v>2866</v>
      </c>
    </row>
    <row r="306" spans="1:33" x14ac:dyDescent="0.25">
      <c r="A306" s="26">
        <v>311</v>
      </c>
      <c r="B306" s="26" t="s">
        <v>414</v>
      </c>
      <c r="C306" s="26" t="s">
        <v>2825</v>
      </c>
      <c r="D306" s="26" t="s">
        <v>2826</v>
      </c>
      <c r="E306" s="26" t="s">
        <v>2827</v>
      </c>
      <c r="F306" s="26" t="s">
        <v>349</v>
      </c>
      <c r="G306" s="39" t="s">
        <v>2956</v>
      </c>
      <c r="H306" s="26" t="s">
        <v>2864</v>
      </c>
      <c r="I306" s="26" t="s">
        <v>3425</v>
      </c>
      <c r="J306" s="26">
        <v>104</v>
      </c>
      <c r="M306" s="26" t="s">
        <v>1189</v>
      </c>
      <c r="O306" s="26" t="s">
        <v>1189</v>
      </c>
      <c r="P306" s="26" t="s">
        <v>1189</v>
      </c>
      <c r="S306" s="26" t="s">
        <v>3406</v>
      </c>
      <c r="T306" s="26" t="s">
        <v>2886</v>
      </c>
      <c r="U306" s="26" t="s">
        <v>1176</v>
      </c>
      <c r="V306" s="26" t="s">
        <v>1151</v>
      </c>
      <c r="W306" s="26" t="s">
        <v>1274</v>
      </c>
      <c r="Y306" s="26" t="s">
        <v>1455</v>
      </c>
      <c r="Z306" s="26" t="s">
        <v>2871</v>
      </c>
      <c r="AA306" s="105">
        <v>2</v>
      </c>
      <c r="AB306" s="26" t="s">
        <v>1189</v>
      </c>
      <c r="AE306" s="26" t="s">
        <v>2156</v>
      </c>
      <c r="AG306" s="26" t="s">
        <v>2866</v>
      </c>
    </row>
    <row r="307" spans="1:33" x14ac:dyDescent="0.25">
      <c r="A307" s="26">
        <v>312</v>
      </c>
      <c r="B307" s="26" t="s">
        <v>414</v>
      </c>
      <c r="C307" s="26" t="s">
        <v>2828</v>
      </c>
      <c r="D307" s="26" t="s">
        <v>2812</v>
      </c>
      <c r="E307" s="26" t="s">
        <v>2829</v>
      </c>
      <c r="F307" s="26" t="s">
        <v>349</v>
      </c>
      <c r="G307" s="39" t="s">
        <v>2958</v>
      </c>
      <c r="H307" s="26" t="s">
        <v>2864</v>
      </c>
      <c r="I307" s="26" t="s">
        <v>3425</v>
      </c>
      <c r="J307" s="26">
        <v>105</v>
      </c>
      <c r="M307" s="26" t="s">
        <v>1189</v>
      </c>
      <c r="O307" s="26" t="s">
        <v>1189</v>
      </c>
      <c r="P307" s="26" t="s">
        <v>1189</v>
      </c>
      <c r="S307" s="26" t="s">
        <v>3406</v>
      </c>
      <c r="T307" s="26" t="s">
        <v>2886</v>
      </c>
      <c r="U307" s="26" t="s">
        <v>1176</v>
      </c>
      <c r="V307" s="26" t="s">
        <v>1151</v>
      </c>
      <c r="W307" s="26" t="s">
        <v>1274</v>
      </c>
      <c r="Y307" s="26" t="s">
        <v>1455</v>
      </c>
      <c r="Z307" s="26" t="s">
        <v>2875</v>
      </c>
      <c r="AA307" s="105"/>
      <c r="AB307" s="26" t="s">
        <v>1189</v>
      </c>
      <c r="AE307" s="26" t="s">
        <v>2156</v>
      </c>
      <c r="AG307" s="26" t="s">
        <v>2866</v>
      </c>
    </row>
    <row r="308" spans="1:33" x14ac:dyDescent="0.25">
      <c r="A308" s="26">
        <v>313</v>
      </c>
      <c r="B308" s="26" t="s">
        <v>414</v>
      </c>
      <c r="C308" s="26" t="s">
        <v>2830</v>
      </c>
      <c r="D308" s="26" t="s">
        <v>2831</v>
      </c>
      <c r="E308" s="26" t="s">
        <v>2832</v>
      </c>
      <c r="F308" s="26" t="s">
        <v>349</v>
      </c>
      <c r="G308" s="39" t="s">
        <v>2959</v>
      </c>
      <c r="H308" s="26" t="s">
        <v>2864</v>
      </c>
      <c r="I308" s="26" t="s">
        <v>3425</v>
      </c>
      <c r="J308" s="26">
        <v>106</v>
      </c>
      <c r="M308" s="26" t="s">
        <v>1189</v>
      </c>
      <c r="O308" s="26" t="s">
        <v>1189</v>
      </c>
      <c r="P308" s="26" t="s">
        <v>1189</v>
      </c>
      <c r="S308" s="26" t="s">
        <v>3406</v>
      </c>
      <c r="T308" s="26" t="s">
        <v>2886</v>
      </c>
      <c r="U308" s="26" t="s">
        <v>1176</v>
      </c>
      <c r="V308" s="26" t="s">
        <v>1151</v>
      </c>
      <c r="W308" s="26" t="s">
        <v>1274</v>
      </c>
      <c r="Y308" s="26" t="s">
        <v>1455</v>
      </c>
      <c r="Z308" s="26" t="s">
        <v>2872</v>
      </c>
      <c r="AA308" s="105">
        <v>2</v>
      </c>
      <c r="AB308" s="26" t="s">
        <v>1189</v>
      </c>
      <c r="AE308" s="26" t="s">
        <v>2156</v>
      </c>
      <c r="AG308" s="26" t="s">
        <v>2866</v>
      </c>
    </row>
    <row r="309" spans="1:33" x14ac:dyDescent="0.25">
      <c r="A309" s="26">
        <v>314</v>
      </c>
      <c r="B309" s="26" t="s">
        <v>414</v>
      </c>
      <c r="C309" s="26" t="s">
        <v>2833</v>
      </c>
      <c r="D309" s="63" t="s">
        <v>2814</v>
      </c>
      <c r="E309" s="26" t="s">
        <v>2834</v>
      </c>
      <c r="F309" s="26" t="s">
        <v>349</v>
      </c>
      <c r="G309" s="39" t="s">
        <v>2953</v>
      </c>
      <c r="H309" s="26" t="s">
        <v>2864</v>
      </c>
      <c r="I309" s="26" t="s">
        <v>3425</v>
      </c>
      <c r="J309" s="26">
        <v>107</v>
      </c>
      <c r="M309" s="26" t="s">
        <v>1189</v>
      </c>
      <c r="O309" s="26" t="s">
        <v>1189</v>
      </c>
      <c r="P309" s="26" t="s">
        <v>1189</v>
      </c>
      <c r="S309" s="26" t="s">
        <v>3407</v>
      </c>
      <c r="T309" s="26" t="s">
        <v>2886</v>
      </c>
      <c r="U309" s="26" t="s">
        <v>1176</v>
      </c>
      <c r="V309" s="26" t="s">
        <v>1151</v>
      </c>
      <c r="W309" s="26" t="s">
        <v>1274</v>
      </c>
      <c r="Y309" s="26" t="s">
        <v>1455</v>
      </c>
      <c r="Z309" s="26" t="s">
        <v>2877</v>
      </c>
      <c r="AA309" s="105"/>
      <c r="AB309" s="26" t="s">
        <v>1189</v>
      </c>
      <c r="AE309" s="26" t="s">
        <v>2156</v>
      </c>
      <c r="AG309" s="26" t="s">
        <v>2866</v>
      </c>
    </row>
    <row r="310" spans="1:33" x14ac:dyDescent="0.25">
      <c r="A310" s="26">
        <v>315</v>
      </c>
      <c r="B310" s="26" t="s">
        <v>414</v>
      </c>
      <c r="C310" s="26" t="s">
        <v>2835</v>
      </c>
      <c r="D310" s="63" t="s">
        <v>2836</v>
      </c>
      <c r="E310" s="26" t="s">
        <v>2837</v>
      </c>
      <c r="F310" s="26" t="s">
        <v>349</v>
      </c>
      <c r="G310" s="39" t="s">
        <v>2952</v>
      </c>
      <c r="H310" s="26" t="s">
        <v>2864</v>
      </c>
      <c r="I310" s="26" t="s">
        <v>3425</v>
      </c>
      <c r="J310" s="26">
        <v>108</v>
      </c>
      <c r="M310" s="26" t="s">
        <v>1189</v>
      </c>
      <c r="O310" s="26" t="s">
        <v>1189</v>
      </c>
      <c r="P310" s="26" t="s">
        <v>1189</v>
      </c>
      <c r="S310" s="26" t="s">
        <v>3407</v>
      </c>
      <c r="T310" s="26" t="s">
        <v>2886</v>
      </c>
      <c r="U310" s="26" t="s">
        <v>1176</v>
      </c>
      <c r="V310" s="26" t="s">
        <v>1151</v>
      </c>
      <c r="W310" s="26" t="s">
        <v>1274</v>
      </c>
      <c r="Y310" s="26" t="s">
        <v>1455</v>
      </c>
      <c r="Z310" s="26" t="s">
        <v>2874</v>
      </c>
      <c r="AA310" s="105">
        <v>2</v>
      </c>
      <c r="AB310" s="26" t="s">
        <v>1189</v>
      </c>
      <c r="AE310" s="26" t="s">
        <v>2156</v>
      </c>
      <c r="AG310" s="26" t="s">
        <v>2866</v>
      </c>
    </row>
    <row r="311" spans="1:33" x14ac:dyDescent="0.25">
      <c r="A311" s="26">
        <v>316</v>
      </c>
      <c r="B311" s="26" t="s">
        <v>414</v>
      </c>
      <c r="C311" s="26" t="s">
        <v>2838</v>
      </c>
      <c r="D311" s="63" t="s">
        <v>2817</v>
      </c>
      <c r="E311" s="26" t="s">
        <v>2839</v>
      </c>
      <c r="F311" s="26" t="s">
        <v>349</v>
      </c>
      <c r="G311" s="143" t="s">
        <v>3467</v>
      </c>
      <c r="H311" s="26" t="s">
        <v>2864</v>
      </c>
      <c r="I311" s="26" t="s">
        <v>3425</v>
      </c>
      <c r="J311" s="26">
        <v>109</v>
      </c>
      <c r="M311" s="26" t="s">
        <v>1189</v>
      </c>
      <c r="O311" s="26" t="s">
        <v>1189</v>
      </c>
      <c r="P311" s="26" t="s">
        <v>1189</v>
      </c>
      <c r="S311" s="26" t="s">
        <v>3407</v>
      </c>
      <c r="T311" s="26" t="s">
        <v>2886</v>
      </c>
      <c r="U311" s="26" t="s">
        <v>1176</v>
      </c>
      <c r="V311" s="26" t="s">
        <v>1151</v>
      </c>
      <c r="W311" s="26" t="s">
        <v>1274</v>
      </c>
      <c r="Y311" s="26" t="s">
        <v>1455</v>
      </c>
      <c r="Z311" s="26" t="s">
        <v>2878</v>
      </c>
      <c r="AA311" s="105"/>
      <c r="AB311" s="26" t="s">
        <v>1189</v>
      </c>
      <c r="AE311" s="26" t="s">
        <v>2156</v>
      </c>
      <c r="AG311" s="26" t="s">
        <v>2866</v>
      </c>
    </row>
    <row r="312" spans="1:33" x14ac:dyDescent="0.25">
      <c r="A312" s="26">
        <v>317</v>
      </c>
      <c r="B312" s="26" t="s">
        <v>414</v>
      </c>
      <c r="C312" s="26" t="s">
        <v>2840</v>
      </c>
      <c r="D312" s="63" t="s">
        <v>2841</v>
      </c>
      <c r="E312" s="26" t="s">
        <v>2842</v>
      </c>
      <c r="F312" s="26" t="s">
        <v>349</v>
      </c>
      <c r="G312" s="143" t="s">
        <v>3498</v>
      </c>
      <c r="H312" s="26" t="s">
        <v>2864</v>
      </c>
      <c r="I312" s="26" t="s">
        <v>3425</v>
      </c>
      <c r="J312" s="26">
        <v>110</v>
      </c>
      <c r="M312" s="26" t="s">
        <v>1189</v>
      </c>
      <c r="O312" s="26" t="s">
        <v>1189</v>
      </c>
      <c r="P312" s="26" t="s">
        <v>1189</v>
      </c>
      <c r="S312" s="26" t="s">
        <v>3407</v>
      </c>
      <c r="T312" s="26" t="s">
        <v>2886</v>
      </c>
      <c r="U312" s="26" t="s">
        <v>1176</v>
      </c>
      <c r="V312" s="26" t="s">
        <v>1151</v>
      </c>
      <c r="W312" s="26" t="s">
        <v>1274</v>
      </c>
      <c r="Y312" s="26" t="s">
        <v>1455</v>
      </c>
      <c r="Z312" s="26" t="s">
        <v>2873</v>
      </c>
      <c r="AA312" s="105">
        <v>2</v>
      </c>
      <c r="AB312" s="26" t="s">
        <v>1189</v>
      </c>
      <c r="AE312" s="26" t="s">
        <v>2156</v>
      </c>
      <c r="AG312" s="26" t="s">
        <v>2866</v>
      </c>
    </row>
    <row r="313" spans="1:33" ht="15" customHeight="1" x14ac:dyDescent="0.25">
      <c r="A313" s="26">
        <v>318</v>
      </c>
      <c r="B313" s="26" t="s">
        <v>414</v>
      </c>
      <c r="C313" s="26" t="s">
        <v>2843</v>
      </c>
      <c r="D313" s="26" t="s">
        <v>2819</v>
      </c>
      <c r="E313" s="26" t="s">
        <v>2844</v>
      </c>
      <c r="F313" s="26" t="s">
        <v>138</v>
      </c>
      <c r="G313" s="26" t="s">
        <v>2960</v>
      </c>
      <c r="H313" s="26" t="s">
        <v>2864</v>
      </c>
      <c r="I313" s="26" t="s">
        <v>3425</v>
      </c>
      <c r="J313" s="26">
        <v>111</v>
      </c>
      <c r="M313" s="26" t="s">
        <v>1189</v>
      </c>
      <c r="P313" s="26" t="s">
        <v>1189</v>
      </c>
      <c r="S313" s="26" t="s">
        <v>3403</v>
      </c>
      <c r="T313" s="26" t="s">
        <v>2887</v>
      </c>
      <c r="U313" s="26" t="s">
        <v>1176</v>
      </c>
      <c r="V313" s="26" t="s">
        <v>1151</v>
      </c>
      <c r="W313" s="26" t="s">
        <v>1274</v>
      </c>
      <c r="Y313" s="26" t="s">
        <v>1455</v>
      </c>
      <c r="Z313" s="26" t="s">
        <v>2879</v>
      </c>
      <c r="AA313" s="105"/>
      <c r="AB313" s="26" t="s">
        <v>1189</v>
      </c>
      <c r="AE313" s="26" t="s">
        <v>2156</v>
      </c>
      <c r="AG313" s="26" t="s">
        <v>2866</v>
      </c>
    </row>
    <row r="314" spans="1:33" ht="15" customHeight="1" x14ac:dyDescent="0.25">
      <c r="A314" s="26">
        <v>319</v>
      </c>
      <c r="B314" s="26" t="s">
        <v>414</v>
      </c>
      <c r="C314" s="26" t="s">
        <v>2845</v>
      </c>
      <c r="D314" s="26" t="s">
        <v>2846</v>
      </c>
      <c r="E314" s="26" t="s">
        <v>2847</v>
      </c>
      <c r="F314" s="26" t="s">
        <v>138</v>
      </c>
      <c r="G314" s="26" t="s">
        <v>2961</v>
      </c>
      <c r="H314" s="26" t="s">
        <v>2864</v>
      </c>
      <c r="I314" s="26" t="s">
        <v>3425</v>
      </c>
      <c r="J314" s="26">
        <v>112</v>
      </c>
      <c r="M314" s="26" t="s">
        <v>1189</v>
      </c>
      <c r="P314" s="26" t="s">
        <v>1189</v>
      </c>
      <c r="S314" s="26" t="s">
        <v>3403</v>
      </c>
      <c r="T314" s="26" t="s">
        <v>2887</v>
      </c>
      <c r="U314" s="26" t="s">
        <v>1176</v>
      </c>
      <c r="V314" s="26" t="s">
        <v>1151</v>
      </c>
      <c r="W314" s="26" t="s">
        <v>1274</v>
      </c>
      <c r="Y314" s="26" t="s">
        <v>1455</v>
      </c>
      <c r="Z314" s="26" t="s">
        <v>2882</v>
      </c>
      <c r="AA314" s="105"/>
      <c r="AB314" s="26" t="s">
        <v>1189</v>
      </c>
      <c r="AE314" s="26" t="s">
        <v>2156</v>
      </c>
      <c r="AG314" s="26" t="s">
        <v>2866</v>
      </c>
    </row>
    <row r="315" spans="1:33" ht="15" customHeight="1" x14ac:dyDescent="0.25">
      <c r="A315" s="26">
        <v>320</v>
      </c>
      <c r="B315" s="26" t="s">
        <v>414</v>
      </c>
      <c r="C315" s="26" t="s">
        <v>2848</v>
      </c>
      <c r="D315" s="26" t="s">
        <v>2822</v>
      </c>
      <c r="E315" s="26" t="s">
        <v>2849</v>
      </c>
      <c r="F315" s="26" t="s">
        <v>138</v>
      </c>
      <c r="G315" s="26" t="s">
        <v>2962</v>
      </c>
      <c r="H315" s="26" t="s">
        <v>2864</v>
      </c>
      <c r="I315" s="26" t="s">
        <v>3425</v>
      </c>
      <c r="J315" s="26">
        <v>113</v>
      </c>
      <c r="M315" s="26" t="s">
        <v>1189</v>
      </c>
      <c r="P315" s="26" t="s">
        <v>1189</v>
      </c>
      <c r="S315" s="26" t="s">
        <v>3403</v>
      </c>
      <c r="T315" s="26" t="s">
        <v>2887</v>
      </c>
      <c r="U315" s="26" t="s">
        <v>1176</v>
      </c>
      <c r="V315" s="26" t="s">
        <v>1151</v>
      </c>
      <c r="W315" s="26" t="s">
        <v>1274</v>
      </c>
      <c r="Y315" s="26" t="s">
        <v>1455</v>
      </c>
      <c r="Z315" s="26" t="s">
        <v>2880</v>
      </c>
      <c r="AA315" s="105"/>
      <c r="AB315" s="26" t="s">
        <v>1189</v>
      </c>
      <c r="AE315" s="26" t="s">
        <v>2156</v>
      </c>
      <c r="AG315" s="26" t="s">
        <v>2866</v>
      </c>
    </row>
    <row r="316" spans="1:33" ht="15" customHeight="1" x14ac:dyDescent="0.25">
      <c r="A316" s="26">
        <v>321</v>
      </c>
      <c r="B316" s="26" t="s">
        <v>414</v>
      </c>
      <c r="C316" s="26" t="s">
        <v>2850</v>
      </c>
      <c r="D316" s="26" t="s">
        <v>2851</v>
      </c>
      <c r="E316" s="26" t="s">
        <v>2852</v>
      </c>
      <c r="F316" s="26" t="s">
        <v>138</v>
      </c>
      <c r="G316" s="26" t="s">
        <v>2963</v>
      </c>
      <c r="H316" s="26" t="s">
        <v>2864</v>
      </c>
      <c r="I316" s="26" t="s">
        <v>3425</v>
      </c>
      <c r="J316" s="26">
        <v>114</v>
      </c>
      <c r="M316" s="26" t="s">
        <v>1189</v>
      </c>
      <c r="P316" s="26" t="s">
        <v>1189</v>
      </c>
      <c r="S316" s="26" t="s">
        <v>3403</v>
      </c>
      <c r="T316" s="26" t="s">
        <v>2887</v>
      </c>
      <c r="U316" s="26" t="s">
        <v>1176</v>
      </c>
      <c r="V316" s="26" t="s">
        <v>1151</v>
      </c>
      <c r="W316" s="26" t="s">
        <v>1274</v>
      </c>
      <c r="Y316" s="26" t="s">
        <v>1455</v>
      </c>
      <c r="Z316" s="26" t="s">
        <v>2881</v>
      </c>
      <c r="AA316" s="105"/>
      <c r="AB316" s="26" t="s">
        <v>1189</v>
      </c>
      <c r="AE316" s="26" t="s">
        <v>2156</v>
      </c>
      <c r="AG316" s="26" t="s">
        <v>2866</v>
      </c>
    </row>
    <row r="317" spans="1:33" s="106" customFormat="1" ht="13.5" customHeight="1" x14ac:dyDescent="0.25">
      <c r="A317" s="114">
        <v>322</v>
      </c>
      <c r="B317" s="115" t="s">
        <v>131</v>
      </c>
      <c r="C317" s="116" t="s">
        <v>3116</v>
      </c>
      <c r="D317" s="117" t="s">
        <v>3234</v>
      </c>
      <c r="E317" s="118" t="s">
        <v>3117</v>
      </c>
      <c r="F317" s="108" t="s">
        <v>349</v>
      </c>
      <c r="G317" s="107" t="s">
        <v>3274</v>
      </c>
      <c r="H317" s="107" t="s">
        <v>3416</v>
      </c>
      <c r="I317" s="137" t="s">
        <v>3413</v>
      </c>
      <c r="J317" s="106">
        <v>39</v>
      </c>
      <c r="K317" s="109"/>
      <c r="L317" s="109"/>
      <c r="M317" s="109" t="s">
        <v>1189</v>
      </c>
      <c r="N317" s="109"/>
      <c r="O317" s="109"/>
      <c r="P317" s="109" t="s">
        <v>1189</v>
      </c>
      <c r="Q317" s="109"/>
      <c r="R317" s="109"/>
      <c r="S317" s="107" t="s">
        <v>3400</v>
      </c>
      <c r="T317" s="133" t="s">
        <v>1467</v>
      </c>
      <c r="U317" s="110" t="s">
        <v>1156</v>
      </c>
      <c r="V317" s="106" t="s">
        <v>1151</v>
      </c>
      <c r="X317" s="115" t="s">
        <v>3554</v>
      </c>
      <c r="Y317" s="107" t="s">
        <v>1455</v>
      </c>
      <c r="Z317" s="107" t="s">
        <v>3361</v>
      </c>
      <c r="AA317" s="106">
        <v>3</v>
      </c>
      <c r="AE317" s="106" t="s">
        <v>2159</v>
      </c>
      <c r="AF317" s="15">
        <v>8</v>
      </c>
      <c r="AG317" s="15" t="s">
        <v>2866</v>
      </c>
    </row>
    <row r="318" spans="1:33" s="106" customFormat="1" ht="13.5" customHeight="1" x14ac:dyDescent="0.25">
      <c r="A318" s="114">
        <v>323</v>
      </c>
      <c r="B318" s="115" t="s">
        <v>131</v>
      </c>
      <c r="C318" s="116" t="s">
        <v>3119</v>
      </c>
      <c r="D318" s="117" t="s">
        <v>3120</v>
      </c>
      <c r="E318" s="118" t="s">
        <v>3121</v>
      </c>
      <c r="F318" s="108" t="s">
        <v>349</v>
      </c>
      <c r="G318" s="107" t="s">
        <v>3280</v>
      </c>
      <c r="H318" s="107" t="s">
        <v>3416</v>
      </c>
      <c r="I318" s="106" t="s">
        <v>3413</v>
      </c>
      <c r="J318" s="106">
        <v>40</v>
      </c>
      <c r="K318" s="109"/>
      <c r="L318" s="109"/>
      <c r="M318" s="109" t="s">
        <v>1189</v>
      </c>
      <c r="N318" s="109" t="s">
        <v>1189</v>
      </c>
      <c r="O318" s="109"/>
      <c r="P318" s="109"/>
      <c r="Q318" s="109"/>
      <c r="R318" s="109"/>
      <c r="S318" s="107" t="s">
        <v>3401</v>
      </c>
      <c r="T318" s="133" t="s">
        <v>3360</v>
      </c>
      <c r="U318" s="110" t="s">
        <v>1157</v>
      </c>
      <c r="V318" s="106" t="s">
        <v>1151</v>
      </c>
      <c r="X318" s="115" t="s">
        <v>3555</v>
      </c>
      <c r="Y318" s="107" t="s">
        <v>1455</v>
      </c>
      <c r="Z318" s="107" t="s">
        <v>3362</v>
      </c>
      <c r="AA318" s="106">
        <v>3</v>
      </c>
      <c r="AE318" s="106" t="s">
        <v>2159</v>
      </c>
      <c r="AF318" s="15">
        <v>8</v>
      </c>
      <c r="AG318" s="15" t="s">
        <v>2866</v>
      </c>
    </row>
    <row r="319" spans="1:33" s="106" customFormat="1" ht="13.5" customHeight="1" x14ac:dyDescent="0.25">
      <c r="A319" s="114">
        <v>324</v>
      </c>
      <c r="B319" s="115" t="s">
        <v>131</v>
      </c>
      <c r="C319" s="116" t="s">
        <v>3123</v>
      </c>
      <c r="D319" s="117" t="s">
        <v>3124</v>
      </c>
      <c r="E319" s="118" t="s">
        <v>3125</v>
      </c>
      <c r="F319" s="108" t="s">
        <v>349</v>
      </c>
      <c r="G319" s="107" t="s">
        <v>3284</v>
      </c>
      <c r="H319" s="107" t="s">
        <v>3416</v>
      </c>
      <c r="I319" s="106" t="s">
        <v>3413</v>
      </c>
      <c r="J319" s="106">
        <v>41</v>
      </c>
      <c r="K319" s="109"/>
      <c r="L319" s="109"/>
      <c r="M319" s="109" t="s">
        <v>1189</v>
      </c>
      <c r="N319" s="109"/>
      <c r="O319" s="109"/>
      <c r="P319" s="109" t="s">
        <v>1189</v>
      </c>
      <c r="Q319" s="109"/>
      <c r="R319" s="109"/>
      <c r="S319" s="107" t="s">
        <v>3400</v>
      </c>
      <c r="T319" s="133" t="s">
        <v>1467</v>
      </c>
      <c r="U319" s="110" t="s">
        <v>1156</v>
      </c>
      <c r="V319" s="106" t="s">
        <v>1151</v>
      </c>
      <c r="X319" s="115" t="s">
        <v>3556</v>
      </c>
      <c r="Y319" s="107" t="s">
        <v>1455</v>
      </c>
      <c r="Z319" s="107" t="s">
        <v>3363</v>
      </c>
      <c r="AA319" s="106">
        <v>0</v>
      </c>
      <c r="AB319" s="106" t="s">
        <v>1189</v>
      </c>
      <c r="AE319" s="106" t="s">
        <v>2159</v>
      </c>
      <c r="AF319" s="15">
        <v>8</v>
      </c>
      <c r="AG319" s="15" t="s">
        <v>2866</v>
      </c>
    </row>
    <row r="320" spans="1:33" s="106" customFormat="1" ht="13.5" customHeight="1" x14ac:dyDescent="0.25">
      <c r="A320" s="114">
        <v>325</v>
      </c>
      <c r="B320" s="115" t="s">
        <v>131</v>
      </c>
      <c r="C320" s="116" t="s">
        <v>3126</v>
      </c>
      <c r="D320" s="117" t="s">
        <v>3127</v>
      </c>
      <c r="E320" s="118" t="s">
        <v>3128</v>
      </c>
      <c r="F320" s="108" t="s">
        <v>349</v>
      </c>
      <c r="G320" s="107" t="s">
        <v>3285</v>
      </c>
      <c r="H320" s="107" t="s">
        <v>3416</v>
      </c>
      <c r="I320" s="106" t="s">
        <v>3413</v>
      </c>
      <c r="J320" s="106">
        <v>42</v>
      </c>
      <c r="K320" s="109"/>
      <c r="L320" s="109"/>
      <c r="M320" s="109" t="s">
        <v>1189</v>
      </c>
      <c r="N320" s="109"/>
      <c r="O320" s="109"/>
      <c r="P320" s="109" t="s">
        <v>1189</v>
      </c>
      <c r="Q320" s="109"/>
      <c r="R320" s="109"/>
      <c r="S320" s="107" t="s">
        <v>3400</v>
      </c>
      <c r="T320" s="133" t="s">
        <v>1467</v>
      </c>
      <c r="U320" s="110" t="s">
        <v>1156</v>
      </c>
      <c r="V320" s="106" t="s">
        <v>1151</v>
      </c>
      <c r="X320" s="115" t="s">
        <v>3557</v>
      </c>
      <c r="Y320" s="107" t="s">
        <v>1455</v>
      </c>
      <c r="Z320" s="107" t="s">
        <v>3364</v>
      </c>
      <c r="AA320" s="106">
        <v>3</v>
      </c>
      <c r="AB320" s="106" t="s">
        <v>1189</v>
      </c>
      <c r="AE320" s="106" t="s">
        <v>2159</v>
      </c>
      <c r="AF320" s="15">
        <v>8</v>
      </c>
      <c r="AG320" s="15" t="s">
        <v>2866</v>
      </c>
    </row>
    <row r="321" spans="1:38" s="106" customFormat="1" ht="13.5" customHeight="1" x14ac:dyDescent="0.25">
      <c r="A321" s="115">
        <v>326</v>
      </c>
      <c r="B321" s="115" t="s">
        <v>131</v>
      </c>
      <c r="C321" s="118" t="s">
        <v>3275</v>
      </c>
      <c r="D321" s="119" t="s">
        <v>3129</v>
      </c>
      <c r="E321" s="120" t="s">
        <v>3130</v>
      </c>
      <c r="F321" s="108" t="s">
        <v>349</v>
      </c>
      <c r="G321" s="106" t="s">
        <v>3286</v>
      </c>
      <c r="H321" s="106" t="s">
        <v>3417</v>
      </c>
      <c r="I321" s="106" t="s">
        <v>3413</v>
      </c>
      <c r="J321" s="111">
        <v>43</v>
      </c>
      <c r="K321" s="111" t="s">
        <v>1189</v>
      </c>
      <c r="L321" s="111" t="s">
        <v>1189</v>
      </c>
      <c r="M321" s="111" t="s">
        <v>1189</v>
      </c>
      <c r="N321" s="111" t="s">
        <v>1189</v>
      </c>
      <c r="O321" s="111" t="s">
        <v>1189</v>
      </c>
      <c r="P321" s="111" t="s">
        <v>1189</v>
      </c>
      <c r="Q321" s="111" t="s">
        <v>1189</v>
      </c>
      <c r="R321" s="109"/>
      <c r="S321" s="107" t="s">
        <v>3422</v>
      </c>
      <c r="T321" s="133" t="s">
        <v>1642</v>
      </c>
      <c r="U321" s="15" t="s">
        <v>1152</v>
      </c>
      <c r="V321" s="106" t="s">
        <v>1151</v>
      </c>
      <c r="X321" s="115" t="s">
        <v>3558</v>
      </c>
      <c r="Y321" s="106" t="s">
        <v>1455</v>
      </c>
      <c r="Z321" s="106" t="s">
        <v>3365</v>
      </c>
      <c r="AA321" s="106">
        <v>3</v>
      </c>
      <c r="AE321" s="106" t="s">
        <v>2159</v>
      </c>
      <c r="AF321" s="15">
        <v>8</v>
      </c>
      <c r="AG321" s="15" t="s">
        <v>2866</v>
      </c>
    </row>
    <row r="322" spans="1:38" s="106" customFormat="1" ht="13.5" customHeight="1" x14ac:dyDescent="0.25">
      <c r="A322" s="115">
        <v>327</v>
      </c>
      <c r="B322" s="115" t="s">
        <v>131</v>
      </c>
      <c r="C322" s="118" t="s">
        <v>3276</v>
      </c>
      <c r="D322" s="119" t="s">
        <v>3132</v>
      </c>
      <c r="E322" s="120" t="s">
        <v>3133</v>
      </c>
      <c r="F322" s="108" t="s">
        <v>349</v>
      </c>
      <c r="G322" s="106" t="s">
        <v>3287</v>
      </c>
      <c r="H322" s="106" t="s">
        <v>3418</v>
      </c>
      <c r="I322" s="106" t="s">
        <v>3413</v>
      </c>
      <c r="J322" s="106">
        <v>44</v>
      </c>
      <c r="K322" s="111" t="s">
        <v>1189</v>
      </c>
      <c r="L322" s="109"/>
      <c r="M322" s="111" t="s">
        <v>1189</v>
      </c>
      <c r="N322" s="109"/>
      <c r="O322" s="109"/>
      <c r="P322" s="111" t="s">
        <v>1189</v>
      </c>
      <c r="Q322" s="111" t="s">
        <v>1189</v>
      </c>
      <c r="R322" s="109"/>
      <c r="S322" s="107" t="s">
        <v>3421</v>
      </c>
      <c r="T322" s="133" t="s">
        <v>1639</v>
      </c>
      <c r="U322" s="107" t="s">
        <v>1156</v>
      </c>
      <c r="V322" s="106" t="s">
        <v>1151</v>
      </c>
      <c r="X322" s="115" t="s">
        <v>3559</v>
      </c>
      <c r="Y322" s="106" t="s">
        <v>1455</v>
      </c>
      <c r="Z322" s="106" t="s">
        <v>3366</v>
      </c>
      <c r="AA322" s="106">
        <v>2</v>
      </c>
      <c r="AE322" s="106" t="s">
        <v>2159</v>
      </c>
      <c r="AF322" s="15">
        <v>8</v>
      </c>
      <c r="AG322" s="15" t="s">
        <v>2866</v>
      </c>
    </row>
    <row r="323" spans="1:38" s="106" customFormat="1" ht="13.5" customHeight="1" x14ac:dyDescent="0.25">
      <c r="A323" s="114">
        <v>328</v>
      </c>
      <c r="B323" s="121" t="s">
        <v>131</v>
      </c>
      <c r="C323" s="115" t="s">
        <v>3207</v>
      </c>
      <c r="D323" s="120" t="s">
        <v>3208</v>
      </c>
      <c r="E323" s="115" t="s">
        <v>3209</v>
      </c>
      <c r="F323" s="107" t="s">
        <v>349</v>
      </c>
      <c r="G323" s="142" t="s">
        <v>3471</v>
      </c>
      <c r="H323" s="138" t="s">
        <v>3415</v>
      </c>
      <c r="I323" s="137" t="s">
        <v>3438</v>
      </c>
      <c r="J323" s="106">
        <v>181</v>
      </c>
      <c r="K323" s="106" t="s">
        <v>1189</v>
      </c>
      <c r="Q323" s="106" t="s">
        <v>1189</v>
      </c>
      <c r="S323" s="107" t="s">
        <v>2282</v>
      </c>
      <c r="T323" s="133" t="s">
        <v>3419</v>
      </c>
      <c r="U323" s="112" t="s">
        <v>1177</v>
      </c>
      <c r="V323" s="106" t="s">
        <v>1151</v>
      </c>
      <c r="X323" s="115" t="s">
        <v>3560</v>
      </c>
      <c r="Y323" s="106" t="s">
        <v>1455</v>
      </c>
      <c r="Z323" s="107" t="s">
        <v>3391</v>
      </c>
      <c r="AA323" s="106">
        <v>0</v>
      </c>
      <c r="AB323" s="106" t="s">
        <v>1189</v>
      </c>
      <c r="AE323" s="106" t="s">
        <v>2159</v>
      </c>
      <c r="AF323" s="15">
        <v>8</v>
      </c>
      <c r="AG323" s="15" t="s">
        <v>2866</v>
      </c>
    </row>
    <row r="324" spans="1:38" s="106" customFormat="1" ht="13.5" customHeight="1" x14ac:dyDescent="0.25">
      <c r="A324" s="115">
        <v>329</v>
      </c>
      <c r="B324" s="121" t="s">
        <v>131</v>
      </c>
      <c r="C324" s="115" t="s">
        <v>3173</v>
      </c>
      <c r="D324" s="120" t="s">
        <v>3174</v>
      </c>
      <c r="E324" s="118" t="s">
        <v>3175</v>
      </c>
      <c r="F324" s="107" t="s">
        <v>349</v>
      </c>
      <c r="G324" s="142" t="s">
        <v>3495</v>
      </c>
      <c r="H324" s="138" t="s">
        <v>3415</v>
      </c>
      <c r="I324" s="106" t="s">
        <v>3438</v>
      </c>
      <c r="J324" s="106">
        <v>169</v>
      </c>
      <c r="K324" s="106" t="s">
        <v>1189</v>
      </c>
      <c r="Q324" s="106" t="s">
        <v>1189</v>
      </c>
      <c r="S324" s="107" t="s">
        <v>3412</v>
      </c>
      <c r="T324" s="133" t="s">
        <v>3419</v>
      </c>
      <c r="U324" s="112" t="s">
        <v>1177</v>
      </c>
      <c r="V324" s="106" t="s">
        <v>1151</v>
      </c>
      <c r="X324" s="115" t="s">
        <v>3561</v>
      </c>
      <c r="Y324" s="106" t="s">
        <v>1455</v>
      </c>
      <c r="Z324" s="107" t="s">
        <v>3379</v>
      </c>
      <c r="AA324" s="106">
        <v>0</v>
      </c>
      <c r="AB324" s="106" t="s">
        <v>1189</v>
      </c>
      <c r="AE324" s="106" t="s">
        <v>2159</v>
      </c>
      <c r="AF324" s="15">
        <v>8</v>
      </c>
      <c r="AG324" s="15" t="s">
        <v>2866</v>
      </c>
    </row>
    <row r="325" spans="1:38" s="106" customFormat="1" ht="13.5" customHeight="1" x14ac:dyDescent="0.25">
      <c r="A325" s="115">
        <v>330</v>
      </c>
      <c r="B325" s="121" t="s">
        <v>131</v>
      </c>
      <c r="C325" s="115" t="s">
        <v>3183</v>
      </c>
      <c r="D325" s="120" t="s">
        <v>3184</v>
      </c>
      <c r="E325" s="115" t="s">
        <v>3185</v>
      </c>
      <c r="F325" s="107" t="s">
        <v>349</v>
      </c>
      <c r="G325" s="142" t="s">
        <v>3496</v>
      </c>
      <c r="H325" s="138" t="s">
        <v>3415</v>
      </c>
      <c r="I325" s="106" t="s">
        <v>3438</v>
      </c>
      <c r="J325" s="106">
        <v>172</v>
      </c>
      <c r="K325" s="106" t="s">
        <v>1189</v>
      </c>
      <c r="Q325" s="106" t="s">
        <v>1189</v>
      </c>
      <c r="S325" s="107" t="s">
        <v>3412</v>
      </c>
      <c r="T325" s="133" t="s">
        <v>3419</v>
      </c>
      <c r="U325" s="112" t="s">
        <v>1177</v>
      </c>
      <c r="V325" s="106" t="s">
        <v>1151</v>
      </c>
      <c r="X325" s="115" t="s">
        <v>3562</v>
      </c>
      <c r="Y325" s="106" t="s">
        <v>1455</v>
      </c>
      <c r="Z325" s="107" t="s">
        <v>3382</v>
      </c>
      <c r="AA325" s="106">
        <v>0</v>
      </c>
      <c r="AB325" s="106" t="s">
        <v>1189</v>
      </c>
      <c r="AE325" s="106" t="s">
        <v>2159</v>
      </c>
      <c r="AF325" s="15">
        <v>8</v>
      </c>
      <c r="AG325" s="15" t="s">
        <v>2866</v>
      </c>
    </row>
    <row r="326" spans="1:38" s="106" customFormat="1" ht="13.5" customHeight="1" x14ac:dyDescent="0.25">
      <c r="A326" s="114">
        <v>331</v>
      </c>
      <c r="B326" s="121" t="s">
        <v>131</v>
      </c>
      <c r="C326" s="115" t="s">
        <v>3281</v>
      </c>
      <c r="D326" s="120" t="s">
        <v>3201</v>
      </c>
      <c r="E326" s="115" t="s">
        <v>3202</v>
      </c>
      <c r="F326" s="107" t="s">
        <v>349</v>
      </c>
      <c r="G326" s="142" t="s">
        <v>3477</v>
      </c>
      <c r="H326" s="138" t="s">
        <v>3415</v>
      </c>
      <c r="I326" s="106" t="s">
        <v>3438</v>
      </c>
      <c r="J326" s="106">
        <v>178</v>
      </c>
      <c r="K326" s="106" t="s">
        <v>1189</v>
      </c>
      <c r="Q326" s="106" t="s">
        <v>1189</v>
      </c>
      <c r="S326" s="107" t="s">
        <v>2282</v>
      </c>
      <c r="T326" s="133" t="s">
        <v>3419</v>
      </c>
      <c r="U326" s="112" t="s">
        <v>1177</v>
      </c>
      <c r="V326" s="106" t="s">
        <v>1151</v>
      </c>
      <c r="X326" s="115" t="s">
        <v>3563</v>
      </c>
      <c r="Y326" s="106" t="s">
        <v>1455</v>
      </c>
      <c r="Z326" s="107" t="s">
        <v>3388</v>
      </c>
      <c r="AA326" s="106">
        <v>0</v>
      </c>
      <c r="AB326" s="106" t="s">
        <v>1189</v>
      </c>
      <c r="AE326" s="106" t="s">
        <v>2159</v>
      </c>
      <c r="AF326" s="15">
        <v>8</v>
      </c>
      <c r="AG326" s="15" t="s">
        <v>2866</v>
      </c>
    </row>
    <row r="327" spans="1:38" s="106" customFormat="1" ht="13.5" customHeight="1" x14ac:dyDescent="0.25">
      <c r="A327" s="115">
        <v>332</v>
      </c>
      <c r="B327" s="121" t="s">
        <v>131</v>
      </c>
      <c r="C327" s="115" t="s">
        <v>3135</v>
      </c>
      <c r="D327" s="120" t="s">
        <v>3136</v>
      </c>
      <c r="E327" s="118" t="s">
        <v>3137</v>
      </c>
      <c r="F327" s="107" t="s">
        <v>349</v>
      </c>
      <c r="G327" s="142" t="s">
        <v>3488</v>
      </c>
      <c r="H327" s="138" t="s">
        <v>3415</v>
      </c>
      <c r="I327" s="106" t="s">
        <v>3438</v>
      </c>
      <c r="J327" s="106">
        <v>157</v>
      </c>
      <c r="K327" s="106" t="s">
        <v>1189</v>
      </c>
      <c r="S327" s="107" t="s">
        <v>3443</v>
      </c>
      <c r="T327" s="133" t="s">
        <v>3420</v>
      </c>
      <c r="U327" s="112" t="s">
        <v>1177</v>
      </c>
      <c r="V327" s="106" t="s">
        <v>1151</v>
      </c>
      <c r="X327" s="115" t="s">
        <v>3564</v>
      </c>
      <c r="Y327" s="106" t="s">
        <v>1455</v>
      </c>
      <c r="Z327" s="107" t="s">
        <v>3367</v>
      </c>
      <c r="AA327" s="106">
        <v>0</v>
      </c>
      <c r="AB327" s="106" t="s">
        <v>1189</v>
      </c>
      <c r="AE327" s="106" t="s">
        <v>2159</v>
      </c>
      <c r="AF327" s="15">
        <v>8</v>
      </c>
      <c r="AG327" s="15" t="s">
        <v>2866</v>
      </c>
      <c r="AK327" s="113"/>
      <c r="AL327" s="111"/>
    </row>
    <row r="328" spans="1:38" s="106" customFormat="1" ht="13.5" customHeight="1" x14ac:dyDescent="0.25">
      <c r="A328" s="115">
        <v>333</v>
      </c>
      <c r="B328" s="121" t="s">
        <v>131</v>
      </c>
      <c r="C328" s="115" t="s">
        <v>3145</v>
      </c>
      <c r="D328" s="120" t="s">
        <v>3146</v>
      </c>
      <c r="E328" s="118" t="s">
        <v>3147</v>
      </c>
      <c r="F328" s="107" t="s">
        <v>349</v>
      </c>
      <c r="G328" s="142" t="s">
        <v>3489</v>
      </c>
      <c r="H328" s="138" t="s">
        <v>3415</v>
      </c>
      <c r="I328" s="106" t="s">
        <v>3438</v>
      </c>
      <c r="J328" s="106">
        <v>160</v>
      </c>
      <c r="K328" s="106" t="s">
        <v>1189</v>
      </c>
      <c r="Q328" s="106" t="s">
        <v>1189</v>
      </c>
      <c r="S328" s="107" t="s">
        <v>2282</v>
      </c>
      <c r="T328" s="133" t="s">
        <v>3419</v>
      </c>
      <c r="U328" s="112" t="s">
        <v>1177</v>
      </c>
      <c r="V328" s="106" t="s">
        <v>1151</v>
      </c>
      <c r="X328" s="115" t="s">
        <v>3565</v>
      </c>
      <c r="Y328" s="106" t="s">
        <v>1455</v>
      </c>
      <c r="Z328" s="107" t="s">
        <v>3370</v>
      </c>
      <c r="AA328" s="106">
        <v>0</v>
      </c>
      <c r="AB328" s="106" t="s">
        <v>1189</v>
      </c>
      <c r="AE328" s="106" t="s">
        <v>2159</v>
      </c>
      <c r="AF328" s="15">
        <v>8</v>
      </c>
      <c r="AG328" s="15" t="s">
        <v>2866</v>
      </c>
      <c r="AK328" s="113"/>
      <c r="AL328" s="111"/>
    </row>
    <row r="329" spans="1:38" s="106" customFormat="1" ht="13.5" customHeight="1" x14ac:dyDescent="0.25">
      <c r="A329" s="114">
        <v>334</v>
      </c>
      <c r="B329" s="121" t="s">
        <v>131</v>
      </c>
      <c r="C329" s="115" t="s">
        <v>3192</v>
      </c>
      <c r="D329" s="120" t="s">
        <v>3193</v>
      </c>
      <c r="E329" s="115" t="s">
        <v>3194</v>
      </c>
      <c r="F329" s="107" t="s">
        <v>349</v>
      </c>
      <c r="G329" s="142" t="s">
        <v>3490</v>
      </c>
      <c r="H329" s="138" t="s">
        <v>3415</v>
      </c>
      <c r="I329" s="106" t="s">
        <v>3438</v>
      </c>
      <c r="J329" s="106">
        <v>175</v>
      </c>
      <c r="K329" s="106" t="s">
        <v>1189</v>
      </c>
      <c r="S329" s="107" t="s">
        <v>3443</v>
      </c>
      <c r="T329" s="133" t="s">
        <v>3420</v>
      </c>
      <c r="U329" s="112" t="s">
        <v>1177</v>
      </c>
      <c r="V329" s="106" t="s">
        <v>1151</v>
      </c>
      <c r="X329" s="115" t="s">
        <v>3566</v>
      </c>
      <c r="Y329" s="106" t="s">
        <v>1455</v>
      </c>
      <c r="Z329" s="107" t="s">
        <v>3385</v>
      </c>
      <c r="AA329" s="106">
        <v>0</v>
      </c>
      <c r="AB329" s="106" t="s">
        <v>1189</v>
      </c>
      <c r="AE329" s="106" t="s">
        <v>2159</v>
      </c>
      <c r="AF329" s="15">
        <v>8</v>
      </c>
      <c r="AG329" s="15" t="s">
        <v>2866</v>
      </c>
    </row>
    <row r="330" spans="1:38" s="106" customFormat="1" ht="13.5" customHeight="1" x14ac:dyDescent="0.25">
      <c r="A330" s="115">
        <v>335</v>
      </c>
      <c r="B330" s="121" t="s">
        <v>131</v>
      </c>
      <c r="C330" s="115" t="s">
        <v>3216</v>
      </c>
      <c r="D330" s="120" t="s">
        <v>3217</v>
      </c>
      <c r="E330" s="115" t="s">
        <v>3218</v>
      </c>
      <c r="F330" s="107" t="s">
        <v>349</v>
      </c>
      <c r="G330" s="142" t="s">
        <v>3491</v>
      </c>
      <c r="H330" s="138" t="s">
        <v>3415</v>
      </c>
      <c r="I330" s="106" t="s">
        <v>3438</v>
      </c>
      <c r="J330" s="106">
        <v>184</v>
      </c>
      <c r="K330" s="106" t="s">
        <v>1189</v>
      </c>
      <c r="S330" s="107" t="s">
        <v>3443</v>
      </c>
      <c r="T330" s="133" t="s">
        <v>3420</v>
      </c>
      <c r="U330" s="112" t="s">
        <v>1177</v>
      </c>
      <c r="V330" s="106" t="s">
        <v>1151</v>
      </c>
      <c r="X330" s="115" t="s">
        <v>3567</v>
      </c>
      <c r="Y330" s="106" t="s">
        <v>1455</v>
      </c>
      <c r="Z330" s="107" t="s">
        <v>3394</v>
      </c>
      <c r="AA330" s="106">
        <v>0</v>
      </c>
      <c r="AB330" s="106" t="s">
        <v>1189</v>
      </c>
      <c r="AE330" s="106" t="s">
        <v>2159</v>
      </c>
      <c r="AF330" s="15">
        <v>8</v>
      </c>
      <c r="AG330" s="15" t="s">
        <v>2866</v>
      </c>
    </row>
    <row r="331" spans="1:38" s="106" customFormat="1" ht="13.5" customHeight="1" x14ac:dyDescent="0.25">
      <c r="A331" s="115">
        <v>336</v>
      </c>
      <c r="B331" s="121" t="s">
        <v>131</v>
      </c>
      <c r="C331" s="115" t="s">
        <v>3225</v>
      </c>
      <c r="D331" s="120" t="s">
        <v>3226</v>
      </c>
      <c r="E331" s="118" t="s">
        <v>3227</v>
      </c>
      <c r="F331" s="107" t="s">
        <v>349</v>
      </c>
      <c r="G331" s="142" t="s">
        <v>3492</v>
      </c>
      <c r="H331" s="138" t="s">
        <v>3415</v>
      </c>
      <c r="I331" s="106" t="s">
        <v>3438</v>
      </c>
      <c r="J331" s="106">
        <v>187</v>
      </c>
      <c r="K331" s="106" t="s">
        <v>1189</v>
      </c>
      <c r="S331" s="107" t="s">
        <v>3443</v>
      </c>
      <c r="T331" s="133" t="s">
        <v>3420</v>
      </c>
      <c r="U331" s="112" t="s">
        <v>1177</v>
      </c>
      <c r="V331" s="106" t="s">
        <v>1151</v>
      </c>
      <c r="X331" s="115" t="s">
        <v>3568</v>
      </c>
      <c r="Y331" s="106" t="s">
        <v>1455</v>
      </c>
      <c r="Z331" s="107" t="s">
        <v>3397</v>
      </c>
      <c r="AA331" s="106">
        <v>0</v>
      </c>
      <c r="AB331" s="106" t="s">
        <v>1189</v>
      </c>
      <c r="AE331" s="106" t="s">
        <v>2159</v>
      </c>
      <c r="AF331" s="15">
        <v>8</v>
      </c>
      <c r="AG331" s="15" t="s">
        <v>2866</v>
      </c>
    </row>
    <row r="332" spans="1:38" s="106" customFormat="1" ht="13.5" customHeight="1" x14ac:dyDescent="0.25">
      <c r="A332" s="114">
        <v>337</v>
      </c>
      <c r="B332" s="121" t="s">
        <v>131</v>
      </c>
      <c r="C332" s="115" t="s">
        <v>3154</v>
      </c>
      <c r="D332" s="122" t="s">
        <v>3155</v>
      </c>
      <c r="E332" s="115" t="s">
        <v>3156</v>
      </c>
      <c r="F332" s="107" t="s">
        <v>349</v>
      </c>
      <c r="G332" s="142" t="s">
        <v>3493</v>
      </c>
      <c r="H332" s="138" t="s">
        <v>3415</v>
      </c>
      <c r="I332" s="106" t="s">
        <v>3438</v>
      </c>
      <c r="J332" s="106">
        <v>163</v>
      </c>
      <c r="K332" s="106" t="s">
        <v>1189</v>
      </c>
      <c r="Q332" s="106" t="s">
        <v>1189</v>
      </c>
      <c r="S332" s="107" t="s">
        <v>2282</v>
      </c>
      <c r="T332" s="133" t="s">
        <v>3419</v>
      </c>
      <c r="U332" s="112" t="s">
        <v>1164</v>
      </c>
      <c r="V332" s="106" t="s">
        <v>1151</v>
      </c>
      <c r="X332" s="115" t="s">
        <v>3569</v>
      </c>
      <c r="Y332" s="106" t="s">
        <v>1455</v>
      </c>
      <c r="Z332" s="107" t="s">
        <v>3373</v>
      </c>
      <c r="AA332" s="106">
        <v>0</v>
      </c>
      <c r="AB332" s="106" t="s">
        <v>1189</v>
      </c>
      <c r="AE332" s="106" t="s">
        <v>2159</v>
      </c>
      <c r="AF332" s="15">
        <v>8</v>
      </c>
      <c r="AG332" s="15" t="s">
        <v>2866</v>
      </c>
    </row>
    <row r="333" spans="1:38" s="106" customFormat="1" ht="13.5" customHeight="1" x14ac:dyDescent="0.25">
      <c r="A333" s="115">
        <v>338</v>
      </c>
      <c r="B333" s="121" t="s">
        <v>131</v>
      </c>
      <c r="C333" s="115" t="s">
        <v>3164</v>
      </c>
      <c r="D333" s="122" t="s">
        <v>3165</v>
      </c>
      <c r="E333" s="115" t="s">
        <v>3166</v>
      </c>
      <c r="F333" s="107" t="s">
        <v>349</v>
      </c>
      <c r="G333" s="142" t="s">
        <v>3494</v>
      </c>
      <c r="H333" s="138" t="s">
        <v>3415</v>
      </c>
      <c r="I333" s="106" t="s">
        <v>3438</v>
      </c>
      <c r="J333" s="106">
        <v>166</v>
      </c>
      <c r="K333" s="106" t="s">
        <v>1189</v>
      </c>
      <c r="Q333" s="106" t="s">
        <v>1189</v>
      </c>
      <c r="S333" s="107" t="s">
        <v>2282</v>
      </c>
      <c r="T333" s="133" t="s">
        <v>3419</v>
      </c>
      <c r="U333" s="112" t="s">
        <v>1164</v>
      </c>
      <c r="V333" s="106" t="s">
        <v>1151</v>
      </c>
      <c r="X333" s="115" t="s">
        <v>3570</v>
      </c>
      <c r="Y333" s="106" t="s">
        <v>1455</v>
      </c>
      <c r="Z333" s="107" t="s">
        <v>3376</v>
      </c>
      <c r="AA333" s="106">
        <v>0</v>
      </c>
      <c r="AB333" s="106" t="s">
        <v>1189</v>
      </c>
      <c r="AE333" s="106" t="s">
        <v>2159</v>
      </c>
      <c r="AF333" s="15">
        <v>8</v>
      </c>
      <c r="AG333" s="15" t="s">
        <v>2866</v>
      </c>
    </row>
    <row r="334" spans="1:38" s="106" customFormat="1" ht="13.5" customHeight="1" x14ac:dyDescent="0.25">
      <c r="A334" s="115">
        <v>339</v>
      </c>
      <c r="B334" s="121" t="s">
        <v>131</v>
      </c>
      <c r="C334" s="115" t="s">
        <v>3210</v>
      </c>
      <c r="D334" s="120" t="s">
        <v>3499</v>
      </c>
      <c r="E334" s="115" t="s">
        <v>3212</v>
      </c>
      <c r="F334" s="107" t="s">
        <v>349</v>
      </c>
      <c r="G334" s="142" t="s">
        <v>3471</v>
      </c>
      <c r="H334" s="138" t="s">
        <v>3415</v>
      </c>
      <c r="I334" s="106" t="s">
        <v>3438</v>
      </c>
      <c r="J334" s="106">
        <v>182</v>
      </c>
      <c r="K334" s="106" t="s">
        <v>1189</v>
      </c>
      <c r="Q334" s="106" t="s">
        <v>1189</v>
      </c>
      <c r="S334" s="107" t="s">
        <v>2282</v>
      </c>
      <c r="T334" s="133" t="s">
        <v>3419</v>
      </c>
      <c r="U334" s="112" t="s">
        <v>1177</v>
      </c>
      <c r="V334" s="106" t="s">
        <v>1151</v>
      </c>
      <c r="X334" s="115" t="s">
        <v>3571</v>
      </c>
      <c r="Y334" s="106" t="s">
        <v>1455</v>
      </c>
      <c r="Z334" s="107" t="s">
        <v>3392</v>
      </c>
      <c r="AA334" s="106">
        <v>1</v>
      </c>
      <c r="AB334" s="106" t="s">
        <v>1189</v>
      </c>
      <c r="AE334" s="106" t="s">
        <v>2159</v>
      </c>
      <c r="AF334" s="15">
        <v>8</v>
      </c>
      <c r="AG334" s="15" t="s">
        <v>2866</v>
      </c>
    </row>
    <row r="335" spans="1:38" s="106" customFormat="1" ht="13.5" customHeight="1" x14ac:dyDescent="0.25">
      <c r="A335" s="114">
        <v>340</v>
      </c>
      <c r="B335" s="121" t="s">
        <v>131</v>
      </c>
      <c r="C335" s="115" t="s">
        <v>3177</v>
      </c>
      <c r="D335" s="120" t="s">
        <v>3178</v>
      </c>
      <c r="E335" s="118" t="s">
        <v>3179</v>
      </c>
      <c r="F335" s="107" t="s">
        <v>349</v>
      </c>
      <c r="G335" s="142" t="s">
        <v>3495</v>
      </c>
      <c r="H335" s="138" t="s">
        <v>3415</v>
      </c>
      <c r="I335" s="106" t="s">
        <v>3438</v>
      </c>
      <c r="J335" s="106">
        <v>170</v>
      </c>
      <c r="K335" s="106" t="s">
        <v>1189</v>
      </c>
      <c r="Q335" s="106" t="s">
        <v>1189</v>
      </c>
      <c r="S335" s="107" t="s">
        <v>3412</v>
      </c>
      <c r="T335" s="133" t="s">
        <v>3419</v>
      </c>
      <c r="U335" s="112" t="s">
        <v>1177</v>
      </c>
      <c r="V335" s="106" t="s">
        <v>1151</v>
      </c>
      <c r="X335" s="115" t="s">
        <v>3572</v>
      </c>
      <c r="Y335" s="106" t="s">
        <v>1455</v>
      </c>
      <c r="Z335" s="107" t="s">
        <v>3380</v>
      </c>
      <c r="AA335" s="106">
        <v>1</v>
      </c>
      <c r="AB335" s="106" t="s">
        <v>1189</v>
      </c>
      <c r="AE335" s="106" t="s">
        <v>2159</v>
      </c>
      <c r="AF335" s="15">
        <v>8</v>
      </c>
      <c r="AG335" s="15" t="s">
        <v>2866</v>
      </c>
    </row>
    <row r="336" spans="1:38" s="106" customFormat="1" ht="13.5" customHeight="1" x14ac:dyDescent="0.25">
      <c r="A336" s="115">
        <v>341</v>
      </c>
      <c r="B336" s="121" t="s">
        <v>131</v>
      </c>
      <c r="C336" s="115" t="s">
        <v>3186</v>
      </c>
      <c r="D336" s="120" t="s">
        <v>3187</v>
      </c>
      <c r="E336" s="115" t="s">
        <v>3188</v>
      </c>
      <c r="F336" s="107" t="s">
        <v>349</v>
      </c>
      <c r="G336" s="142" t="s">
        <v>3496</v>
      </c>
      <c r="H336" s="138" t="s">
        <v>3415</v>
      </c>
      <c r="I336" s="106" t="s">
        <v>3438</v>
      </c>
      <c r="J336" s="106">
        <v>173</v>
      </c>
      <c r="K336" s="106" t="s">
        <v>1189</v>
      </c>
      <c r="Q336" s="106" t="s">
        <v>1189</v>
      </c>
      <c r="S336" s="107" t="s">
        <v>3412</v>
      </c>
      <c r="T336" s="133" t="s">
        <v>3419</v>
      </c>
      <c r="U336" s="112" t="s">
        <v>1177</v>
      </c>
      <c r="V336" s="106" t="s">
        <v>1151</v>
      </c>
      <c r="X336" s="115" t="s">
        <v>3573</v>
      </c>
      <c r="Y336" s="106" t="s">
        <v>1455</v>
      </c>
      <c r="Z336" s="107" t="s">
        <v>3383</v>
      </c>
      <c r="AA336" s="106">
        <v>1</v>
      </c>
      <c r="AB336" s="106" t="s">
        <v>1189</v>
      </c>
      <c r="AE336" s="106" t="s">
        <v>2159</v>
      </c>
      <c r="AF336" s="15">
        <v>8</v>
      </c>
      <c r="AG336" s="15" t="s">
        <v>2866</v>
      </c>
    </row>
    <row r="337" spans="1:38" s="106" customFormat="1" ht="13.5" customHeight="1" x14ac:dyDescent="0.25">
      <c r="A337" s="115">
        <v>342</v>
      </c>
      <c r="B337" s="121" t="s">
        <v>131</v>
      </c>
      <c r="C337" s="115" t="s">
        <v>3282</v>
      </c>
      <c r="D337" s="120" t="s">
        <v>3203</v>
      </c>
      <c r="E337" s="115" t="s">
        <v>3204</v>
      </c>
      <c r="F337" s="107" t="s">
        <v>349</v>
      </c>
      <c r="G337" s="142" t="s">
        <v>3477</v>
      </c>
      <c r="H337" s="138" t="s">
        <v>3415</v>
      </c>
      <c r="I337" s="106" t="s">
        <v>3438</v>
      </c>
      <c r="J337" s="106">
        <v>179</v>
      </c>
      <c r="K337" s="106" t="s">
        <v>1189</v>
      </c>
      <c r="Q337" s="106" t="s">
        <v>1189</v>
      </c>
      <c r="S337" s="107" t="s">
        <v>2282</v>
      </c>
      <c r="T337" s="133" t="s">
        <v>3419</v>
      </c>
      <c r="U337" s="112" t="s">
        <v>1177</v>
      </c>
      <c r="V337" s="106" t="s">
        <v>1151</v>
      </c>
      <c r="X337" s="115" t="s">
        <v>3574</v>
      </c>
      <c r="Y337" s="106" t="s">
        <v>1455</v>
      </c>
      <c r="Z337" s="107" t="s">
        <v>3389</v>
      </c>
      <c r="AA337" s="106">
        <v>1</v>
      </c>
      <c r="AB337" s="106" t="s">
        <v>1189</v>
      </c>
      <c r="AE337" s="106" t="s">
        <v>2159</v>
      </c>
      <c r="AF337" s="15">
        <v>8</v>
      </c>
      <c r="AG337" s="15" t="s">
        <v>2866</v>
      </c>
    </row>
    <row r="338" spans="1:38" s="106" customFormat="1" ht="13.5" customHeight="1" x14ac:dyDescent="0.25">
      <c r="A338" s="114">
        <v>343</v>
      </c>
      <c r="B338" s="121" t="s">
        <v>131</v>
      </c>
      <c r="C338" s="115" t="s">
        <v>3139</v>
      </c>
      <c r="D338" s="120" t="s">
        <v>3140</v>
      </c>
      <c r="E338" s="118" t="s">
        <v>3141</v>
      </c>
      <c r="F338" s="107" t="s">
        <v>349</v>
      </c>
      <c r="G338" s="142" t="s">
        <v>3488</v>
      </c>
      <c r="H338" s="138" t="s">
        <v>3415</v>
      </c>
      <c r="I338" s="106" t="s">
        <v>3438</v>
      </c>
      <c r="J338" s="106">
        <v>158</v>
      </c>
      <c r="K338" s="106" t="s">
        <v>1189</v>
      </c>
      <c r="S338" s="107" t="s">
        <v>3443</v>
      </c>
      <c r="T338" s="133" t="s">
        <v>3420</v>
      </c>
      <c r="U338" s="112" t="s">
        <v>1177</v>
      </c>
      <c r="V338" s="106" t="s">
        <v>1151</v>
      </c>
      <c r="X338" s="115" t="s">
        <v>3575</v>
      </c>
      <c r="Y338" s="106" t="s">
        <v>1455</v>
      </c>
      <c r="Z338" s="107" t="s">
        <v>3368</v>
      </c>
      <c r="AA338" s="106">
        <v>1</v>
      </c>
      <c r="AB338" s="106" t="s">
        <v>1189</v>
      </c>
      <c r="AE338" s="106" t="s">
        <v>2159</v>
      </c>
      <c r="AF338" s="15">
        <v>8</v>
      </c>
      <c r="AG338" s="15" t="s">
        <v>2866</v>
      </c>
      <c r="AK338" s="113"/>
      <c r="AL338" s="111"/>
    </row>
    <row r="339" spans="1:38" s="106" customFormat="1" ht="13.5" customHeight="1" x14ac:dyDescent="0.25">
      <c r="A339" s="115">
        <v>344</v>
      </c>
      <c r="B339" s="121" t="s">
        <v>131</v>
      </c>
      <c r="C339" s="115" t="s">
        <v>3148</v>
      </c>
      <c r="D339" s="120" t="s">
        <v>3149</v>
      </c>
      <c r="E339" s="118" t="s">
        <v>3150</v>
      </c>
      <c r="F339" s="107" t="s">
        <v>349</v>
      </c>
      <c r="G339" s="142" t="s">
        <v>3489</v>
      </c>
      <c r="H339" s="138" t="s">
        <v>3415</v>
      </c>
      <c r="I339" s="106" t="s">
        <v>3438</v>
      </c>
      <c r="J339" s="106">
        <v>161</v>
      </c>
      <c r="K339" s="106" t="s">
        <v>1189</v>
      </c>
      <c r="Q339" s="106" t="s">
        <v>1189</v>
      </c>
      <c r="S339" s="107" t="s">
        <v>2282</v>
      </c>
      <c r="T339" s="133" t="s">
        <v>3419</v>
      </c>
      <c r="U339" s="112" t="s">
        <v>1177</v>
      </c>
      <c r="V339" s="106" t="s">
        <v>1151</v>
      </c>
      <c r="X339" s="115" t="s">
        <v>3576</v>
      </c>
      <c r="Y339" s="106" t="s">
        <v>1455</v>
      </c>
      <c r="Z339" s="107" t="s">
        <v>3371</v>
      </c>
      <c r="AA339" s="106">
        <v>1</v>
      </c>
      <c r="AB339" s="106" t="s">
        <v>1189</v>
      </c>
      <c r="AE339" s="106" t="s">
        <v>2159</v>
      </c>
      <c r="AF339" s="15">
        <v>8</v>
      </c>
      <c r="AG339" s="15" t="s">
        <v>2866</v>
      </c>
    </row>
    <row r="340" spans="1:38" s="106" customFormat="1" ht="13.5" customHeight="1" x14ac:dyDescent="0.25">
      <c r="A340" s="115">
        <v>345</v>
      </c>
      <c r="B340" s="121" t="s">
        <v>131</v>
      </c>
      <c r="C340" s="115" t="s">
        <v>3195</v>
      </c>
      <c r="D340" s="120" t="s">
        <v>3196</v>
      </c>
      <c r="E340" s="115" t="s">
        <v>3197</v>
      </c>
      <c r="F340" s="107" t="s">
        <v>349</v>
      </c>
      <c r="G340" s="142" t="s">
        <v>3490</v>
      </c>
      <c r="H340" s="138" t="s">
        <v>3415</v>
      </c>
      <c r="I340" s="106" t="s">
        <v>3438</v>
      </c>
      <c r="J340" s="106">
        <v>176</v>
      </c>
      <c r="K340" s="106" t="s">
        <v>1189</v>
      </c>
      <c r="S340" s="107" t="s">
        <v>3443</v>
      </c>
      <c r="T340" s="133" t="s">
        <v>3420</v>
      </c>
      <c r="U340" s="112" t="s">
        <v>1177</v>
      </c>
      <c r="V340" s="106" t="s">
        <v>1151</v>
      </c>
      <c r="X340" s="115" t="s">
        <v>3577</v>
      </c>
      <c r="Y340" s="106" t="s">
        <v>1455</v>
      </c>
      <c r="Z340" s="107" t="s">
        <v>3386</v>
      </c>
      <c r="AA340" s="106">
        <v>1</v>
      </c>
      <c r="AB340" s="106" t="s">
        <v>1189</v>
      </c>
      <c r="AE340" s="106" t="s">
        <v>2159</v>
      </c>
      <c r="AF340" s="15">
        <v>8</v>
      </c>
      <c r="AG340" s="15" t="s">
        <v>2866</v>
      </c>
    </row>
    <row r="341" spans="1:38" s="106" customFormat="1" ht="13.5" customHeight="1" x14ac:dyDescent="0.25">
      <c r="A341" s="114">
        <v>346</v>
      </c>
      <c r="B341" s="121" t="s">
        <v>131</v>
      </c>
      <c r="C341" s="115" t="s">
        <v>3219</v>
      </c>
      <c r="D341" s="120" t="s">
        <v>3220</v>
      </c>
      <c r="E341" s="115" t="s">
        <v>3221</v>
      </c>
      <c r="F341" s="107" t="s">
        <v>349</v>
      </c>
      <c r="G341" s="142" t="s">
        <v>3491</v>
      </c>
      <c r="H341" s="138" t="s">
        <v>3415</v>
      </c>
      <c r="I341" s="106" t="s">
        <v>3438</v>
      </c>
      <c r="J341" s="106">
        <v>185</v>
      </c>
      <c r="K341" s="106" t="s">
        <v>1189</v>
      </c>
      <c r="S341" s="107" t="s">
        <v>3443</v>
      </c>
      <c r="T341" s="133" t="s">
        <v>3420</v>
      </c>
      <c r="U341" s="112" t="s">
        <v>1177</v>
      </c>
      <c r="V341" s="106" t="s">
        <v>1151</v>
      </c>
      <c r="X341" s="115" t="s">
        <v>3578</v>
      </c>
      <c r="Y341" s="106" t="s">
        <v>1455</v>
      </c>
      <c r="Z341" s="107" t="s">
        <v>3395</v>
      </c>
      <c r="AA341" s="106">
        <v>1</v>
      </c>
      <c r="AB341" s="106" t="s">
        <v>1189</v>
      </c>
      <c r="AE341" s="106" t="s">
        <v>2159</v>
      </c>
      <c r="AF341" s="15">
        <v>8</v>
      </c>
      <c r="AG341" s="15" t="s">
        <v>2866</v>
      </c>
    </row>
    <row r="342" spans="1:38" s="106" customFormat="1" ht="13.5" customHeight="1" x14ac:dyDescent="0.25">
      <c r="A342" s="115">
        <v>347</v>
      </c>
      <c r="B342" s="121" t="s">
        <v>131</v>
      </c>
      <c r="C342" s="115" t="s">
        <v>3228</v>
      </c>
      <c r="D342" s="120" t="s">
        <v>3229</v>
      </c>
      <c r="E342" s="118" t="s">
        <v>3230</v>
      </c>
      <c r="F342" s="107" t="s">
        <v>349</v>
      </c>
      <c r="G342" s="142" t="s">
        <v>3492</v>
      </c>
      <c r="H342" s="138" t="s">
        <v>3415</v>
      </c>
      <c r="I342" s="106" t="s">
        <v>3438</v>
      </c>
      <c r="J342" s="106">
        <v>188</v>
      </c>
      <c r="K342" s="106" t="s">
        <v>1189</v>
      </c>
      <c r="S342" s="107" t="s">
        <v>3443</v>
      </c>
      <c r="T342" s="133" t="s">
        <v>3420</v>
      </c>
      <c r="U342" s="112" t="s">
        <v>1177</v>
      </c>
      <c r="V342" s="106" t="s">
        <v>1151</v>
      </c>
      <c r="X342" s="115" t="s">
        <v>3579</v>
      </c>
      <c r="Y342" s="106" t="s">
        <v>1455</v>
      </c>
      <c r="Z342" s="107" t="s">
        <v>3398</v>
      </c>
      <c r="AA342" s="106">
        <v>1</v>
      </c>
      <c r="AB342" s="106" t="s">
        <v>1189</v>
      </c>
      <c r="AE342" s="106" t="s">
        <v>2159</v>
      </c>
      <c r="AF342" s="15">
        <v>8</v>
      </c>
      <c r="AG342" s="15" t="s">
        <v>2866</v>
      </c>
    </row>
    <row r="343" spans="1:38" s="106" customFormat="1" ht="13.5" customHeight="1" x14ac:dyDescent="0.25">
      <c r="A343" s="115">
        <v>348</v>
      </c>
      <c r="B343" s="121" t="s">
        <v>131</v>
      </c>
      <c r="C343" s="115" t="s">
        <v>3158</v>
      </c>
      <c r="D343" s="122" t="s">
        <v>3159</v>
      </c>
      <c r="E343" s="115" t="s">
        <v>3160</v>
      </c>
      <c r="F343" s="107" t="s">
        <v>349</v>
      </c>
      <c r="G343" s="142" t="s">
        <v>3493</v>
      </c>
      <c r="H343" s="138" t="s">
        <v>3415</v>
      </c>
      <c r="I343" s="106" t="s">
        <v>3438</v>
      </c>
      <c r="J343" s="106">
        <v>165</v>
      </c>
      <c r="K343" s="106" t="s">
        <v>1189</v>
      </c>
      <c r="Q343" s="106" t="s">
        <v>1189</v>
      </c>
      <c r="S343" s="107" t="s">
        <v>2282</v>
      </c>
      <c r="T343" s="133" t="s">
        <v>3419</v>
      </c>
      <c r="U343" s="112" t="s">
        <v>1164</v>
      </c>
      <c r="V343" s="106" t="s">
        <v>1151</v>
      </c>
      <c r="X343" s="115" t="s">
        <v>3580</v>
      </c>
      <c r="Y343" s="106" t="s">
        <v>1455</v>
      </c>
      <c r="Z343" s="107" t="s">
        <v>3374</v>
      </c>
      <c r="AA343" s="106">
        <v>1</v>
      </c>
      <c r="AB343" s="106" t="s">
        <v>1189</v>
      </c>
      <c r="AE343" s="106" t="s">
        <v>2159</v>
      </c>
      <c r="AF343" s="15">
        <v>8</v>
      </c>
      <c r="AG343" s="15" t="s">
        <v>2866</v>
      </c>
    </row>
    <row r="344" spans="1:38" s="106" customFormat="1" ht="13.5" customHeight="1" x14ac:dyDescent="0.25">
      <c r="A344" s="114">
        <v>349</v>
      </c>
      <c r="B344" s="121" t="s">
        <v>131</v>
      </c>
      <c r="C344" s="115" t="s">
        <v>3167</v>
      </c>
      <c r="D344" s="122" t="s">
        <v>3168</v>
      </c>
      <c r="E344" s="115" t="s">
        <v>3169</v>
      </c>
      <c r="F344" s="107" t="s">
        <v>349</v>
      </c>
      <c r="G344" s="142" t="s">
        <v>3494</v>
      </c>
      <c r="H344" s="138" t="s">
        <v>3415</v>
      </c>
      <c r="I344" s="106" t="s">
        <v>3438</v>
      </c>
      <c r="J344" s="106">
        <v>167</v>
      </c>
      <c r="K344" s="106" t="s">
        <v>1189</v>
      </c>
      <c r="Q344" s="106" t="s">
        <v>1189</v>
      </c>
      <c r="S344" s="107" t="s">
        <v>2282</v>
      </c>
      <c r="T344" s="133" t="s">
        <v>3419</v>
      </c>
      <c r="U344" s="112" t="s">
        <v>1164</v>
      </c>
      <c r="V344" s="106" t="s">
        <v>1151</v>
      </c>
      <c r="X344" s="115" t="s">
        <v>3581</v>
      </c>
      <c r="Y344" s="106" t="s">
        <v>1455</v>
      </c>
      <c r="Z344" s="107" t="s">
        <v>3377</v>
      </c>
      <c r="AA344" s="106">
        <v>1</v>
      </c>
      <c r="AB344" s="106" t="s">
        <v>1189</v>
      </c>
      <c r="AE344" s="106" t="s">
        <v>2159</v>
      </c>
      <c r="AF344" s="15">
        <v>8</v>
      </c>
      <c r="AG344" s="15" t="s">
        <v>2866</v>
      </c>
    </row>
    <row r="345" spans="1:38" s="106" customFormat="1" ht="13.5" customHeight="1" x14ac:dyDescent="0.25">
      <c r="A345" s="115">
        <v>350</v>
      </c>
      <c r="B345" s="121" t="s">
        <v>131</v>
      </c>
      <c r="C345" s="115" t="s">
        <v>3213</v>
      </c>
      <c r="D345" s="120" t="s">
        <v>3500</v>
      </c>
      <c r="E345" s="115" t="s">
        <v>3215</v>
      </c>
      <c r="F345" s="107" t="s">
        <v>349</v>
      </c>
      <c r="G345" s="142" t="s">
        <v>3471</v>
      </c>
      <c r="H345" s="138" t="s">
        <v>3415</v>
      </c>
      <c r="I345" s="106" t="s">
        <v>3438</v>
      </c>
      <c r="J345" s="106">
        <v>183</v>
      </c>
      <c r="K345" s="106" t="s">
        <v>1189</v>
      </c>
      <c r="Q345" s="106" t="s">
        <v>1189</v>
      </c>
      <c r="S345" s="107" t="s">
        <v>2282</v>
      </c>
      <c r="T345" s="133" t="s">
        <v>3419</v>
      </c>
      <c r="U345" s="112" t="s">
        <v>1177</v>
      </c>
      <c r="V345" s="106" t="s">
        <v>1151</v>
      </c>
      <c r="X345" s="115" t="s">
        <v>3582</v>
      </c>
      <c r="Y345" s="106" t="s">
        <v>1455</v>
      </c>
      <c r="Z345" s="107" t="s">
        <v>3393</v>
      </c>
      <c r="AA345" s="106">
        <v>2</v>
      </c>
      <c r="AB345" s="106" t="s">
        <v>1189</v>
      </c>
      <c r="AE345" s="106" t="s">
        <v>2159</v>
      </c>
      <c r="AF345" s="15">
        <v>8</v>
      </c>
      <c r="AG345" s="15" t="s">
        <v>2866</v>
      </c>
    </row>
    <row r="346" spans="1:38" s="106" customFormat="1" ht="13.5" customHeight="1" x14ac:dyDescent="0.25">
      <c r="A346" s="115">
        <v>351</v>
      </c>
      <c r="B346" s="121" t="s">
        <v>131</v>
      </c>
      <c r="C346" s="115" t="s">
        <v>3180</v>
      </c>
      <c r="D346" s="120" t="s">
        <v>3181</v>
      </c>
      <c r="E346" s="118" t="s">
        <v>3182</v>
      </c>
      <c r="F346" s="107" t="s">
        <v>349</v>
      </c>
      <c r="G346" s="142" t="s">
        <v>3495</v>
      </c>
      <c r="H346" s="138" t="s">
        <v>3415</v>
      </c>
      <c r="I346" s="106" t="s">
        <v>3438</v>
      </c>
      <c r="J346" s="106">
        <v>171</v>
      </c>
      <c r="K346" s="106" t="s">
        <v>1189</v>
      </c>
      <c r="Q346" s="106" t="s">
        <v>1189</v>
      </c>
      <c r="S346" s="107" t="s">
        <v>3412</v>
      </c>
      <c r="T346" s="133" t="s">
        <v>3419</v>
      </c>
      <c r="U346" s="112" t="s">
        <v>1177</v>
      </c>
      <c r="V346" s="106" t="s">
        <v>1151</v>
      </c>
      <c r="X346" s="115" t="s">
        <v>3583</v>
      </c>
      <c r="Y346" s="106" t="s">
        <v>1455</v>
      </c>
      <c r="Z346" s="107" t="s">
        <v>3381</v>
      </c>
      <c r="AA346" s="106">
        <v>2</v>
      </c>
      <c r="AB346" s="106" t="s">
        <v>1189</v>
      </c>
      <c r="AE346" s="106" t="s">
        <v>2159</v>
      </c>
      <c r="AF346" s="15">
        <v>8</v>
      </c>
      <c r="AG346" s="15" t="s">
        <v>2866</v>
      </c>
    </row>
    <row r="347" spans="1:38" s="106" customFormat="1" ht="13.5" customHeight="1" x14ac:dyDescent="0.25">
      <c r="A347" s="114">
        <v>352</v>
      </c>
      <c r="B347" s="121" t="s">
        <v>131</v>
      </c>
      <c r="C347" s="115" t="s">
        <v>3189</v>
      </c>
      <c r="D347" s="120" t="s">
        <v>3190</v>
      </c>
      <c r="E347" s="115" t="s">
        <v>3191</v>
      </c>
      <c r="F347" s="107" t="s">
        <v>349</v>
      </c>
      <c r="G347" s="142" t="s">
        <v>3496</v>
      </c>
      <c r="H347" s="138" t="s">
        <v>3415</v>
      </c>
      <c r="I347" s="106" t="s">
        <v>3438</v>
      </c>
      <c r="J347" s="106">
        <v>174</v>
      </c>
      <c r="K347" s="106" t="s">
        <v>1189</v>
      </c>
      <c r="Q347" s="106" t="s">
        <v>1189</v>
      </c>
      <c r="S347" s="107" t="s">
        <v>3412</v>
      </c>
      <c r="T347" s="133" t="s">
        <v>3419</v>
      </c>
      <c r="U347" s="112" t="s">
        <v>1177</v>
      </c>
      <c r="V347" s="106" t="s">
        <v>1151</v>
      </c>
      <c r="X347" s="115" t="s">
        <v>3584</v>
      </c>
      <c r="Y347" s="106" t="s">
        <v>1455</v>
      </c>
      <c r="Z347" s="107" t="s">
        <v>3384</v>
      </c>
      <c r="AA347" s="106">
        <v>2</v>
      </c>
      <c r="AB347" s="106" t="s">
        <v>1189</v>
      </c>
      <c r="AE347" s="106" t="s">
        <v>2159</v>
      </c>
      <c r="AF347" s="15">
        <v>8</v>
      </c>
      <c r="AG347" s="15" t="s">
        <v>2866</v>
      </c>
    </row>
    <row r="348" spans="1:38" s="106" customFormat="1" ht="13.5" customHeight="1" x14ac:dyDescent="0.25">
      <c r="A348" s="115">
        <v>353</v>
      </c>
      <c r="B348" s="121" t="s">
        <v>131</v>
      </c>
      <c r="C348" s="115" t="s">
        <v>3283</v>
      </c>
      <c r="D348" s="120" t="s">
        <v>3205</v>
      </c>
      <c r="E348" s="115" t="s">
        <v>3206</v>
      </c>
      <c r="F348" s="107" t="s">
        <v>349</v>
      </c>
      <c r="G348" s="142" t="s">
        <v>3477</v>
      </c>
      <c r="H348" s="138" t="s">
        <v>3415</v>
      </c>
      <c r="I348" s="106" t="s">
        <v>3438</v>
      </c>
      <c r="J348" s="106">
        <v>180</v>
      </c>
      <c r="K348" s="106" t="s">
        <v>1189</v>
      </c>
      <c r="Q348" s="106" t="s">
        <v>1189</v>
      </c>
      <c r="S348" s="107" t="s">
        <v>2282</v>
      </c>
      <c r="T348" s="133" t="s">
        <v>3419</v>
      </c>
      <c r="U348" s="112" t="s">
        <v>1177</v>
      </c>
      <c r="V348" s="106" t="s">
        <v>1151</v>
      </c>
      <c r="X348" s="115" t="s">
        <v>3585</v>
      </c>
      <c r="Y348" s="106" t="s">
        <v>1455</v>
      </c>
      <c r="Z348" s="107" t="s">
        <v>3390</v>
      </c>
      <c r="AA348" s="106">
        <v>2</v>
      </c>
      <c r="AB348" s="106" t="s">
        <v>1189</v>
      </c>
      <c r="AE348" s="106" t="s">
        <v>2159</v>
      </c>
      <c r="AF348" s="15">
        <v>8</v>
      </c>
      <c r="AG348" s="15" t="s">
        <v>2866</v>
      </c>
    </row>
    <row r="349" spans="1:38" s="106" customFormat="1" ht="13.5" customHeight="1" x14ac:dyDescent="0.25">
      <c r="A349" s="115">
        <v>354</v>
      </c>
      <c r="B349" s="121" t="s">
        <v>131</v>
      </c>
      <c r="C349" s="115" t="s">
        <v>3142</v>
      </c>
      <c r="D349" s="120" t="s">
        <v>3143</v>
      </c>
      <c r="E349" s="118" t="s">
        <v>3144</v>
      </c>
      <c r="F349" s="107" t="s">
        <v>349</v>
      </c>
      <c r="G349" s="142" t="s">
        <v>3488</v>
      </c>
      <c r="H349" s="138" t="s">
        <v>3415</v>
      </c>
      <c r="I349" s="106" t="s">
        <v>3438</v>
      </c>
      <c r="J349" s="106">
        <v>159</v>
      </c>
      <c r="K349" s="106" t="s">
        <v>1189</v>
      </c>
      <c r="S349" s="107" t="s">
        <v>3443</v>
      </c>
      <c r="T349" s="133" t="s">
        <v>3420</v>
      </c>
      <c r="U349" s="112" t="s">
        <v>1177</v>
      </c>
      <c r="V349" s="106" t="s">
        <v>1151</v>
      </c>
      <c r="X349" s="115" t="s">
        <v>3586</v>
      </c>
      <c r="Y349" s="106" t="s">
        <v>1455</v>
      </c>
      <c r="Z349" s="107" t="s">
        <v>3369</v>
      </c>
      <c r="AA349" s="106">
        <v>2</v>
      </c>
      <c r="AB349" s="106" t="s">
        <v>1189</v>
      </c>
      <c r="AE349" s="106" t="s">
        <v>2159</v>
      </c>
      <c r="AF349" s="15">
        <v>8</v>
      </c>
      <c r="AG349" s="15" t="s">
        <v>2866</v>
      </c>
      <c r="AK349" s="113"/>
      <c r="AL349" s="111"/>
    </row>
    <row r="350" spans="1:38" s="106" customFormat="1" ht="13.5" customHeight="1" x14ac:dyDescent="0.25">
      <c r="A350" s="114">
        <v>355</v>
      </c>
      <c r="B350" s="121" t="s">
        <v>131</v>
      </c>
      <c r="C350" s="115" t="s">
        <v>3151</v>
      </c>
      <c r="D350" s="120" t="s">
        <v>3152</v>
      </c>
      <c r="E350" s="118" t="s">
        <v>3153</v>
      </c>
      <c r="F350" s="107" t="s">
        <v>349</v>
      </c>
      <c r="G350" s="142" t="s">
        <v>3489</v>
      </c>
      <c r="H350" s="138" t="s">
        <v>3415</v>
      </c>
      <c r="I350" s="106" t="s">
        <v>3438</v>
      </c>
      <c r="J350" s="106">
        <v>162</v>
      </c>
      <c r="K350" s="106" t="s">
        <v>1189</v>
      </c>
      <c r="Q350" s="106" t="s">
        <v>1189</v>
      </c>
      <c r="S350" s="107" t="s">
        <v>2282</v>
      </c>
      <c r="T350" s="133" t="s">
        <v>3419</v>
      </c>
      <c r="U350" s="112" t="s">
        <v>1177</v>
      </c>
      <c r="V350" s="106" t="s">
        <v>1151</v>
      </c>
      <c r="X350" s="115" t="s">
        <v>3587</v>
      </c>
      <c r="Y350" s="106" t="s">
        <v>1455</v>
      </c>
      <c r="Z350" s="107" t="s">
        <v>3372</v>
      </c>
      <c r="AA350" s="106">
        <v>2</v>
      </c>
      <c r="AB350" s="106" t="s">
        <v>1189</v>
      </c>
      <c r="AE350" s="106" t="s">
        <v>2159</v>
      </c>
      <c r="AF350" s="15">
        <v>8</v>
      </c>
      <c r="AG350" s="15" t="s">
        <v>2866</v>
      </c>
    </row>
    <row r="351" spans="1:38" s="106" customFormat="1" ht="13.5" customHeight="1" x14ac:dyDescent="0.25">
      <c r="A351" s="115">
        <v>356</v>
      </c>
      <c r="B351" s="121" t="s">
        <v>131</v>
      </c>
      <c r="C351" s="115" t="s">
        <v>3198</v>
      </c>
      <c r="D351" s="120" t="s">
        <v>3199</v>
      </c>
      <c r="E351" s="115" t="s">
        <v>3200</v>
      </c>
      <c r="F351" s="107" t="s">
        <v>349</v>
      </c>
      <c r="G351" s="142" t="s">
        <v>3490</v>
      </c>
      <c r="H351" s="138" t="s">
        <v>3415</v>
      </c>
      <c r="I351" s="106" t="s">
        <v>3438</v>
      </c>
      <c r="J351" s="106">
        <v>177</v>
      </c>
      <c r="K351" s="106" t="s">
        <v>1189</v>
      </c>
      <c r="S351" s="107" t="s">
        <v>3443</v>
      </c>
      <c r="T351" s="133" t="s">
        <v>3420</v>
      </c>
      <c r="U351" s="112" t="s">
        <v>1177</v>
      </c>
      <c r="V351" s="106" t="s">
        <v>1151</v>
      </c>
      <c r="X351" s="115" t="s">
        <v>3588</v>
      </c>
      <c r="Y351" s="106" t="s">
        <v>1455</v>
      </c>
      <c r="Z351" s="107" t="s">
        <v>3387</v>
      </c>
      <c r="AA351" s="106">
        <v>2</v>
      </c>
      <c r="AB351" s="106" t="s">
        <v>1189</v>
      </c>
      <c r="AE351" s="106" t="s">
        <v>2159</v>
      </c>
      <c r="AF351" s="15">
        <v>8</v>
      </c>
      <c r="AG351" s="15" t="s">
        <v>2866</v>
      </c>
    </row>
    <row r="352" spans="1:38" s="106" customFormat="1" ht="13.5" customHeight="1" x14ac:dyDescent="0.25">
      <c r="A352" s="115">
        <v>357</v>
      </c>
      <c r="B352" s="121" t="s">
        <v>131</v>
      </c>
      <c r="C352" s="115" t="s">
        <v>3222</v>
      </c>
      <c r="D352" s="120" t="s">
        <v>3223</v>
      </c>
      <c r="E352" s="115" t="s">
        <v>3224</v>
      </c>
      <c r="F352" s="107" t="s">
        <v>349</v>
      </c>
      <c r="G352" s="142" t="s">
        <v>3491</v>
      </c>
      <c r="H352" s="138" t="s">
        <v>3415</v>
      </c>
      <c r="I352" s="106" t="s">
        <v>3438</v>
      </c>
      <c r="J352" s="106">
        <v>186</v>
      </c>
      <c r="K352" s="106" t="s">
        <v>1189</v>
      </c>
      <c r="S352" s="107" t="s">
        <v>3443</v>
      </c>
      <c r="T352" s="133" t="s">
        <v>3420</v>
      </c>
      <c r="U352" s="112" t="s">
        <v>1177</v>
      </c>
      <c r="V352" s="106" t="s">
        <v>1151</v>
      </c>
      <c r="X352" s="115" t="s">
        <v>3589</v>
      </c>
      <c r="Y352" s="106" t="s">
        <v>1455</v>
      </c>
      <c r="Z352" s="107" t="s">
        <v>3396</v>
      </c>
      <c r="AA352" s="106">
        <v>2</v>
      </c>
      <c r="AB352" s="106" t="s">
        <v>1189</v>
      </c>
      <c r="AE352" s="106" t="s">
        <v>2159</v>
      </c>
      <c r="AF352" s="15">
        <v>8</v>
      </c>
      <c r="AG352" s="15" t="s">
        <v>2866</v>
      </c>
    </row>
    <row r="353" spans="1:33" s="106" customFormat="1" ht="13.5" customHeight="1" x14ac:dyDescent="0.25">
      <c r="A353" s="114">
        <v>358</v>
      </c>
      <c r="B353" s="121" t="s">
        <v>131</v>
      </c>
      <c r="C353" s="115" t="s">
        <v>3231</v>
      </c>
      <c r="D353" s="120" t="s">
        <v>3232</v>
      </c>
      <c r="E353" s="118" t="s">
        <v>3233</v>
      </c>
      <c r="F353" s="107" t="s">
        <v>349</v>
      </c>
      <c r="G353" s="142" t="s">
        <v>3492</v>
      </c>
      <c r="H353" s="138" t="s">
        <v>3415</v>
      </c>
      <c r="I353" s="106" t="s">
        <v>3438</v>
      </c>
      <c r="J353" s="106">
        <v>189</v>
      </c>
      <c r="K353" s="106" t="s">
        <v>1189</v>
      </c>
      <c r="S353" s="107" t="s">
        <v>3443</v>
      </c>
      <c r="T353" s="133" t="s">
        <v>3420</v>
      </c>
      <c r="U353" s="112" t="s">
        <v>1177</v>
      </c>
      <c r="V353" s="106" t="s">
        <v>1151</v>
      </c>
      <c r="X353" s="115" t="s">
        <v>3590</v>
      </c>
      <c r="Y353" s="106" t="s">
        <v>1455</v>
      </c>
      <c r="Z353" s="107" t="s">
        <v>3399</v>
      </c>
      <c r="AA353" s="106">
        <v>2</v>
      </c>
      <c r="AB353" s="106" t="s">
        <v>1189</v>
      </c>
      <c r="AE353" s="106" t="s">
        <v>2159</v>
      </c>
      <c r="AF353" s="15">
        <v>8</v>
      </c>
      <c r="AG353" s="15" t="s">
        <v>2866</v>
      </c>
    </row>
    <row r="354" spans="1:33" s="106" customFormat="1" ht="13.5" customHeight="1" x14ac:dyDescent="0.25">
      <c r="A354" s="115">
        <v>359</v>
      </c>
      <c r="B354" s="121" t="s">
        <v>131</v>
      </c>
      <c r="C354" s="115" t="s">
        <v>3161</v>
      </c>
      <c r="D354" s="122" t="s">
        <v>3162</v>
      </c>
      <c r="E354" s="115" t="s">
        <v>3163</v>
      </c>
      <c r="F354" s="107" t="s">
        <v>349</v>
      </c>
      <c r="G354" s="142" t="s">
        <v>3493</v>
      </c>
      <c r="H354" s="138" t="s">
        <v>3415</v>
      </c>
      <c r="I354" s="106" t="s">
        <v>3438</v>
      </c>
      <c r="J354" s="106">
        <v>165</v>
      </c>
      <c r="K354" s="106" t="s">
        <v>1189</v>
      </c>
      <c r="Q354" s="106" t="s">
        <v>1189</v>
      </c>
      <c r="S354" s="107" t="s">
        <v>2282</v>
      </c>
      <c r="T354" s="133" t="s">
        <v>3419</v>
      </c>
      <c r="U354" s="112" t="s">
        <v>1164</v>
      </c>
      <c r="V354" s="106" t="s">
        <v>1151</v>
      </c>
      <c r="X354" s="115" t="s">
        <v>3591</v>
      </c>
      <c r="Y354" s="106" t="s">
        <v>1455</v>
      </c>
      <c r="Z354" s="107" t="s">
        <v>3375</v>
      </c>
      <c r="AA354" s="106">
        <v>2</v>
      </c>
      <c r="AB354" s="106" t="s">
        <v>1189</v>
      </c>
      <c r="AE354" s="106" t="s">
        <v>2159</v>
      </c>
      <c r="AF354" s="15">
        <v>8</v>
      </c>
      <c r="AG354" s="15" t="s">
        <v>2866</v>
      </c>
    </row>
    <row r="355" spans="1:33" s="106" customFormat="1" ht="13.5" customHeight="1" x14ac:dyDescent="0.25">
      <c r="A355" s="115">
        <v>360</v>
      </c>
      <c r="B355" s="121" t="s">
        <v>131</v>
      </c>
      <c r="C355" s="115" t="s">
        <v>3170</v>
      </c>
      <c r="D355" s="122" t="s">
        <v>3171</v>
      </c>
      <c r="E355" s="115" t="s">
        <v>3172</v>
      </c>
      <c r="F355" s="107" t="s">
        <v>349</v>
      </c>
      <c r="G355" s="142" t="s">
        <v>3494</v>
      </c>
      <c r="H355" s="138" t="s">
        <v>3415</v>
      </c>
      <c r="I355" s="106" t="s">
        <v>3438</v>
      </c>
      <c r="J355" s="106">
        <v>168</v>
      </c>
      <c r="K355" s="106" t="s">
        <v>1189</v>
      </c>
      <c r="Q355" s="106" t="s">
        <v>1189</v>
      </c>
      <c r="S355" s="107" t="s">
        <v>2282</v>
      </c>
      <c r="T355" s="133" t="s">
        <v>3419</v>
      </c>
      <c r="U355" s="112" t="s">
        <v>1164</v>
      </c>
      <c r="V355" s="106" t="s">
        <v>1151</v>
      </c>
      <c r="X355" s="115" t="s">
        <v>3592</v>
      </c>
      <c r="Y355" s="106" t="s">
        <v>1455</v>
      </c>
      <c r="Z355" s="107" t="s">
        <v>3378</v>
      </c>
      <c r="AA355" s="106">
        <v>2</v>
      </c>
      <c r="AB355" s="106" t="s">
        <v>1189</v>
      </c>
      <c r="AE355" s="106" t="s">
        <v>2159</v>
      </c>
      <c r="AF355" s="15">
        <v>8</v>
      </c>
      <c r="AG355" s="15" t="s">
        <v>2866</v>
      </c>
    </row>
    <row r="356" spans="1:33" s="106" customFormat="1" ht="13.5" customHeight="1" x14ac:dyDescent="0.25">
      <c r="A356" s="115">
        <v>361</v>
      </c>
      <c r="B356" s="121" t="s">
        <v>131</v>
      </c>
      <c r="C356" s="115" t="s">
        <v>3444</v>
      </c>
      <c r="D356" s="122" t="s">
        <v>3445</v>
      </c>
      <c r="E356" s="115"/>
      <c r="F356" s="107" t="s">
        <v>135</v>
      </c>
      <c r="G356" s="107" t="s">
        <v>3446</v>
      </c>
      <c r="H356" s="138" t="s">
        <v>3447</v>
      </c>
      <c r="I356" s="24" t="s">
        <v>3448</v>
      </c>
      <c r="K356" s="106" t="s">
        <v>1189</v>
      </c>
      <c r="M356" s="106" t="s">
        <v>1189</v>
      </c>
      <c r="O356" s="106" t="s">
        <v>1189</v>
      </c>
      <c r="P356" s="106" t="s">
        <v>1189</v>
      </c>
      <c r="Q356" s="106" t="s">
        <v>1189</v>
      </c>
      <c r="S356" s="133" t="s">
        <v>3449</v>
      </c>
      <c r="T356" s="133" t="s">
        <v>2421</v>
      </c>
      <c r="U356" s="112" t="s">
        <v>1176</v>
      </c>
      <c r="V356" s="106" t="s">
        <v>1151</v>
      </c>
      <c r="X356" s="115"/>
      <c r="Y356" s="106" t="s">
        <v>2883</v>
      </c>
      <c r="Z356" s="107"/>
      <c r="AE356" s="106" t="s">
        <v>2158</v>
      </c>
      <c r="AF356" s="15"/>
      <c r="AG356" s="15" t="s">
        <v>2866</v>
      </c>
    </row>
    <row r="357" spans="1:33" x14ac:dyDescent="0.25">
      <c r="A357" s="139">
        <v>700</v>
      </c>
      <c r="B357" s="26" t="s">
        <v>414</v>
      </c>
      <c r="C357" s="26" t="s">
        <v>454</v>
      </c>
      <c r="D357" s="28" t="s">
        <v>455</v>
      </c>
      <c r="E357" s="38" t="s">
        <v>1397</v>
      </c>
      <c r="F357" s="26" t="s">
        <v>135</v>
      </c>
      <c r="G357" s="26" t="s">
        <v>1110</v>
      </c>
      <c r="H357" s="26" t="s">
        <v>708</v>
      </c>
      <c r="I357" s="26" t="s">
        <v>3450</v>
      </c>
      <c r="J357" s="26">
        <v>0</v>
      </c>
      <c r="R357" s="26" t="s">
        <v>1269</v>
      </c>
      <c r="S357" s="26" t="s">
        <v>1334</v>
      </c>
      <c r="T357" s="28" t="s">
        <v>412</v>
      </c>
      <c r="U357" s="26" t="s">
        <v>1431</v>
      </c>
      <c r="V357" s="26" t="s">
        <v>1151</v>
      </c>
      <c r="W357" s="61" t="s">
        <v>1274</v>
      </c>
      <c r="Y357" s="26" t="s">
        <v>1483</v>
      </c>
      <c r="Z357" s="26" t="s">
        <v>2142</v>
      </c>
      <c r="AE357" s="26" t="s">
        <v>2158</v>
      </c>
      <c r="AG357" s="26" t="s">
        <v>2867</v>
      </c>
    </row>
    <row r="358" spans="1:33" x14ac:dyDescent="0.25">
      <c r="A358" s="139">
        <v>701</v>
      </c>
      <c r="B358" s="26" t="s">
        <v>414</v>
      </c>
      <c r="C358" s="26" t="s">
        <v>2863</v>
      </c>
      <c r="D358" s="38" t="s">
        <v>167</v>
      </c>
      <c r="E358" s="38" t="s">
        <v>339</v>
      </c>
      <c r="F358" s="26" t="s">
        <v>1434</v>
      </c>
      <c r="G358" s="28" t="s">
        <v>2399</v>
      </c>
      <c r="H358" s="26" t="s">
        <v>704</v>
      </c>
      <c r="I358" s="26" t="s">
        <v>3425</v>
      </c>
      <c r="J358" s="26">
        <v>101</v>
      </c>
      <c r="R358" s="26" t="s">
        <v>2894</v>
      </c>
      <c r="S358" s="26" t="s">
        <v>1335</v>
      </c>
      <c r="T358" s="26" t="s">
        <v>132</v>
      </c>
      <c r="U358" s="26" t="s">
        <v>2894</v>
      </c>
      <c r="V358" s="26" t="s">
        <v>1151</v>
      </c>
      <c r="W358" s="26" t="s">
        <v>1274</v>
      </c>
      <c r="Y358" s="26" t="s">
        <v>1455</v>
      </c>
      <c r="Z358" s="26" t="s">
        <v>2869</v>
      </c>
      <c r="AA358" s="61">
        <v>0</v>
      </c>
      <c r="AE358" s="26" t="s">
        <v>2156</v>
      </c>
      <c r="AG358" s="26" t="s">
        <v>2867</v>
      </c>
    </row>
    <row r="359" spans="1:33" x14ac:dyDescent="0.25">
      <c r="A359" s="139">
        <v>702</v>
      </c>
      <c r="B359" s="26" t="s">
        <v>414</v>
      </c>
      <c r="C359" s="26" t="s">
        <v>85</v>
      </c>
      <c r="D359" s="38" t="s">
        <v>166</v>
      </c>
      <c r="E359" s="38" t="s">
        <v>338</v>
      </c>
      <c r="F359" s="26" t="s">
        <v>1434</v>
      </c>
      <c r="G359" s="28" t="s">
        <v>2400</v>
      </c>
      <c r="H359" s="26" t="s">
        <v>704</v>
      </c>
      <c r="I359" s="26" t="s">
        <v>3425</v>
      </c>
      <c r="J359" s="26">
        <v>100</v>
      </c>
      <c r="N359" s="38"/>
      <c r="R359" s="26" t="s">
        <v>2894</v>
      </c>
      <c r="S359" s="26" t="s">
        <v>1335</v>
      </c>
      <c r="T359" s="26" t="s">
        <v>132</v>
      </c>
      <c r="U359" s="26" t="s">
        <v>2894</v>
      </c>
      <c r="V359" s="26" t="s">
        <v>1151</v>
      </c>
      <c r="W359" s="26" t="s">
        <v>1274</v>
      </c>
      <c r="Y359" s="26" t="s">
        <v>1455</v>
      </c>
      <c r="Z359" s="26" t="s">
        <v>1818</v>
      </c>
      <c r="AA359" s="61">
        <v>0</v>
      </c>
      <c r="AE359" s="26" t="s">
        <v>2156</v>
      </c>
      <c r="AG359" s="26" t="s">
        <v>2867</v>
      </c>
    </row>
    <row r="360" spans="1:33" x14ac:dyDescent="0.25">
      <c r="A360" s="139">
        <v>713</v>
      </c>
      <c r="B360" s="26" t="s">
        <v>414</v>
      </c>
      <c r="C360" s="38" t="s">
        <v>1259</v>
      </c>
      <c r="D360" s="47" t="s">
        <v>228</v>
      </c>
      <c r="E360" s="38" t="s">
        <v>348</v>
      </c>
      <c r="F360" s="26" t="s">
        <v>1434</v>
      </c>
      <c r="G360" s="47" t="s">
        <v>1117</v>
      </c>
      <c r="H360" s="38" t="s">
        <v>701</v>
      </c>
      <c r="I360" s="38" t="s">
        <v>3425</v>
      </c>
      <c r="J360" s="38">
        <v>89</v>
      </c>
      <c r="K360" s="38"/>
      <c r="L360" s="38"/>
      <c r="M360" s="38"/>
      <c r="R360" s="26" t="s">
        <v>3637</v>
      </c>
      <c r="S360" s="26" t="s">
        <v>3640</v>
      </c>
      <c r="T360" s="26" t="s">
        <v>132</v>
      </c>
      <c r="U360" s="26" t="s">
        <v>3637</v>
      </c>
      <c r="V360" s="26" t="s">
        <v>1151</v>
      </c>
      <c r="W360" s="26" t="s">
        <v>1274</v>
      </c>
      <c r="Y360" s="26" t="s">
        <v>1455</v>
      </c>
      <c r="Z360" s="26" t="s">
        <v>1829</v>
      </c>
      <c r="AA360" s="61">
        <v>0</v>
      </c>
      <c r="AE360" s="26" t="s">
        <v>2156</v>
      </c>
      <c r="AG360" s="26" t="s">
        <v>2867</v>
      </c>
    </row>
    <row r="361" spans="1:33" x14ac:dyDescent="0.25">
      <c r="A361" s="139">
        <v>714</v>
      </c>
      <c r="B361" s="26" t="s">
        <v>131</v>
      </c>
      <c r="C361" s="41" t="s">
        <v>87</v>
      </c>
      <c r="D361" s="41" t="s">
        <v>418</v>
      </c>
      <c r="E361" s="41" t="s">
        <v>1396</v>
      </c>
      <c r="F361" s="26" t="s">
        <v>135</v>
      </c>
      <c r="G361" s="26" t="s">
        <v>499</v>
      </c>
      <c r="H361" s="26" t="s">
        <v>733</v>
      </c>
      <c r="I361" s="26" t="s">
        <v>1791</v>
      </c>
      <c r="J361" s="26">
        <v>0</v>
      </c>
      <c r="N361" s="28"/>
      <c r="R361" s="26" t="s">
        <v>3637</v>
      </c>
      <c r="S361" s="26" t="s">
        <v>3639</v>
      </c>
      <c r="T361" s="26" t="s">
        <v>132</v>
      </c>
      <c r="U361" s="26" t="s">
        <v>3637</v>
      </c>
      <c r="V361" s="26" t="s">
        <v>1151</v>
      </c>
      <c r="W361" s="26" t="s">
        <v>1274</v>
      </c>
      <c r="Y361" s="26" t="s">
        <v>1454</v>
      </c>
      <c r="Z361" s="26" t="s">
        <v>1655</v>
      </c>
      <c r="AE361" s="26" t="s">
        <v>2157</v>
      </c>
      <c r="AG361" s="26" t="s">
        <v>2867</v>
      </c>
    </row>
    <row r="362" spans="1:33" x14ac:dyDescent="0.25">
      <c r="A362" s="139">
        <v>715</v>
      </c>
      <c r="B362" s="26" t="s">
        <v>131</v>
      </c>
      <c r="C362" s="38" t="s">
        <v>121</v>
      </c>
      <c r="D362" s="41" t="s">
        <v>483</v>
      </c>
      <c r="E362" s="41" t="s">
        <v>1004</v>
      </c>
      <c r="F362" s="26" t="s">
        <v>1435</v>
      </c>
      <c r="G362" s="26" t="s">
        <v>520</v>
      </c>
      <c r="H362" s="26" t="s">
        <v>1412</v>
      </c>
      <c r="I362" s="26" t="s">
        <v>1472</v>
      </c>
      <c r="J362" s="26">
        <v>4</v>
      </c>
      <c r="N362" s="28"/>
      <c r="R362" s="26" t="s">
        <v>1272</v>
      </c>
      <c r="S362" s="26" t="s">
        <v>1345</v>
      </c>
      <c r="T362" s="28" t="s">
        <v>132</v>
      </c>
      <c r="U362" s="26" t="s">
        <v>1432</v>
      </c>
      <c r="V362" s="26" t="s">
        <v>1151</v>
      </c>
      <c r="W362" s="26" t="s">
        <v>1275</v>
      </c>
      <c r="X362" s="26" t="s">
        <v>3594</v>
      </c>
      <c r="Y362" s="26" t="s">
        <v>1455</v>
      </c>
      <c r="Z362" s="26" t="s">
        <v>1736</v>
      </c>
      <c r="AA362" s="61">
        <v>2</v>
      </c>
      <c r="AE362" s="26" t="s">
        <v>2156</v>
      </c>
      <c r="AF362" s="26">
        <v>12</v>
      </c>
      <c r="AG362" s="26" t="s">
        <v>2867</v>
      </c>
    </row>
    <row r="363" spans="1:33" x14ac:dyDescent="0.25">
      <c r="A363" s="139">
        <v>716</v>
      </c>
      <c r="B363" s="26" t="s">
        <v>131</v>
      </c>
      <c r="C363" s="41" t="s">
        <v>107</v>
      </c>
      <c r="D363" s="38" t="s">
        <v>426</v>
      </c>
      <c r="E363" s="80" t="s">
        <v>1001</v>
      </c>
      <c r="F363" s="26" t="s">
        <v>1435</v>
      </c>
      <c r="G363" s="26" t="s">
        <v>1332</v>
      </c>
      <c r="H363" s="26" t="s">
        <v>1413</v>
      </c>
      <c r="I363" s="26" t="s">
        <v>1472</v>
      </c>
      <c r="J363" s="26">
        <v>0</v>
      </c>
      <c r="N363" s="28"/>
      <c r="R363" s="26" t="s">
        <v>1272</v>
      </c>
      <c r="S363" s="26" t="s">
        <v>1345</v>
      </c>
      <c r="T363" s="28" t="s">
        <v>132</v>
      </c>
      <c r="U363" s="26" t="s">
        <v>1432</v>
      </c>
      <c r="V363" s="26" t="s">
        <v>1151</v>
      </c>
      <c r="W363" s="26" t="s">
        <v>1275</v>
      </c>
      <c r="X363" s="26" t="s">
        <v>3595</v>
      </c>
      <c r="Y363" s="26" t="s">
        <v>1455</v>
      </c>
      <c r="Z363" s="26" t="s">
        <v>2658</v>
      </c>
      <c r="AA363" s="61">
        <v>0</v>
      </c>
      <c r="AE363" s="26" t="s">
        <v>2156</v>
      </c>
      <c r="AF363" s="26">
        <v>12</v>
      </c>
      <c r="AG363" s="26" t="s">
        <v>2867</v>
      </c>
    </row>
    <row r="364" spans="1:33" x14ac:dyDescent="0.25">
      <c r="A364" s="139">
        <v>717</v>
      </c>
      <c r="B364" s="26" t="s">
        <v>131</v>
      </c>
      <c r="C364" s="41" t="s">
        <v>120</v>
      </c>
      <c r="D364" s="41" t="s">
        <v>482</v>
      </c>
      <c r="E364" s="41" t="s">
        <v>1003</v>
      </c>
      <c r="F364" s="26" t="s">
        <v>1435</v>
      </c>
      <c r="G364" s="26" t="s">
        <v>519</v>
      </c>
      <c r="H364" s="26" t="s">
        <v>1412</v>
      </c>
      <c r="I364" s="26" t="s">
        <v>1472</v>
      </c>
      <c r="J364" s="26">
        <v>3</v>
      </c>
      <c r="N364" s="28"/>
      <c r="R364" s="26" t="s">
        <v>1272</v>
      </c>
      <c r="S364" s="26" t="s">
        <v>1345</v>
      </c>
      <c r="T364" s="28" t="s">
        <v>132</v>
      </c>
      <c r="U364" s="26" t="s">
        <v>1432</v>
      </c>
      <c r="V364" s="26" t="s">
        <v>1151</v>
      </c>
      <c r="W364" s="26" t="s">
        <v>1275</v>
      </c>
      <c r="X364" s="26" t="s">
        <v>3596</v>
      </c>
      <c r="Y364" s="26" t="s">
        <v>1455</v>
      </c>
      <c r="Z364" s="26" t="s">
        <v>1737</v>
      </c>
      <c r="AA364" s="61">
        <v>2</v>
      </c>
      <c r="AE364" s="26" t="s">
        <v>2156</v>
      </c>
      <c r="AF364" s="26">
        <v>12</v>
      </c>
      <c r="AG364" s="26" t="s">
        <v>2867</v>
      </c>
    </row>
    <row r="365" spans="1:33" x14ac:dyDescent="0.25">
      <c r="A365" s="139">
        <v>718</v>
      </c>
      <c r="B365" s="26" t="s">
        <v>131</v>
      </c>
      <c r="C365" s="41" t="s">
        <v>117</v>
      </c>
      <c r="D365" s="41" t="s">
        <v>464</v>
      </c>
      <c r="E365" s="41" t="s">
        <v>1008</v>
      </c>
      <c r="F365" s="26" t="s">
        <v>1435</v>
      </c>
      <c r="G365" s="26" t="s">
        <v>523</v>
      </c>
      <c r="H365" s="26" t="s">
        <v>1412</v>
      </c>
      <c r="I365" s="26" t="s">
        <v>1475</v>
      </c>
      <c r="J365" s="26">
        <v>3</v>
      </c>
      <c r="N365" s="28"/>
      <c r="R365" s="26" t="s">
        <v>1272</v>
      </c>
      <c r="S365" s="26" t="s">
        <v>1345</v>
      </c>
      <c r="T365" s="28" t="s">
        <v>132</v>
      </c>
      <c r="U365" s="26" t="s">
        <v>1432</v>
      </c>
      <c r="V365" s="26" t="s">
        <v>1151</v>
      </c>
      <c r="W365" s="26" t="s">
        <v>1275</v>
      </c>
      <c r="X365" s="26" t="s">
        <v>3597</v>
      </c>
      <c r="Y365" s="26" t="s">
        <v>1455</v>
      </c>
      <c r="Z365" s="26" t="s">
        <v>1738</v>
      </c>
      <c r="AA365" s="61">
        <v>0</v>
      </c>
      <c r="AE365" s="26" t="s">
        <v>2156</v>
      </c>
      <c r="AF365" s="26">
        <v>12</v>
      </c>
      <c r="AG365" s="26" t="s">
        <v>2867</v>
      </c>
    </row>
    <row r="366" spans="1:33" x14ac:dyDescent="0.25">
      <c r="A366" s="139">
        <v>719</v>
      </c>
      <c r="B366" s="26" t="s">
        <v>131</v>
      </c>
      <c r="C366" s="41" t="s">
        <v>127</v>
      </c>
      <c r="D366" s="41" t="s">
        <v>476</v>
      </c>
      <c r="E366" s="41" t="s">
        <v>1027</v>
      </c>
      <c r="F366" s="26" t="s">
        <v>1435</v>
      </c>
      <c r="G366" s="26" t="s">
        <v>514</v>
      </c>
      <c r="H366" s="26" t="s">
        <v>1412</v>
      </c>
      <c r="I366" s="26" t="s">
        <v>1476</v>
      </c>
      <c r="J366" s="26">
        <v>8</v>
      </c>
      <c r="K366" s="26" t="s">
        <v>412</v>
      </c>
      <c r="L366" s="26" t="s">
        <v>412</v>
      </c>
      <c r="R366" s="26" t="s">
        <v>1272</v>
      </c>
      <c r="S366" s="26" t="s">
        <v>1346</v>
      </c>
      <c r="T366" s="28" t="s">
        <v>132</v>
      </c>
      <c r="U366" s="26" t="s">
        <v>1432</v>
      </c>
      <c r="V366" s="26" t="s">
        <v>1151</v>
      </c>
      <c r="W366" s="26" t="s">
        <v>1275</v>
      </c>
      <c r="X366" s="26" t="s">
        <v>3598</v>
      </c>
      <c r="Y366" s="26" t="s">
        <v>1455</v>
      </c>
      <c r="Z366" s="26" t="s">
        <v>1739</v>
      </c>
      <c r="AA366" s="61">
        <v>0</v>
      </c>
      <c r="AE366" s="26" t="s">
        <v>2156</v>
      </c>
      <c r="AF366" s="26">
        <v>12</v>
      </c>
      <c r="AG366" s="26" t="s">
        <v>2867</v>
      </c>
    </row>
    <row r="367" spans="1:33" x14ac:dyDescent="0.25">
      <c r="A367" s="139">
        <v>720</v>
      </c>
      <c r="B367" s="26" t="s">
        <v>131</v>
      </c>
      <c r="C367" s="41" t="s">
        <v>122</v>
      </c>
      <c r="D367" s="41" t="s">
        <v>466</v>
      </c>
      <c r="E367" s="41" t="s">
        <v>1021</v>
      </c>
      <c r="F367" s="26" t="s">
        <v>1435</v>
      </c>
      <c r="G367" s="26" t="s">
        <v>507</v>
      </c>
      <c r="H367" s="26" t="s">
        <v>1412</v>
      </c>
      <c r="I367" s="26" t="s">
        <v>1476</v>
      </c>
      <c r="J367" s="26">
        <v>0</v>
      </c>
      <c r="N367" s="28"/>
      <c r="R367" s="26" t="s">
        <v>2894</v>
      </c>
      <c r="S367" s="26" t="s">
        <v>1347</v>
      </c>
      <c r="T367" s="26" t="s">
        <v>132</v>
      </c>
      <c r="U367" s="26" t="s">
        <v>2894</v>
      </c>
      <c r="V367" s="26" t="s">
        <v>1151</v>
      </c>
      <c r="W367" s="26" t="s">
        <v>1275</v>
      </c>
      <c r="X367" s="26" t="s">
        <v>3599</v>
      </c>
      <c r="Y367" s="26" t="s">
        <v>1455</v>
      </c>
      <c r="Z367" s="26" t="s">
        <v>1740</v>
      </c>
      <c r="AA367" s="61">
        <v>0</v>
      </c>
      <c r="AE367" s="26" t="s">
        <v>2156</v>
      </c>
      <c r="AF367" s="26">
        <v>12</v>
      </c>
      <c r="AG367" s="26" t="s">
        <v>2867</v>
      </c>
    </row>
    <row r="368" spans="1:33" ht="15" customHeight="1" x14ac:dyDescent="0.25">
      <c r="A368" s="139">
        <v>721</v>
      </c>
      <c r="B368" s="26" t="s">
        <v>131</v>
      </c>
      <c r="C368" s="41" t="s">
        <v>467</v>
      </c>
      <c r="D368" s="41" t="s">
        <v>468</v>
      </c>
      <c r="E368" s="41" t="s">
        <v>1022</v>
      </c>
      <c r="F368" s="26" t="s">
        <v>1435</v>
      </c>
      <c r="G368" s="26" t="s">
        <v>508</v>
      </c>
      <c r="H368" s="26" t="s">
        <v>1412</v>
      </c>
      <c r="I368" s="26" t="s">
        <v>1476</v>
      </c>
      <c r="J368" s="26">
        <v>1</v>
      </c>
      <c r="N368" s="28"/>
      <c r="R368" s="26" t="s">
        <v>1272</v>
      </c>
      <c r="S368" s="26" t="s">
        <v>1345</v>
      </c>
      <c r="T368" s="28" t="s">
        <v>132</v>
      </c>
      <c r="U368" s="26" t="s">
        <v>1432</v>
      </c>
      <c r="V368" s="26" t="s">
        <v>1151</v>
      </c>
      <c r="W368" s="26" t="s">
        <v>1275</v>
      </c>
      <c r="X368" s="26" t="s">
        <v>3600</v>
      </c>
      <c r="Y368" s="26" t="s">
        <v>1455</v>
      </c>
      <c r="Z368" s="26" t="s">
        <v>1741</v>
      </c>
      <c r="AA368" s="61">
        <v>0</v>
      </c>
      <c r="AE368" s="26" t="s">
        <v>2156</v>
      </c>
      <c r="AF368" s="26">
        <v>12</v>
      </c>
      <c r="AG368" s="26" t="s">
        <v>2867</v>
      </c>
    </row>
    <row r="369" spans="1:49" s="61" customFormat="1" x14ac:dyDescent="0.25">
      <c r="A369" s="139">
        <v>722</v>
      </c>
      <c r="B369" s="26" t="s">
        <v>131</v>
      </c>
      <c r="C369" s="41" t="s">
        <v>124</v>
      </c>
      <c r="D369" s="41" t="s">
        <v>472</v>
      </c>
      <c r="E369" s="41" t="s">
        <v>1024</v>
      </c>
      <c r="F369" s="26" t="s">
        <v>1435</v>
      </c>
      <c r="G369" s="26" t="s">
        <v>511</v>
      </c>
      <c r="H369" s="26" t="s">
        <v>1412</v>
      </c>
      <c r="I369" s="26" t="s">
        <v>1476</v>
      </c>
      <c r="J369" s="26">
        <v>4</v>
      </c>
      <c r="K369" s="26"/>
      <c r="L369" s="26"/>
      <c r="M369" s="26"/>
      <c r="N369" s="28"/>
      <c r="O369" s="26"/>
      <c r="P369" s="26"/>
      <c r="Q369" s="26"/>
      <c r="R369" s="26" t="s">
        <v>1272</v>
      </c>
      <c r="S369" s="26" t="s">
        <v>1346</v>
      </c>
      <c r="T369" s="28" t="s">
        <v>132</v>
      </c>
      <c r="U369" s="26" t="s">
        <v>1432</v>
      </c>
      <c r="V369" s="26" t="s">
        <v>1151</v>
      </c>
      <c r="W369" s="26" t="s">
        <v>1275</v>
      </c>
      <c r="X369" s="26" t="s">
        <v>3601</v>
      </c>
      <c r="Y369" s="26" t="s">
        <v>1455</v>
      </c>
      <c r="Z369" s="26" t="s">
        <v>1742</v>
      </c>
      <c r="AA369" s="61">
        <v>0</v>
      </c>
      <c r="AB369" s="26"/>
      <c r="AC369" s="26"/>
      <c r="AD369" s="26"/>
      <c r="AE369" s="26" t="s">
        <v>2156</v>
      </c>
      <c r="AF369" s="26">
        <v>12</v>
      </c>
      <c r="AG369" s="26" t="s">
        <v>2867</v>
      </c>
      <c r="AH369" s="26"/>
      <c r="AI369" s="26"/>
      <c r="AJ369" s="26"/>
      <c r="AK369" s="26"/>
      <c r="AL369" s="26"/>
      <c r="AM369" s="26"/>
      <c r="AN369" s="26"/>
      <c r="AO369" s="26"/>
      <c r="AP369" s="26"/>
      <c r="AQ369" s="26"/>
      <c r="AR369" s="26"/>
      <c r="AS369" s="26"/>
      <c r="AT369" s="26"/>
      <c r="AU369" s="26"/>
      <c r="AV369" s="26"/>
      <c r="AW369" s="26"/>
    </row>
    <row r="370" spans="1:49" s="61" customFormat="1" x14ac:dyDescent="0.25">
      <c r="A370" s="139">
        <v>723</v>
      </c>
      <c r="B370" s="26" t="s">
        <v>131</v>
      </c>
      <c r="C370" s="41" t="s">
        <v>125</v>
      </c>
      <c r="D370" s="41" t="s">
        <v>473</v>
      </c>
      <c r="E370" s="41" t="s">
        <v>1025</v>
      </c>
      <c r="F370" s="26" t="s">
        <v>1435</v>
      </c>
      <c r="G370" s="26" t="s">
        <v>512</v>
      </c>
      <c r="H370" s="26" t="s">
        <v>1412</v>
      </c>
      <c r="I370" s="26" t="s">
        <v>1476</v>
      </c>
      <c r="J370" s="26">
        <v>5</v>
      </c>
      <c r="K370" s="26"/>
      <c r="L370" s="26"/>
      <c r="M370" s="26"/>
      <c r="N370" s="28"/>
      <c r="O370" s="26"/>
      <c r="P370" s="26"/>
      <c r="Q370" s="26"/>
      <c r="R370" s="26" t="s">
        <v>1272</v>
      </c>
      <c r="S370" s="26" t="s">
        <v>1346</v>
      </c>
      <c r="T370" s="28" t="s">
        <v>132</v>
      </c>
      <c r="U370" s="26" t="s">
        <v>1432</v>
      </c>
      <c r="V370" s="26" t="s">
        <v>1151</v>
      </c>
      <c r="W370" s="26" t="s">
        <v>1275</v>
      </c>
      <c r="X370" s="26" t="s">
        <v>3602</v>
      </c>
      <c r="Y370" s="26" t="s">
        <v>1455</v>
      </c>
      <c r="Z370" s="26" t="s">
        <v>1743</v>
      </c>
      <c r="AA370" s="61">
        <v>0</v>
      </c>
      <c r="AB370" s="26"/>
      <c r="AC370" s="26"/>
      <c r="AD370" s="26"/>
      <c r="AE370" s="26" t="s">
        <v>2156</v>
      </c>
      <c r="AF370" s="26">
        <v>12</v>
      </c>
      <c r="AG370" s="26" t="s">
        <v>2867</v>
      </c>
      <c r="AH370" s="26"/>
      <c r="AI370" s="26"/>
      <c r="AJ370" s="26"/>
      <c r="AK370" s="26"/>
      <c r="AL370" s="26"/>
      <c r="AM370" s="26"/>
      <c r="AN370" s="26"/>
      <c r="AO370" s="26"/>
      <c r="AP370" s="26"/>
      <c r="AQ370" s="26"/>
      <c r="AR370" s="26"/>
      <c r="AS370" s="26"/>
      <c r="AT370" s="26"/>
      <c r="AU370" s="26"/>
      <c r="AV370" s="26"/>
      <c r="AW370" s="26"/>
    </row>
    <row r="371" spans="1:49" x14ac:dyDescent="0.25">
      <c r="A371" s="139">
        <v>724</v>
      </c>
      <c r="B371" s="26" t="s">
        <v>131</v>
      </c>
      <c r="C371" s="41" t="s">
        <v>126</v>
      </c>
      <c r="D371" s="48" t="s">
        <v>475</v>
      </c>
      <c r="E371" s="48" t="s">
        <v>1028</v>
      </c>
      <c r="F371" s="26" t="s">
        <v>1435</v>
      </c>
      <c r="G371" s="26" t="s">
        <v>513</v>
      </c>
      <c r="H371" s="26" t="s">
        <v>1412</v>
      </c>
      <c r="I371" s="26" t="s">
        <v>1476</v>
      </c>
      <c r="J371" s="26">
        <v>7</v>
      </c>
      <c r="N371" s="28"/>
      <c r="R371" s="26" t="s">
        <v>1272</v>
      </c>
      <c r="S371" s="26" t="s">
        <v>1345</v>
      </c>
      <c r="T371" s="28" t="s">
        <v>132</v>
      </c>
      <c r="U371" s="26" t="s">
        <v>1432</v>
      </c>
      <c r="V371" s="26" t="s">
        <v>1151</v>
      </c>
      <c r="W371" s="26" t="s">
        <v>1275</v>
      </c>
      <c r="X371" s="26" t="s">
        <v>3603</v>
      </c>
      <c r="Y371" s="26" t="s">
        <v>1455</v>
      </c>
      <c r="Z371" s="26" t="s">
        <v>1744</v>
      </c>
      <c r="AA371" s="61">
        <v>0</v>
      </c>
      <c r="AE371" s="26" t="s">
        <v>2156</v>
      </c>
      <c r="AF371" s="26">
        <v>12</v>
      </c>
      <c r="AG371" s="26" t="s">
        <v>2867</v>
      </c>
    </row>
    <row r="372" spans="1:49" x14ac:dyDescent="0.25">
      <c r="A372" s="139">
        <v>725</v>
      </c>
      <c r="B372" s="26" t="s">
        <v>131</v>
      </c>
      <c r="C372" s="41" t="s">
        <v>123</v>
      </c>
      <c r="D372" s="26" t="s">
        <v>471</v>
      </c>
      <c r="E372" s="48" t="s">
        <v>1023</v>
      </c>
      <c r="F372" s="26" t="s">
        <v>1435</v>
      </c>
      <c r="G372" s="26" t="s">
        <v>510</v>
      </c>
      <c r="H372" s="26" t="s">
        <v>1412</v>
      </c>
      <c r="I372" s="26" t="s">
        <v>1476</v>
      </c>
      <c r="J372" s="26">
        <v>3</v>
      </c>
      <c r="N372" s="28"/>
      <c r="R372" s="26" t="s">
        <v>1272</v>
      </c>
      <c r="S372" s="26" t="s">
        <v>1345</v>
      </c>
      <c r="T372" s="28" t="s">
        <v>132</v>
      </c>
      <c r="U372" s="26" t="s">
        <v>1432</v>
      </c>
      <c r="V372" s="26" t="s">
        <v>1151</v>
      </c>
      <c r="W372" s="26" t="s">
        <v>1275</v>
      </c>
      <c r="X372" s="26" t="s">
        <v>3604</v>
      </c>
      <c r="Y372" s="26" t="s">
        <v>1455</v>
      </c>
      <c r="Z372" s="26" t="s">
        <v>1745</v>
      </c>
      <c r="AA372" s="61">
        <v>0</v>
      </c>
      <c r="AE372" s="26" t="s">
        <v>2156</v>
      </c>
      <c r="AF372" s="26">
        <v>12</v>
      </c>
      <c r="AG372" s="26" t="s">
        <v>2867</v>
      </c>
    </row>
    <row r="373" spans="1:49" x14ac:dyDescent="0.25">
      <c r="A373" s="139">
        <v>726</v>
      </c>
      <c r="B373" s="26" t="s">
        <v>131</v>
      </c>
      <c r="C373" s="38" t="s">
        <v>115</v>
      </c>
      <c r="D373" s="47" t="s">
        <v>462</v>
      </c>
      <c r="E373" s="48" t="s">
        <v>1006</v>
      </c>
      <c r="F373" s="26" t="s">
        <v>1435</v>
      </c>
      <c r="G373" s="26" t="s">
        <v>521</v>
      </c>
      <c r="H373" s="26" t="s">
        <v>1412</v>
      </c>
      <c r="I373" s="26" t="s">
        <v>1475</v>
      </c>
      <c r="J373" s="26">
        <v>1</v>
      </c>
      <c r="R373" s="26" t="s">
        <v>1269</v>
      </c>
      <c r="S373" s="26" t="s">
        <v>1334</v>
      </c>
      <c r="T373" s="28" t="s">
        <v>132</v>
      </c>
      <c r="U373" s="26" t="s">
        <v>1431</v>
      </c>
      <c r="V373" s="26" t="s">
        <v>1151</v>
      </c>
      <c r="W373" s="26" t="s">
        <v>1275</v>
      </c>
      <c r="X373" s="26" t="s">
        <v>3605</v>
      </c>
      <c r="Y373" s="26" t="s">
        <v>1455</v>
      </c>
      <c r="Z373" s="26" t="s">
        <v>1746</v>
      </c>
      <c r="AA373" s="61">
        <v>2</v>
      </c>
      <c r="AE373" s="26" t="s">
        <v>2156</v>
      </c>
      <c r="AF373" s="26">
        <v>12</v>
      </c>
      <c r="AG373" s="26" t="s">
        <v>2867</v>
      </c>
    </row>
    <row r="374" spans="1:49" x14ac:dyDescent="0.25">
      <c r="A374" s="139">
        <v>732</v>
      </c>
      <c r="B374" s="26" t="s">
        <v>131</v>
      </c>
      <c r="C374" s="38" t="s">
        <v>95</v>
      </c>
      <c r="D374" s="47" t="s">
        <v>433</v>
      </c>
      <c r="E374" s="48" t="s">
        <v>1036</v>
      </c>
      <c r="F374" s="26" t="s">
        <v>138</v>
      </c>
      <c r="G374" s="19" t="s">
        <v>2757</v>
      </c>
      <c r="H374" s="26" t="s">
        <v>1416</v>
      </c>
      <c r="I374" s="61" t="s">
        <v>2093</v>
      </c>
      <c r="J374" s="26">
        <v>7</v>
      </c>
      <c r="R374" s="26" t="s">
        <v>2894</v>
      </c>
      <c r="S374" s="26" t="s">
        <v>1351</v>
      </c>
      <c r="T374" s="26" t="s">
        <v>132</v>
      </c>
      <c r="U374" s="26" t="s">
        <v>2894</v>
      </c>
      <c r="V374" s="26" t="s">
        <v>1151</v>
      </c>
      <c r="W374" s="26" t="s">
        <v>1275</v>
      </c>
      <c r="X374" s="26" t="s">
        <v>3606</v>
      </c>
      <c r="Y374" s="26" t="s">
        <v>1455</v>
      </c>
      <c r="Z374" s="26" t="s">
        <v>2235</v>
      </c>
      <c r="AE374" s="26" t="s">
        <v>2225</v>
      </c>
      <c r="AF374" s="26">
        <v>12</v>
      </c>
      <c r="AG374" s="26" t="s">
        <v>2867</v>
      </c>
    </row>
    <row r="375" spans="1:49" x14ac:dyDescent="0.25">
      <c r="A375" s="139">
        <v>736</v>
      </c>
      <c r="B375" s="26" t="s">
        <v>131</v>
      </c>
      <c r="C375" s="41" t="s">
        <v>470</v>
      </c>
      <c r="D375" s="38" t="s">
        <v>469</v>
      </c>
      <c r="E375" s="38" t="s">
        <v>1043</v>
      </c>
      <c r="F375" s="26" t="s">
        <v>1435</v>
      </c>
      <c r="G375" s="26" t="s">
        <v>509</v>
      </c>
      <c r="H375" s="26" t="s">
        <v>1416</v>
      </c>
      <c r="I375" s="26" t="s">
        <v>1476</v>
      </c>
      <c r="J375" s="26">
        <v>2</v>
      </c>
      <c r="N375" s="28"/>
      <c r="R375" s="26" t="s">
        <v>1269</v>
      </c>
      <c r="S375" s="26" t="s">
        <v>1334</v>
      </c>
      <c r="T375" s="28" t="s">
        <v>132</v>
      </c>
      <c r="U375" s="26" t="s">
        <v>1431</v>
      </c>
      <c r="V375" s="26" t="s">
        <v>1151</v>
      </c>
      <c r="W375" s="26" t="s">
        <v>1275</v>
      </c>
      <c r="X375" s="26" t="s">
        <v>3607</v>
      </c>
      <c r="Y375" s="26" t="s">
        <v>1455</v>
      </c>
      <c r="Z375" s="26" t="s">
        <v>1747</v>
      </c>
      <c r="AA375" s="61">
        <v>0</v>
      </c>
      <c r="AE375" s="26" t="s">
        <v>2156</v>
      </c>
      <c r="AF375" s="26">
        <v>12</v>
      </c>
      <c r="AG375" s="26" t="s">
        <v>2867</v>
      </c>
    </row>
    <row r="376" spans="1:49" x14ac:dyDescent="0.25">
      <c r="A376" s="139">
        <v>737</v>
      </c>
      <c r="B376" s="26" t="s">
        <v>131</v>
      </c>
      <c r="C376" s="41" t="s">
        <v>1192</v>
      </c>
      <c r="D376" s="48" t="s">
        <v>474</v>
      </c>
      <c r="E376" s="48" t="s">
        <v>1026</v>
      </c>
      <c r="F376" s="26" t="s">
        <v>1435</v>
      </c>
      <c r="G376" s="26" t="s">
        <v>1122</v>
      </c>
      <c r="H376" s="26" t="s">
        <v>1416</v>
      </c>
      <c r="I376" s="26" t="s">
        <v>1476</v>
      </c>
      <c r="J376" s="26">
        <v>6</v>
      </c>
      <c r="N376" s="28"/>
      <c r="R376" s="26" t="s">
        <v>1272</v>
      </c>
      <c r="S376" s="26" t="s">
        <v>1346</v>
      </c>
      <c r="T376" s="28" t="s">
        <v>132</v>
      </c>
      <c r="U376" s="26" t="s">
        <v>1432</v>
      </c>
      <c r="V376" s="26" t="s">
        <v>1151</v>
      </c>
      <c r="W376" s="26" t="s">
        <v>1275</v>
      </c>
      <c r="X376" s="26" t="s">
        <v>3608</v>
      </c>
      <c r="Y376" s="26" t="s">
        <v>1455</v>
      </c>
      <c r="Z376" s="26" t="s">
        <v>1748</v>
      </c>
      <c r="AA376" s="61">
        <v>0</v>
      </c>
      <c r="AE376" s="26" t="s">
        <v>2156</v>
      </c>
      <c r="AF376" s="26">
        <v>12</v>
      </c>
      <c r="AG376" s="26" t="s">
        <v>2867</v>
      </c>
    </row>
    <row r="377" spans="1:49" x14ac:dyDescent="0.25">
      <c r="A377" s="139">
        <v>738</v>
      </c>
      <c r="B377" s="26" t="s">
        <v>131</v>
      </c>
      <c r="C377" s="41" t="s">
        <v>110</v>
      </c>
      <c r="D377" s="41" t="s">
        <v>437</v>
      </c>
      <c r="E377" s="41" t="s">
        <v>1013</v>
      </c>
      <c r="F377" s="26" t="s">
        <v>1435</v>
      </c>
      <c r="G377" s="38" t="s">
        <v>2751</v>
      </c>
      <c r="H377" s="26" t="s">
        <v>1414</v>
      </c>
      <c r="I377" s="26" t="s">
        <v>1475</v>
      </c>
      <c r="J377" s="26">
        <v>9</v>
      </c>
      <c r="N377" s="28"/>
      <c r="R377" s="26" t="s">
        <v>1269</v>
      </c>
      <c r="S377" s="26" t="s">
        <v>1334</v>
      </c>
      <c r="T377" s="28" t="s">
        <v>1795</v>
      </c>
      <c r="U377" s="26" t="s">
        <v>1431</v>
      </c>
      <c r="V377" s="26" t="s">
        <v>1151</v>
      </c>
      <c r="W377" s="26" t="s">
        <v>1275</v>
      </c>
      <c r="X377" s="26" t="s">
        <v>3609</v>
      </c>
      <c r="Y377" s="26" t="s">
        <v>1455</v>
      </c>
      <c r="Z377" s="26" t="s">
        <v>1749</v>
      </c>
      <c r="AA377" s="61">
        <v>0</v>
      </c>
      <c r="AE377" s="26" t="s">
        <v>2156</v>
      </c>
      <c r="AF377" s="26">
        <v>12</v>
      </c>
      <c r="AG377" s="26" t="s">
        <v>2867</v>
      </c>
    </row>
    <row r="378" spans="1:49" x14ac:dyDescent="0.25">
      <c r="A378" s="139">
        <v>739</v>
      </c>
      <c r="B378" s="26" t="s">
        <v>131</v>
      </c>
      <c r="C378" s="41" t="s">
        <v>109</v>
      </c>
      <c r="D378" s="41" t="s">
        <v>438</v>
      </c>
      <c r="E378" s="41" t="s">
        <v>1011</v>
      </c>
      <c r="F378" s="26" t="s">
        <v>1435</v>
      </c>
      <c r="G378" s="38" t="s">
        <v>2750</v>
      </c>
      <c r="H378" s="26" t="s">
        <v>1414</v>
      </c>
      <c r="I378" s="26" t="s">
        <v>1475</v>
      </c>
      <c r="J378" s="26">
        <v>7</v>
      </c>
      <c r="N378" s="28"/>
      <c r="R378" s="26" t="s">
        <v>1269</v>
      </c>
      <c r="S378" s="26" t="s">
        <v>1334</v>
      </c>
      <c r="T378" s="28" t="s">
        <v>1796</v>
      </c>
      <c r="U378" s="26" t="s">
        <v>1431</v>
      </c>
      <c r="V378" s="26" t="s">
        <v>1151</v>
      </c>
      <c r="W378" s="26" t="s">
        <v>1275</v>
      </c>
      <c r="X378" s="26" t="s">
        <v>3610</v>
      </c>
      <c r="Y378" s="26" t="s">
        <v>1455</v>
      </c>
      <c r="Z378" s="26" t="s">
        <v>1750</v>
      </c>
      <c r="AA378" s="61">
        <v>0</v>
      </c>
      <c r="AE378" s="26" t="s">
        <v>2156</v>
      </c>
      <c r="AF378" s="26">
        <v>12</v>
      </c>
      <c r="AG378" s="26" t="s">
        <v>2867</v>
      </c>
    </row>
    <row r="379" spans="1:49" x14ac:dyDescent="0.25">
      <c r="A379" s="139">
        <v>740</v>
      </c>
      <c r="B379" s="26" t="s">
        <v>131</v>
      </c>
      <c r="C379" s="41" t="s">
        <v>436</v>
      </c>
      <c r="D379" s="41" t="s">
        <v>439</v>
      </c>
      <c r="E379" s="41" t="s">
        <v>1012</v>
      </c>
      <c r="F379" s="26" t="s">
        <v>1435</v>
      </c>
      <c r="G379" s="38" t="s">
        <v>2749</v>
      </c>
      <c r="H379" s="26" t="s">
        <v>1414</v>
      </c>
      <c r="I379" s="26" t="s">
        <v>1475</v>
      </c>
      <c r="J379" s="26">
        <v>8</v>
      </c>
      <c r="N379" s="28"/>
      <c r="R379" s="26" t="s">
        <v>1269</v>
      </c>
      <c r="S379" s="26" t="s">
        <v>1340</v>
      </c>
      <c r="T379" s="28" t="s">
        <v>1797</v>
      </c>
      <c r="U379" s="26" t="s">
        <v>1431</v>
      </c>
      <c r="V379" s="26" t="s">
        <v>1151</v>
      </c>
      <c r="W379" s="26" t="s">
        <v>1275</v>
      </c>
      <c r="X379" s="26" t="s">
        <v>3611</v>
      </c>
      <c r="Y379" s="26" t="s">
        <v>1455</v>
      </c>
      <c r="Z379" s="26" t="s">
        <v>1751</v>
      </c>
      <c r="AA379" s="61">
        <v>0</v>
      </c>
      <c r="AE379" s="26" t="s">
        <v>2156</v>
      </c>
      <c r="AF379" s="26">
        <v>12</v>
      </c>
      <c r="AG379" s="26" t="s">
        <v>2867</v>
      </c>
    </row>
    <row r="380" spans="1:49" x14ac:dyDescent="0.25">
      <c r="A380" s="139">
        <v>741</v>
      </c>
      <c r="B380" s="26" t="s">
        <v>131</v>
      </c>
      <c r="C380" s="41" t="s">
        <v>108</v>
      </c>
      <c r="D380" s="41" t="s">
        <v>440</v>
      </c>
      <c r="E380" s="41" t="s">
        <v>1010</v>
      </c>
      <c r="F380" s="26" t="s">
        <v>1435</v>
      </c>
      <c r="G380" s="38" t="s">
        <v>2748</v>
      </c>
      <c r="H380" s="26" t="s">
        <v>1414</v>
      </c>
      <c r="I380" s="26" t="s">
        <v>1475</v>
      </c>
      <c r="J380" s="26">
        <v>6</v>
      </c>
      <c r="N380" s="28"/>
      <c r="R380" s="26" t="s">
        <v>1269</v>
      </c>
      <c r="S380" s="26" t="s">
        <v>1334</v>
      </c>
      <c r="T380" s="28" t="s">
        <v>1798</v>
      </c>
      <c r="U380" s="26" t="s">
        <v>1431</v>
      </c>
      <c r="V380" s="26" t="s">
        <v>1151</v>
      </c>
      <c r="W380" s="26" t="s">
        <v>1275</v>
      </c>
      <c r="X380" s="26" t="s">
        <v>3612</v>
      </c>
      <c r="Y380" s="26" t="s">
        <v>1455</v>
      </c>
      <c r="Z380" s="26" t="s">
        <v>1752</v>
      </c>
      <c r="AA380" s="61">
        <v>0</v>
      </c>
      <c r="AE380" s="26" t="s">
        <v>2156</v>
      </c>
      <c r="AF380" s="26">
        <v>12</v>
      </c>
      <c r="AG380" s="26" t="s">
        <v>2867</v>
      </c>
    </row>
    <row r="381" spans="1:49" x14ac:dyDescent="0.25">
      <c r="A381" s="139">
        <v>742</v>
      </c>
      <c r="B381" s="26" t="s">
        <v>131</v>
      </c>
      <c r="C381" s="49" t="s">
        <v>111</v>
      </c>
      <c r="D381" s="49" t="s">
        <v>441</v>
      </c>
      <c r="E381" s="41" t="s">
        <v>1014</v>
      </c>
      <c r="F381" s="26" t="s">
        <v>1435</v>
      </c>
      <c r="G381" s="38" t="s">
        <v>2747</v>
      </c>
      <c r="H381" s="26" t="s">
        <v>1414</v>
      </c>
      <c r="I381" s="26" t="s">
        <v>1475</v>
      </c>
      <c r="J381" s="26">
        <v>10</v>
      </c>
      <c r="N381" s="28"/>
      <c r="R381" s="26" t="s">
        <v>1269</v>
      </c>
      <c r="S381" s="26" t="s">
        <v>1334</v>
      </c>
      <c r="T381" s="28" t="s">
        <v>1799</v>
      </c>
      <c r="U381" s="26" t="s">
        <v>1431</v>
      </c>
      <c r="V381" s="26" t="s">
        <v>1151</v>
      </c>
      <c r="W381" s="26" t="s">
        <v>1275</v>
      </c>
      <c r="X381" s="26" t="s">
        <v>3613</v>
      </c>
      <c r="Y381" s="26" t="s">
        <v>1455</v>
      </c>
      <c r="Z381" s="26" t="s">
        <v>1753</v>
      </c>
      <c r="AA381" s="61">
        <v>0</v>
      </c>
      <c r="AB381" s="63"/>
      <c r="AE381" s="26" t="s">
        <v>2156</v>
      </c>
      <c r="AF381" s="26">
        <v>12</v>
      </c>
      <c r="AG381" s="26" t="s">
        <v>2867</v>
      </c>
    </row>
    <row r="382" spans="1:49" x14ac:dyDescent="0.25">
      <c r="A382" s="139">
        <v>743</v>
      </c>
      <c r="B382" s="26" t="s">
        <v>131</v>
      </c>
      <c r="C382" s="49" t="s">
        <v>452</v>
      </c>
      <c r="D382" s="49" t="s">
        <v>444</v>
      </c>
      <c r="E382" s="41" t="s">
        <v>1016</v>
      </c>
      <c r="F382" s="26" t="s">
        <v>1435</v>
      </c>
      <c r="G382" s="38" t="s">
        <v>2680</v>
      </c>
      <c r="H382" s="26" t="s">
        <v>1415</v>
      </c>
      <c r="I382" s="26" t="s">
        <v>1475</v>
      </c>
      <c r="J382" s="26">
        <v>13</v>
      </c>
      <c r="N382" s="28"/>
      <c r="R382" s="26" t="s">
        <v>1269</v>
      </c>
      <c r="S382" s="26" t="s">
        <v>1334</v>
      </c>
      <c r="T382" s="28" t="s">
        <v>1802</v>
      </c>
      <c r="U382" s="26" t="s">
        <v>1431</v>
      </c>
      <c r="V382" s="26" t="s">
        <v>1151</v>
      </c>
      <c r="W382" s="26" t="s">
        <v>1275</v>
      </c>
      <c r="X382" s="26" t="s">
        <v>3614</v>
      </c>
      <c r="Y382" s="26" t="s">
        <v>1455</v>
      </c>
      <c r="Z382" s="26" t="s">
        <v>1754</v>
      </c>
      <c r="AA382" s="61">
        <v>0</v>
      </c>
      <c r="AB382" s="63"/>
      <c r="AE382" s="26" t="s">
        <v>2156</v>
      </c>
      <c r="AF382" s="26">
        <v>12</v>
      </c>
      <c r="AG382" s="26" t="s">
        <v>2867</v>
      </c>
    </row>
    <row r="383" spans="1:49" x14ac:dyDescent="0.25">
      <c r="A383" s="139">
        <v>744</v>
      </c>
      <c r="B383" s="26" t="s">
        <v>131</v>
      </c>
      <c r="C383" s="49" t="s">
        <v>453</v>
      </c>
      <c r="D383" s="49" t="s">
        <v>445</v>
      </c>
      <c r="E383" s="41" t="s">
        <v>1018</v>
      </c>
      <c r="F383" s="26" t="s">
        <v>1435</v>
      </c>
      <c r="G383" s="38" t="s">
        <v>2679</v>
      </c>
      <c r="H383" s="26" t="s">
        <v>1415</v>
      </c>
      <c r="I383" s="26" t="s">
        <v>1475</v>
      </c>
      <c r="J383" s="26">
        <v>14</v>
      </c>
      <c r="N383" s="28"/>
      <c r="R383" s="26" t="s">
        <v>1269</v>
      </c>
      <c r="S383" s="26" t="s">
        <v>1334</v>
      </c>
      <c r="T383" s="28" t="s">
        <v>1803</v>
      </c>
      <c r="U383" s="26" t="s">
        <v>1431</v>
      </c>
      <c r="V383" s="26" t="s">
        <v>1151</v>
      </c>
      <c r="W383" s="26" t="s">
        <v>1275</v>
      </c>
      <c r="X383" s="26" t="s">
        <v>3615</v>
      </c>
      <c r="Y383" s="26" t="s">
        <v>1455</v>
      </c>
      <c r="Z383" s="26" t="s">
        <v>1755</v>
      </c>
      <c r="AA383" s="61">
        <v>0</v>
      </c>
      <c r="AE383" s="26" t="s">
        <v>2156</v>
      </c>
      <c r="AF383" s="26">
        <v>12</v>
      </c>
      <c r="AG383" s="26" t="s">
        <v>2867</v>
      </c>
    </row>
    <row r="384" spans="1:49" x14ac:dyDescent="0.25">
      <c r="A384" s="139">
        <v>745</v>
      </c>
      <c r="B384" s="26" t="s">
        <v>131</v>
      </c>
      <c r="C384" s="49" t="s">
        <v>478</v>
      </c>
      <c r="D384" s="41" t="s">
        <v>443</v>
      </c>
      <c r="E384" s="41" t="s">
        <v>1017</v>
      </c>
      <c r="F384" s="26" t="s">
        <v>1435</v>
      </c>
      <c r="G384" s="38" t="s">
        <v>2678</v>
      </c>
      <c r="H384" s="26" t="s">
        <v>1415</v>
      </c>
      <c r="I384" s="26" t="s">
        <v>1475</v>
      </c>
      <c r="J384" s="26">
        <v>15</v>
      </c>
      <c r="N384" s="28"/>
      <c r="R384" s="26" t="s">
        <v>1269</v>
      </c>
      <c r="S384" s="26" t="s">
        <v>1334</v>
      </c>
      <c r="T384" s="28" t="s">
        <v>1800</v>
      </c>
      <c r="U384" s="26" t="s">
        <v>1431</v>
      </c>
      <c r="V384" s="26" t="s">
        <v>1151</v>
      </c>
      <c r="W384" s="26" t="s">
        <v>1275</v>
      </c>
      <c r="X384" s="26" t="s">
        <v>3616</v>
      </c>
      <c r="Y384" s="26" t="s">
        <v>1455</v>
      </c>
      <c r="Z384" s="26" t="s">
        <v>1756</v>
      </c>
      <c r="AA384" s="61">
        <v>0</v>
      </c>
      <c r="AB384" s="63"/>
      <c r="AE384" s="26" t="s">
        <v>2156</v>
      </c>
      <c r="AF384" s="26">
        <v>12</v>
      </c>
      <c r="AG384" s="26" t="s">
        <v>2867</v>
      </c>
    </row>
    <row r="385" spans="1:33" x14ac:dyDescent="0.25">
      <c r="A385" s="139">
        <v>746</v>
      </c>
      <c r="B385" s="26" t="s">
        <v>131</v>
      </c>
      <c r="C385" s="38" t="s">
        <v>477</v>
      </c>
      <c r="D385" s="47" t="s">
        <v>442</v>
      </c>
      <c r="E385" s="38" t="s">
        <v>1015</v>
      </c>
      <c r="F385" s="26" t="s">
        <v>1435</v>
      </c>
      <c r="G385" s="38" t="s">
        <v>2677</v>
      </c>
      <c r="H385" s="26" t="s">
        <v>1415</v>
      </c>
      <c r="I385" s="26" t="s">
        <v>1475</v>
      </c>
      <c r="J385" s="26">
        <v>12</v>
      </c>
      <c r="R385" s="26" t="s">
        <v>1269</v>
      </c>
      <c r="S385" s="26" t="s">
        <v>1334</v>
      </c>
      <c r="T385" s="28" t="s">
        <v>1801</v>
      </c>
      <c r="U385" s="26" t="s">
        <v>1431</v>
      </c>
      <c r="V385" s="26" t="s">
        <v>1151</v>
      </c>
      <c r="W385" s="26" t="s">
        <v>1275</v>
      </c>
      <c r="X385" s="26" t="s">
        <v>3617</v>
      </c>
      <c r="Y385" s="26" t="s">
        <v>1455</v>
      </c>
      <c r="Z385" s="26" t="s">
        <v>1757</v>
      </c>
      <c r="AA385" s="61">
        <v>0</v>
      </c>
      <c r="AE385" s="26" t="s">
        <v>2156</v>
      </c>
      <c r="AF385" s="26">
        <v>12</v>
      </c>
      <c r="AG385" s="26" t="s">
        <v>2867</v>
      </c>
    </row>
    <row r="386" spans="1:33" x14ac:dyDescent="0.25">
      <c r="A386" s="139">
        <v>751</v>
      </c>
      <c r="B386" s="26" t="s">
        <v>131</v>
      </c>
      <c r="C386" s="41" t="s">
        <v>486</v>
      </c>
      <c r="D386" s="41" t="s">
        <v>485</v>
      </c>
      <c r="E386" s="41" t="s">
        <v>1020</v>
      </c>
      <c r="F386" s="26" t="s">
        <v>1435</v>
      </c>
      <c r="G386" s="26" t="s">
        <v>516</v>
      </c>
      <c r="H386" s="26" t="s">
        <v>1412</v>
      </c>
      <c r="I386" s="26" t="s">
        <v>1477</v>
      </c>
      <c r="J386" s="26">
        <v>1</v>
      </c>
      <c r="N386" s="28"/>
      <c r="R386" s="26" t="s">
        <v>2894</v>
      </c>
      <c r="S386" s="26" t="s">
        <v>1351</v>
      </c>
      <c r="T386" s="26" t="s">
        <v>132</v>
      </c>
      <c r="U386" s="26" t="s">
        <v>2894</v>
      </c>
      <c r="V386" s="26" t="s">
        <v>1151</v>
      </c>
      <c r="W386" s="26" t="s">
        <v>1275</v>
      </c>
      <c r="X386" s="26" t="s">
        <v>3618</v>
      </c>
      <c r="Y386" s="26" t="s">
        <v>1455</v>
      </c>
      <c r="Z386" s="26" t="s">
        <v>1794</v>
      </c>
      <c r="AA386" s="61">
        <v>2</v>
      </c>
      <c r="AE386" s="26" t="s">
        <v>2156</v>
      </c>
      <c r="AF386" s="26">
        <v>12</v>
      </c>
      <c r="AG386" s="26" t="s">
        <v>2867</v>
      </c>
    </row>
    <row r="387" spans="1:33" x14ac:dyDescent="0.25">
      <c r="A387" s="139">
        <v>752</v>
      </c>
      <c r="B387" s="26" t="s">
        <v>131</v>
      </c>
      <c r="C387" s="38" t="s">
        <v>119</v>
      </c>
      <c r="D387" s="41" t="s">
        <v>479</v>
      </c>
      <c r="E387" s="41" t="s">
        <v>1000</v>
      </c>
      <c r="F387" s="26" t="s">
        <v>1435</v>
      </c>
      <c r="G387" s="26" t="s">
        <v>517</v>
      </c>
      <c r="H387" s="26" t="s">
        <v>1412</v>
      </c>
      <c r="I387" s="26" t="s">
        <v>1472</v>
      </c>
      <c r="J387" s="26">
        <v>1</v>
      </c>
      <c r="N387" s="28"/>
      <c r="R387" s="26" t="s">
        <v>1272</v>
      </c>
      <c r="S387" s="26" t="s">
        <v>1345</v>
      </c>
      <c r="T387" s="28" t="s">
        <v>132</v>
      </c>
      <c r="U387" s="26" t="s">
        <v>1432</v>
      </c>
      <c r="V387" s="26" t="s">
        <v>1151</v>
      </c>
      <c r="W387" s="26" t="s">
        <v>1275</v>
      </c>
      <c r="X387" s="26" t="s">
        <v>3619</v>
      </c>
      <c r="Y387" s="26" t="s">
        <v>1455</v>
      </c>
      <c r="Z387" s="26" t="s">
        <v>1758</v>
      </c>
      <c r="AA387" s="61">
        <v>0</v>
      </c>
      <c r="AE387" s="26" t="s">
        <v>2156</v>
      </c>
      <c r="AF387" s="26">
        <v>12</v>
      </c>
      <c r="AG387" s="26" t="s">
        <v>2867</v>
      </c>
    </row>
    <row r="388" spans="1:33" x14ac:dyDescent="0.25">
      <c r="A388" s="139">
        <v>753</v>
      </c>
      <c r="B388" s="26" t="s">
        <v>131</v>
      </c>
      <c r="C388" s="38" t="s">
        <v>114</v>
      </c>
      <c r="D388" s="47" t="s">
        <v>484</v>
      </c>
      <c r="E388" s="38" t="s">
        <v>1019</v>
      </c>
      <c r="F388" s="26" t="s">
        <v>1435</v>
      </c>
      <c r="G388" s="26" t="s">
        <v>515</v>
      </c>
      <c r="H388" s="26" t="s">
        <v>1412</v>
      </c>
      <c r="I388" s="26" t="s">
        <v>1477</v>
      </c>
      <c r="J388" s="26">
        <v>0</v>
      </c>
      <c r="R388" s="26" t="s">
        <v>2894</v>
      </c>
      <c r="S388" s="26" t="s">
        <v>1351</v>
      </c>
      <c r="T388" s="26" t="s">
        <v>132</v>
      </c>
      <c r="U388" s="26" t="s">
        <v>2894</v>
      </c>
      <c r="V388" s="26" t="s">
        <v>1151</v>
      </c>
      <c r="W388" s="26" t="s">
        <v>1275</v>
      </c>
      <c r="X388" s="26" t="s">
        <v>3620</v>
      </c>
      <c r="Y388" s="26" t="s">
        <v>1455</v>
      </c>
      <c r="Z388" s="26" t="s">
        <v>1759</v>
      </c>
      <c r="AA388" s="61">
        <v>0</v>
      </c>
      <c r="AE388" s="26" t="s">
        <v>2156</v>
      </c>
      <c r="AF388" s="26">
        <v>12</v>
      </c>
      <c r="AG388" s="26" t="s">
        <v>2867</v>
      </c>
    </row>
    <row r="389" spans="1:33" x14ac:dyDescent="0.25">
      <c r="A389" s="139">
        <v>754</v>
      </c>
      <c r="B389" s="26" t="s">
        <v>131</v>
      </c>
      <c r="C389" s="41" t="s">
        <v>488</v>
      </c>
      <c r="D389" s="38" t="s">
        <v>449</v>
      </c>
      <c r="E389" s="38" t="s">
        <v>1029</v>
      </c>
      <c r="F389" s="26" t="s">
        <v>138</v>
      </c>
      <c r="G389" s="26" t="s">
        <v>2685</v>
      </c>
      <c r="H389" s="26" t="s">
        <v>1412</v>
      </c>
      <c r="I389" s="61" t="s">
        <v>2093</v>
      </c>
      <c r="J389" s="26">
        <v>0</v>
      </c>
      <c r="N389" s="28"/>
      <c r="R389" s="26" t="s">
        <v>3637</v>
      </c>
      <c r="S389" s="26" t="s">
        <v>3640</v>
      </c>
      <c r="T389" s="26" t="s">
        <v>132</v>
      </c>
      <c r="U389" s="26" t="s">
        <v>3637</v>
      </c>
      <c r="V389" s="26" t="s">
        <v>1151</v>
      </c>
      <c r="W389" s="26" t="s">
        <v>1275</v>
      </c>
      <c r="X389" s="61" t="s">
        <v>3621</v>
      </c>
      <c r="Y389" s="26" t="s">
        <v>1455</v>
      </c>
      <c r="Z389" s="26" t="s">
        <v>2243</v>
      </c>
      <c r="AE389" s="26" t="s">
        <v>2225</v>
      </c>
      <c r="AF389" s="26">
        <v>12</v>
      </c>
      <c r="AG389" s="26" t="s">
        <v>2867</v>
      </c>
    </row>
    <row r="390" spans="1:33" x14ac:dyDescent="0.25">
      <c r="A390" s="139">
        <v>755</v>
      </c>
      <c r="B390" s="26" t="s">
        <v>131</v>
      </c>
      <c r="C390" s="41" t="s">
        <v>116</v>
      </c>
      <c r="D390" s="80" t="s">
        <v>463</v>
      </c>
      <c r="E390" s="41" t="s">
        <v>1007</v>
      </c>
      <c r="F390" s="26" t="s">
        <v>1435</v>
      </c>
      <c r="G390" s="26" t="s">
        <v>522</v>
      </c>
      <c r="H390" s="26" t="s">
        <v>1412</v>
      </c>
      <c r="I390" s="26" t="s">
        <v>1475</v>
      </c>
      <c r="J390" s="26">
        <v>2</v>
      </c>
      <c r="N390" s="28"/>
      <c r="R390" s="26" t="s">
        <v>1269</v>
      </c>
      <c r="S390" s="26" t="s">
        <v>1334</v>
      </c>
      <c r="T390" s="28" t="s">
        <v>132</v>
      </c>
      <c r="U390" s="26" t="s">
        <v>1431</v>
      </c>
      <c r="V390" s="26" t="s">
        <v>1151</v>
      </c>
      <c r="W390" s="26" t="s">
        <v>1275</v>
      </c>
      <c r="X390" s="26" t="s">
        <v>3622</v>
      </c>
      <c r="Y390" s="26" t="s">
        <v>1455</v>
      </c>
      <c r="Z390" s="26" t="s">
        <v>1760</v>
      </c>
      <c r="AA390" s="61">
        <v>2</v>
      </c>
      <c r="AE390" s="26" t="s">
        <v>2156</v>
      </c>
      <c r="AF390" s="26">
        <v>12</v>
      </c>
      <c r="AG390" s="26" t="s">
        <v>2867</v>
      </c>
    </row>
    <row r="391" spans="1:33" x14ac:dyDescent="0.25">
      <c r="A391" s="139">
        <v>756</v>
      </c>
      <c r="B391" s="26" t="s">
        <v>131</v>
      </c>
      <c r="C391" s="41" t="s">
        <v>1251</v>
      </c>
      <c r="D391" s="41" t="s">
        <v>461</v>
      </c>
      <c r="E391" s="41" t="s">
        <v>1005</v>
      </c>
      <c r="F391" s="26" t="s">
        <v>1435</v>
      </c>
      <c r="G391" s="28" t="s">
        <v>2407</v>
      </c>
      <c r="H391" s="38" t="s">
        <v>1412</v>
      </c>
      <c r="I391" s="47" t="s">
        <v>1475</v>
      </c>
      <c r="J391" s="38">
        <v>0</v>
      </c>
      <c r="K391" s="38"/>
      <c r="L391" s="38"/>
      <c r="M391" s="37"/>
      <c r="N391" s="28"/>
      <c r="R391" s="26" t="s">
        <v>1272</v>
      </c>
      <c r="S391" s="26" t="s">
        <v>1345</v>
      </c>
      <c r="T391" s="28" t="s">
        <v>132</v>
      </c>
      <c r="U391" s="26" t="s">
        <v>1432</v>
      </c>
      <c r="V391" s="26" t="s">
        <v>1151</v>
      </c>
      <c r="W391" s="26" t="s">
        <v>1275</v>
      </c>
      <c r="X391" s="26" t="s">
        <v>3623</v>
      </c>
      <c r="Y391" s="26" t="s">
        <v>1455</v>
      </c>
      <c r="Z391" s="26" t="s">
        <v>1761</v>
      </c>
      <c r="AA391" s="61">
        <v>4</v>
      </c>
      <c r="AE391" s="26" t="s">
        <v>2156</v>
      </c>
      <c r="AF391" s="26">
        <v>12</v>
      </c>
      <c r="AG391" s="26" t="s">
        <v>2867</v>
      </c>
    </row>
    <row r="392" spans="1:33" x14ac:dyDescent="0.25">
      <c r="A392" s="139">
        <v>757</v>
      </c>
      <c r="B392" s="26" t="s">
        <v>131</v>
      </c>
      <c r="C392" s="26" t="s">
        <v>118</v>
      </c>
      <c r="D392" s="26" t="s">
        <v>465</v>
      </c>
      <c r="E392" s="26" t="s">
        <v>1009</v>
      </c>
      <c r="F392" s="26" t="s">
        <v>1435</v>
      </c>
      <c r="G392" s="28" t="s">
        <v>2408</v>
      </c>
      <c r="H392" s="26" t="s">
        <v>1412</v>
      </c>
      <c r="I392" s="26" t="s">
        <v>1475</v>
      </c>
      <c r="J392" s="26">
        <v>4</v>
      </c>
      <c r="M392" s="26" t="s">
        <v>412</v>
      </c>
      <c r="R392" s="26" t="s">
        <v>1269</v>
      </c>
      <c r="S392" s="26" t="s">
        <v>1334</v>
      </c>
      <c r="T392" s="28" t="s">
        <v>132</v>
      </c>
      <c r="U392" s="26" t="s">
        <v>1431</v>
      </c>
      <c r="V392" s="26" t="s">
        <v>1151</v>
      </c>
      <c r="W392" s="26" t="s">
        <v>1275</v>
      </c>
      <c r="X392" s="26" t="s">
        <v>3624</v>
      </c>
      <c r="Y392" s="26" t="s">
        <v>1455</v>
      </c>
      <c r="Z392" s="26" t="s">
        <v>1762</v>
      </c>
      <c r="AA392" s="61">
        <v>0</v>
      </c>
      <c r="AE392" s="26" t="s">
        <v>2156</v>
      </c>
      <c r="AF392" s="26">
        <v>12</v>
      </c>
      <c r="AG392" s="26" t="s">
        <v>2867</v>
      </c>
    </row>
    <row r="393" spans="1:33" x14ac:dyDescent="0.25">
      <c r="A393" s="139">
        <v>758</v>
      </c>
      <c r="B393" s="26" t="s">
        <v>131</v>
      </c>
      <c r="C393" s="41" t="s">
        <v>481</v>
      </c>
      <c r="D393" s="41" t="s">
        <v>480</v>
      </c>
      <c r="E393" s="41" t="s">
        <v>1002</v>
      </c>
      <c r="F393" s="26" t="s">
        <v>1435</v>
      </c>
      <c r="G393" s="38" t="s">
        <v>518</v>
      </c>
      <c r="H393" s="41" t="s">
        <v>1412</v>
      </c>
      <c r="I393" s="26" t="s">
        <v>1472</v>
      </c>
      <c r="J393" s="26">
        <v>2</v>
      </c>
      <c r="R393" s="26" t="s">
        <v>1432</v>
      </c>
      <c r="S393" s="26" t="s">
        <v>1345</v>
      </c>
      <c r="T393" s="28" t="s">
        <v>132</v>
      </c>
      <c r="U393" s="26" t="s">
        <v>1432</v>
      </c>
      <c r="V393" s="26" t="s">
        <v>1151</v>
      </c>
      <c r="W393" s="26" t="s">
        <v>1275</v>
      </c>
      <c r="X393" s="26" t="s">
        <v>3625</v>
      </c>
      <c r="Y393" s="26" t="s">
        <v>1455</v>
      </c>
      <c r="Z393" s="26" t="s">
        <v>1793</v>
      </c>
      <c r="AA393" s="61">
        <v>2</v>
      </c>
      <c r="AE393" s="26" t="s">
        <v>2156</v>
      </c>
      <c r="AF393" s="26">
        <v>12</v>
      </c>
      <c r="AG393" s="26" t="s">
        <v>2867</v>
      </c>
    </row>
    <row r="394" spans="1:33" x14ac:dyDescent="0.25">
      <c r="A394" s="139">
        <v>759</v>
      </c>
      <c r="B394" s="26" t="s">
        <v>131</v>
      </c>
      <c r="C394" s="26" t="s">
        <v>2433</v>
      </c>
      <c r="D394" s="26" t="s">
        <v>2434</v>
      </c>
      <c r="E394" s="26" t="s">
        <v>2435</v>
      </c>
      <c r="F394" s="26" t="s">
        <v>138</v>
      </c>
      <c r="G394" s="26" t="s">
        <v>2768</v>
      </c>
      <c r="H394" s="26" t="s">
        <v>2638</v>
      </c>
      <c r="I394" s="72" t="s">
        <v>2700</v>
      </c>
      <c r="J394" s="26">
        <v>0</v>
      </c>
      <c r="R394" s="26" t="s">
        <v>3635</v>
      </c>
      <c r="S394" s="26" t="s">
        <v>3636</v>
      </c>
      <c r="T394" s="26" t="s">
        <v>132</v>
      </c>
      <c r="U394" s="26" t="s">
        <v>3635</v>
      </c>
      <c r="V394" s="26" t="s">
        <v>1151</v>
      </c>
      <c r="W394" s="26" t="s">
        <v>1275</v>
      </c>
      <c r="X394" s="26" t="s">
        <v>3626</v>
      </c>
      <c r="Y394" s="26" t="s">
        <v>1455</v>
      </c>
      <c r="Z394" s="26" t="s">
        <v>2732</v>
      </c>
      <c r="AA394" s="61">
        <v>2</v>
      </c>
      <c r="AE394" s="26" t="s">
        <v>2225</v>
      </c>
      <c r="AF394" s="26">
        <v>12</v>
      </c>
      <c r="AG394" s="26" t="s">
        <v>2867</v>
      </c>
    </row>
    <row r="395" spans="1:33" x14ac:dyDescent="0.25">
      <c r="A395" s="139">
        <v>760</v>
      </c>
      <c r="B395" s="26" t="s">
        <v>131</v>
      </c>
      <c r="C395" s="26" t="s">
        <v>2436</v>
      </c>
      <c r="D395" s="26" t="s">
        <v>2437</v>
      </c>
      <c r="E395" s="26" t="s">
        <v>2438</v>
      </c>
      <c r="F395" s="26" t="s">
        <v>138</v>
      </c>
      <c r="G395" s="26" t="s">
        <v>2769</v>
      </c>
      <c r="H395" s="26" t="s">
        <v>2638</v>
      </c>
      <c r="I395" s="72" t="s">
        <v>2700</v>
      </c>
      <c r="J395" s="26">
        <v>1</v>
      </c>
      <c r="R395" s="26" t="s">
        <v>3635</v>
      </c>
      <c r="S395" s="26" t="s">
        <v>3636</v>
      </c>
      <c r="T395" s="26" t="s">
        <v>132</v>
      </c>
      <c r="U395" s="26" t="s">
        <v>3635</v>
      </c>
      <c r="V395" s="26" t="s">
        <v>1151</v>
      </c>
      <c r="W395" s="26" t="s">
        <v>1275</v>
      </c>
      <c r="X395" s="26" t="s">
        <v>3627</v>
      </c>
      <c r="Y395" s="26" t="s">
        <v>1455</v>
      </c>
      <c r="Z395" s="26" t="s">
        <v>2733</v>
      </c>
      <c r="AA395" s="61">
        <v>2</v>
      </c>
      <c r="AE395" s="26" t="s">
        <v>2225</v>
      </c>
      <c r="AF395" s="26">
        <v>12</v>
      </c>
      <c r="AG395" s="26" t="s">
        <v>2867</v>
      </c>
    </row>
    <row r="396" spans="1:33" x14ac:dyDescent="0.25">
      <c r="A396" s="139">
        <v>761</v>
      </c>
      <c r="B396" s="26" t="s">
        <v>131</v>
      </c>
      <c r="C396" s="26" t="s">
        <v>2439</v>
      </c>
      <c r="D396" s="26" t="s">
        <v>2440</v>
      </c>
      <c r="E396" s="26" t="s">
        <v>2441</v>
      </c>
      <c r="F396" s="26" t="s">
        <v>138</v>
      </c>
      <c r="G396" s="26" t="s">
        <v>2770</v>
      </c>
      <c r="H396" s="26" t="s">
        <v>2639</v>
      </c>
      <c r="I396" s="72" t="s">
        <v>2700</v>
      </c>
      <c r="J396" s="26">
        <v>2</v>
      </c>
      <c r="R396" s="26" t="s">
        <v>3635</v>
      </c>
      <c r="S396" s="26" t="s">
        <v>3636</v>
      </c>
      <c r="T396" s="26" t="s">
        <v>132</v>
      </c>
      <c r="U396" s="26" t="s">
        <v>3635</v>
      </c>
      <c r="V396" s="26" t="s">
        <v>1151</v>
      </c>
      <c r="W396" s="26" t="s">
        <v>1275</v>
      </c>
      <c r="X396" s="26" t="s">
        <v>3628</v>
      </c>
      <c r="Y396" s="26" t="s">
        <v>1455</v>
      </c>
      <c r="Z396" s="26" t="s">
        <v>2734</v>
      </c>
      <c r="AA396" s="61">
        <v>3</v>
      </c>
      <c r="AE396" s="26" t="s">
        <v>2225</v>
      </c>
      <c r="AF396" s="26">
        <v>12</v>
      </c>
      <c r="AG396" s="26" t="s">
        <v>2867</v>
      </c>
    </row>
    <row r="397" spans="1:33" x14ac:dyDescent="0.25">
      <c r="A397" s="139">
        <v>762</v>
      </c>
      <c r="B397" s="26" t="s">
        <v>131</v>
      </c>
      <c r="C397" s="26" t="s">
        <v>2442</v>
      </c>
      <c r="D397" s="26" t="s">
        <v>2443</v>
      </c>
      <c r="E397" s="26" t="s">
        <v>2444</v>
      </c>
      <c r="F397" s="26" t="s">
        <v>138</v>
      </c>
      <c r="G397" s="26" t="s">
        <v>2771</v>
      </c>
      <c r="H397" s="26" t="s">
        <v>2639</v>
      </c>
      <c r="I397" s="72" t="s">
        <v>2700</v>
      </c>
      <c r="J397" s="26">
        <v>3</v>
      </c>
      <c r="R397" s="26" t="s">
        <v>3635</v>
      </c>
      <c r="S397" s="26" t="s">
        <v>3636</v>
      </c>
      <c r="T397" s="26" t="s">
        <v>132</v>
      </c>
      <c r="U397" s="26" t="s">
        <v>3635</v>
      </c>
      <c r="V397" s="26" t="s">
        <v>1151</v>
      </c>
      <c r="W397" s="26" t="s">
        <v>1275</v>
      </c>
      <c r="X397" s="26" t="s">
        <v>3629</v>
      </c>
      <c r="Y397" s="26" t="s">
        <v>1455</v>
      </c>
      <c r="Z397" s="26" t="s">
        <v>2735</v>
      </c>
      <c r="AA397" s="61">
        <v>3</v>
      </c>
      <c r="AE397" s="26" t="s">
        <v>2225</v>
      </c>
      <c r="AF397" s="26">
        <v>12</v>
      </c>
      <c r="AG397" s="26" t="s">
        <v>2867</v>
      </c>
    </row>
    <row r="398" spans="1:33" x14ac:dyDescent="0.25">
      <c r="A398" s="139">
        <v>763</v>
      </c>
      <c r="B398" s="26" t="s">
        <v>131</v>
      </c>
      <c r="C398" s="26" t="s">
        <v>2462</v>
      </c>
      <c r="D398" s="26" t="s">
        <v>2463</v>
      </c>
      <c r="E398" s="26" t="s">
        <v>2464</v>
      </c>
      <c r="F398" s="26" t="s">
        <v>1435</v>
      </c>
      <c r="G398" s="26" t="s">
        <v>3053</v>
      </c>
      <c r="H398" s="26" t="s">
        <v>2644</v>
      </c>
      <c r="I398" s="72" t="s">
        <v>2700</v>
      </c>
      <c r="J398" s="26">
        <v>7</v>
      </c>
      <c r="R398" s="26" t="s">
        <v>2614</v>
      </c>
      <c r="S398" s="26" t="s">
        <v>2618</v>
      </c>
      <c r="T398" s="26" t="s">
        <v>132</v>
      </c>
      <c r="U398" s="26" t="s">
        <v>2614</v>
      </c>
      <c r="V398" s="26" t="s">
        <v>1151</v>
      </c>
      <c r="W398" s="26" t="s">
        <v>1275</v>
      </c>
      <c r="X398" s="26" t="s">
        <v>3630</v>
      </c>
      <c r="Y398" s="26" t="s">
        <v>1455</v>
      </c>
      <c r="Z398" s="26" t="s">
        <v>2736</v>
      </c>
      <c r="AA398" s="61">
        <v>3</v>
      </c>
      <c r="AE398" s="26" t="s">
        <v>2156</v>
      </c>
      <c r="AF398" s="26">
        <v>12</v>
      </c>
      <c r="AG398" s="26" t="s">
        <v>2867</v>
      </c>
    </row>
    <row r="399" spans="1:33" x14ac:dyDescent="0.25">
      <c r="A399" s="139">
        <v>764</v>
      </c>
      <c r="B399" s="26" t="s">
        <v>131</v>
      </c>
      <c r="C399" s="26" t="s">
        <v>2465</v>
      </c>
      <c r="D399" s="26" t="s">
        <v>2466</v>
      </c>
      <c r="E399" s="26" t="s">
        <v>2467</v>
      </c>
      <c r="F399" s="26" t="s">
        <v>1435</v>
      </c>
      <c r="G399" s="26" t="s">
        <v>3053</v>
      </c>
      <c r="H399" s="26" t="s">
        <v>2644</v>
      </c>
      <c r="I399" s="72" t="s">
        <v>2700</v>
      </c>
      <c r="J399" s="26">
        <v>6</v>
      </c>
      <c r="R399" s="26" t="s">
        <v>2614</v>
      </c>
      <c r="S399" s="26" t="s">
        <v>2618</v>
      </c>
      <c r="T399" s="26" t="s">
        <v>132</v>
      </c>
      <c r="U399" s="26" t="s">
        <v>2614</v>
      </c>
      <c r="V399" s="26" t="s">
        <v>1151</v>
      </c>
      <c r="W399" s="26" t="s">
        <v>1275</v>
      </c>
      <c r="X399" s="26" t="s">
        <v>3631</v>
      </c>
      <c r="Y399" s="26" t="s">
        <v>1455</v>
      </c>
      <c r="Z399" s="26" t="s">
        <v>2737</v>
      </c>
      <c r="AA399" s="61">
        <v>3</v>
      </c>
      <c r="AE399" s="26" t="s">
        <v>2156</v>
      </c>
      <c r="AF399" s="26">
        <v>12</v>
      </c>
      <c r="AG399" s="26" t="s">
        <v>2867</v>
      </c>
    </row>
    <row r="400" spans="1:33" ht="15" customHeight="1" x14ac:dyDescent="0.25">
      <c r="A400" s="139">
        <v>765</v>
      </c>
      <c r="B400" s="26" t="s">
        <v>131</v>
      </c>
      <c r="C400" s="26" t="s">
        <v>2468</v>
      </c>
      <c r="D400" s="26" t="s">
        <v>2469</v>
      </c>
      <c r="E400" s="26" t="s">
        <v>2470</v>
      </c>
      <c r="F400" s="26" t="s">
        <v>1435</v>
      </c>
      <c r="G400" s="26" t="s">
        <v>3053</v>
      </c>
      <c r="H400" s="26" t="s">
        <v>2644</v>
      </c>
      <c r="I400" s="72" t="s">
        <v>2700</v>
      </c>
      <c r="J400" s="26">
        <v>5</v>
      </c>
      <c r="R400" s="26" t="s">
        <v>2614</v>
      </c>
      <c r="S400" s="26" t="s">
        <v>2618</v>
      </c>
      <c r="T400" s="26" t="s">
        <v>132</v>
      </c>
      <c r="U400" s="26" t="s">
        <v>2614</v>
      </c>
      <c r="V400" s="26" t="s">
        <v>1151</v>
      </c>
      <c r="W400" s="26" t="s">
        <v>1275</v>
      </c>
      <c r="X400" s="26" t="s">
        <v>3632</v>
      </c>
      <c r="Y400" s="26" t="s">
        <v>1455</v>
      </c>
      <c r="Z400" s="26" t="s">
        <v>2738</v>
      </c>
      <c r="AA400" s="61">
        <v>3</v>
      </c>
      <c r="AE400" s="26" t="s">
        <v>2156</v>
      </c>
      <c r="AF400" s="26">
        <v>12</v>
      </c>
      <c r="AG400" s="26" t="s">
        <v>2867</v>
      </c>
    </row>
    <row r="401" spans="1:33" ht="15" customHeight="1" x14ac:dyDescent="0.25">
      <c r="A401" s="139">
        <v>766</v>
      </c>
      <c r="B401" s="26" t="s">
        <v>131</v>
      </c>
      <c r="C401" s="26" t="s">
        <v>2471</v>
      </c>
      <c r="D401" s="26" t="s">
        <v>2472</v>
      </c>
      <c r="E401" s="26" t="s">
        <v>2473</v>
      </c>
      <c r="F401" s="26" t="s">
        <v>1435</v>
      </c>
      <c r="G401" s="26" t="s">
        <v>2778</v>
      </c>
      <c r="H401" s="26" t="s">
        <v>2644</v>
      </c>
      <c r="I401" s="72" t="s">
        <v>2700</v>
      </c>
      <c r="J401" s="26">
        <v>4</v>
      </c>
      <c r="R401" s="26" t="s">
        <v>2614</v>
      </c>
      <c r="S401" s="26" t="s">
        <v>2618</v>
      </c>
      <c r="T401" s="26" t="s">
        <v>132</v>
      </c>
      <c r="U401" s="26" t="s">
        <v>2614</v>
      </c>
      <c r="V401" s="26" t="s">
        <v>1151</v>
      </c>
      <c r="W401" s="26" t="s">
        <v>1275</v>
      </c>
      <c r="X401" s="26" t="s">
        <v>3633</v>
      </c>
      <c r="Y401" s="26" t="s">
        <v>1455</v>
      </c>
      <c r="Z401" s="26" t="s">
        <v>2739</v>
      </c>
      <c r="AA401" s="61">
        <v>3</v>
      </c>
      <c r="AE401" s="26" t="s">
        <v>2156</v>
      </c>
      <c r="AF401" s="26">
        <v>12</v>
      </c>
      <c r="AG401" s="26" t="s">
        <v>2867</v>
      </c>
    </row>
    <row r="402" spans="1:33" ht="15" customHeight="1" x14ac:dyDescent="0.25">
      <c r="A402" s="139">
        <v>767</v>
      </c>
      <c r="B402" s="26" t="s">
        <v>131</v>
      </c>
      <c r="C402" s="26" t="s">
        <v>2474</v>
      </c>
      <c r="D402" s="26" t="s">
        <v>2475</v>
      </c>
      <c r="E402" s="26" t="s">
        <v>2476</v>
      </c>
      <c r="F402" s="26" t="s">
        <v>1435</v>
      </c>
      <c r="G402" s="26" t="s">
        <v>2779</v>
      </c>
      <c r="H402" s="26" t="s">
        <v>2644</v>
      </c>
      <c r="I402" s="72" t="s">
        <v>2700</v>
      </c>
      <c r="J402" s="26">
        <v>8</v>
      </c>
      <c r="R402" s="26" t="s">
        <v>2614</v>
      </c>
      <c r="S402" s="26" t="s">
        <v>2618</v>
      </c>
      <c r="T402" s="26" t="s">
        <v>132</v>
      </c>
      <c r="U402" s="26" t="s">
        <v>2614</v>
      </c>
      <c r="V402" s="26" t="s">
        <v>1151</v>
      </c>
      <c r="W402" s="26" t="s">
        <v>1275</v>
      </c>
      <c r="X402" s="26" t="s">
        <v>3634</v>
      </c>
      <c r="Y402" s="26" t="s">
        <v>1455</v>
      </c>
      <c r="Z402" s="26" t="s">
        <v>2740</v>
      </c>
      <c r="AA402" s="61">
        <v>0</v>
      </c>
      <c r="AE402" s="26" t="s">
        <v>2156</v>
      </c>
      <c r="AF402" s="26">
        <v>12</v>
      </c>
      <c r="AG402" s="26" t="s">
        <v>2867</v>
      </c>
    </row>
    <row r="403" spans="1:33" ht="15" customHeight="1" x14ac:dyDescent="0.25">
      <c r="A403" s="139">
        <v>768</v>
      </c>
      <c r="B403" s="26" t="s">
        <v>131</v>
      </c>
      <c r="C403" s="83" t="s">
        <v>2493</v>
      </c>
      <c r="D403" s="83" t="s">
        <v>2494</v>
      </c>
      <c r="E403" s="83" t="s">
        <v>2495</v>
      </c>
      <c r="F403" s="26" t="s">
        <v>138</v>
      </c>
      <c r="G403" s="83" t="s">
        <v>2786</v>
      </c>
      <c r="H403" s="26" t="s">
        <v>2634</v>
      </c>
      <c r="I403" s="72" t="s">
        <v>3413</v>
      </c>
      <c r="J403" s="26">
        <v>29</v>
      </c>
      <c r="R403" s="26" t="s">
        <v>3637</v>
      </c>
      <c r="S403" s="26" t="s">
        <v>3638</v>
      </c>
      <c r="T403" s="26" t="s">
        <v>132</v>
      </c>
      <c r="U403" s="26" t="s">
        <v>3637</v>
      </c>
      <c r="V403" s="26" t="s">
        <v>1151</v>
      </c>
      <c r="W403" s="26" t="s">
        <v>1275</v>
      </c>
      <c r="X403" s="83" t="s">
        <v>3593</v>
      </c>
      <c r="Y403" s="26" t="s">
        <v>1455</v>
      </c>
      <c r="Z403" s="26" t="s">
        <v>2586</v>
      </c>
      <c r="AA403" s="61">
        <v>1</v>
      </c>
      <c r="AE403" s="26" t="s">
        <v>2159</v>
      </c>
      <c r="AF403" s="26">
        <v>8</v>
      </c>
      <c r="AG403" s="26" t="s">
        <v>2867</v>
      </c>
    </row>
    <row r="404" spans="1:33" x14ac:dyDescent="0.25">
      <c r="A404" s="139">
        <v>769</v>
      </c>
      <c r="B404" s="26" t="s">
        <v>131</v>
      </c>
      <c r="C404" s="26" t="s">
        <v>2896</v>
      </c>
      <c r="D404" s="26" t="s">
        <v>2902</v>
      </c>
      <c r="E404" s="22" t="s">
        <v>2891</v>
      </c>
      <c r="F404" s="39" t="s">
        <v>135</v>
      </c>
      <c r="G404" s="26" t="s">
        <v>2936</v>
      </c>
      <c r="H404" s="26" t="s">
        <v>2937</v>
      </c>
      <c r="I404" s="26" t="s">
        <v>2892</v>
      </c>
      <c r="J404" s="26">
        <v>0</v>
      </c>
      <c r="M404" s="55"/>
      <c r="P404" s="55"/>
      <c r="R404" s="76" t="s">
        <v>2890</v>
      </c>
      <c r="S404" s="23" t="s">
        <v>2893</v>
      </c>
      <c r="T404" s="39"/>
      <c r="U404" s="76" t="s">
        <v>2890</v>
      </c>
      <c r="V404" s="26" t="s">
        <v>1151</v>
      </c>
      <c r="W404" s="26" t="s">
        <v>1274</v>
      </c>
      <c r="Y404" s="26" t="s">
        <v>1455</v>
      </c>
      <c r="Z404" s="12" t="s">
        <v>2916</v>
      </c>
      <c r="AA404" s="25"/>
      <c r="AE404" s="26" t="s">
        <v>2158</v>
      </c>
      <c r="AG404" s="26" t="s">
        <v>3439</v>
      </c>
    </row>
    <row r="405" spans="1:33" x14ac:dyDescent="0.25">
      <c r="A405" s="139">
        <v>770</v>
      </c>
      <c r="B405" s="26" t="s">
        <v>131</v>
      </c>
      <c r="C405" s="26" t="s">
        <v>2903</v>
      </c>
      <c r="D405" s="26" t="s">
        <v>2895</v>
      </c>
      <c r="E405" s="22" t="s">
        <v>2891</v>
      </c>
      <c r="F405" s="39" t="s">
        <v>135</v>
      </c>
      <c r="G405" s="26" t="s">
        <v>2931</v>
      </c>
      <c r="H405" s="26" t="s">
        <v>2938</v>
      </c>
      <c r="I405" s="26" t="s">
        <v>2892</v>
      </c>
      <c r="J405" s="26">
        <v>1</v>
      </c>
      <c r="M405" s="55"/>
      <c r="P405" s="55"/>
      <c r="R405" s="76" t="s">
        <v>2890</v>
      </c>
      <c r="S405" s="23" t="s">
        <v>2893</v>
      </c>
      <c r="T405" s="39"/>
      <c r="U405" s="76" t="s">
        <v>2890</v>
      </c>
      <c r="V405" s="26" t="s">
        <v>1151</v>
      </c>
      <c r="W405" s="26" t="s">
        <v>1274</v>
      </c>
      <c r="Y405" s="26" t="s">
        <v>1455</v>
      </c>
      <c r="Z405" s="12" t="s">
        <v>2917</v>
      </c>
      <c r="AA405" s="25"/>
      <c r="AE405" s="26" t="s">
        <v>2158</v>
      </c>
      <c r="AG405" s="26" t="s">
        <v>3439</v>
      </c>
    </row>
    <row r="406" spans="1:33" x14ac:dyDescent="0.25">
      <c r="A406" s="139">
        <v>771</v>
      </c>
      <c r="B406" s="26" t="s">
        <v>131</v>
      </c>
      <c r="C406" s="26" t="s">
        <v>2904</v>
      </c>
      <c r="D406" s="26" t="s">
        <v>2895</v>
      </c>
      <c r="E406" s="22" t="s">
        <v>2891</v>
      </c>
      <c r="F406" s="39" t="s">
        <v>135</v>
      </c>
      <c r="G406" s="26" t="s">
        <v>2931</v>
      </c>
      <c r="H406" s="26" t="s">
        <v>2939</v>
      </c>
      <c r="I406" s="26" t="s">
        <v>2892</v>
      </c>
      <c r="J406" s="26">
        <v>2</v>
      </c>
      <c r="M406" s="55"/>
      <c r="P406" s="55"/>
      <c r="R406" s="76" t="s">
        <v>2890</v>
      </c>
      <c r="S406" s="23" t="s">
        <v>2893</v>
      </c>
      <c r="T406" s="39"/>
      <c r="U406" s="76" t="s">
        <v>2890</v>
      </c>
      <c r="V406" s="26" t="s">
        <v>1151</v>
      </c>
      <c r="W406" s="26" t="s">
        <v>1274</v>
      </c>
      <c r="Y406" s="26" t="s">
        <v>1455</v>
      </c>
      <c r="Z406" s="12" t="s">
        <v>2918</v>
      </c>
      <c r="AA406" s="25"/>
      <c r="AE406" s="26" t="s">
        <v>2158</v>
      </c>
      <c r="AG406" s="26" t="s">
        <v>3439</v>
      </c>
    </row>
    <row r="407" spans="1:33" x14ac:dyDescent="0.25">
      <c r="A407" s="139">
        <v>772</v>
      </c>
      <c r="B407" s="26" t="s">
        <v>131</v>
      </c>
      <c r="C407" s="26" t="s">
        <v>2905</v>
      </c>
      <c r="D407" s="26" t="s">
        <v>2895</v>
      </c>
      <c r="E407" s="22" t="s">
        <v>2891</v>
      </c>
      <c r="F407" s="39" t="s">
        <v>135</v>
      </c>
      <c r="G407" s="26" t="s">
        <v>2931</v>
      </c>
      <c r="H407" s="26" t="s">
        <v>2940</v>
      </c>
      <c r="I407" s="26" t="s">
        <v>2892</v>
      </c>
      <c r="J407" s="26">
        <v>3</v>
      </c>
      <c r="M407" s="55"/>
      <c r="P407" s="55"/>
      <c r="R407" s="76" t="s">
        <v>2890</v>
      </c>
      <c r="S407" s="23" t="s">
        <v>2893</v>
      </c>
      <c r="T407" s="39"/>
      <c r="U407" s="76" t="s">
        <v>2890</v>
      </c>
      <c r="V407" s="26" t="s">
        <v>1151</v>
      </c>
      <c r="W407" s="26" t="s">
        <v>1274</v>
      </c>
      <c r="Y407" s="26" t="s">
        <v>1455</v>
      </c>
      <c r="Z407" s="12" t="s">
        <v>2919</v>
      </c>
      <c r="AA407" s="25"/>
      <c r="AE407" s="26" t="s">
        <v>2158</v>
      </c>
      <c r="AG407" s="26" t="s">
        <v>3439</v>
      </c>
    </row>
    <row r="408" spans="1:33" x14ac:dyDescent="0.25">
      <c r="A408" s="139">
        <v>773</v>
      </c>
      <c r="B408" s="26" t="s">
        <v>131</v>
      </c>
      <c r="C408" s="26" t="s">
        <v>2906</v>
      </c>
      <c r="D408" s="26" t="s">
        <v>2897</v>
      </c>
      <c r="E408" s="22" t="s">
        <v>2891</v>
      </c>
      <c r="F408" s="39" t="s">
        <v>135</v>
      </c>
      <c r="G408" s="26" t="s">
        <v>2932</v>
      </c>
      <c r="H408" s="26" t="s">
        <v>2941</v>
      </c>
      <c r="I408" s="26" t="s">
        <v>2892</v>
      </c>
      <c r="J408" s="26">
        <v>10</v>
      </c>
      <c r="M408" s="55"/>
      <c r="P408" s="55"/>
      <c r="R408" s="76" t="s">
        <v>2890</v>
      </c>
      <c r="S408" s="23" t="s">
        <v>2893</v>
      </c>
      <c r="T408" s="39"/>
      <c r="U408" s="76" t="s">
        <v>2890</v>
      </c>
      <c r="V408" s="26" t="s">
        <v>1151</v>
      </c>
      <c r="W408" s="26" t="s">
        <v>1274</v>
      </c>
      <c r="Y408" s="26" t="s">
        <v>1455</v>
      </c>
      <c r="Z408" s="12" t="s">
        <v>2920</v>
      </c>
      <c r="AA408" s="25"/>
      <c r="AE408" s="26" t="s">
        <v>2158</v>
      </c>
      <c r="AG408" s="26" t="s">
        <v>3439</v>
      </c>
    </row>
    <row r="409" spans="1:33" x14ac:dyDescent="0.25">
      <c r="A409" s="139">
        <v>774</v>
      </c>
      <c r="B409" s="26" t="s">
        <v>131</v>
      </c>
      <c r="C409" s="26" t="s">
        <v>2907</v>
      </c>
      <c r="D409" s="26" t="s">
        <v>2898</v>
      </c>
      <c r="E409" s="22" t="s">
        <v>2891</v>
      </c>
      <c r="F409" s="39" t="s">
        <v>135</v>
      </c>
      <c r="G409" s="26" t="s">
        <v>2932</v>
      </c>
      <c r="H409" s="26" t="s">
        <v>2942</v>
      </c>
      <c r="I409" s="26" t="s">
        <v>2892</v>
      </c>
      <c r="J409" s="26">
        <v>11</v>
      </c>
      <c r="M409" s="55"/>
      <c r="P409" s="55"/>
      <c r="R409" s="76" t="s">
        <v>2890</v>
      </c>
      <c r="S409" s="23" t="s">
        <v>2893</v>
      </c>
      <c r="T409" s="39"/>
      <c r="U409" s="76" t="s">
        <v>2890</v>
      </c>
      <c r="V409" s="26" t="s">
        <v>1151</v>
      </c>
      <c r="W409" s="26" t="s">
        <v>1274</v>
      </c>
      <c r="Y409" s="26" t="s">
        <v>1455</v>
      </c>
      <c r="Z409" s="12" t="s">
        <v>2921</v>
      </c>
      <c r="AA409" s="25"/>
      <c r="AE409" s="26" t="s">
        <v>2158</v>
      </c>
      <c r="AG409" s="26" t="s">
        <v>3439</v>
      </c>
    </row>
    <row r="410" spans="1:33" x14ac:dyDescent="0.25">
      <c r="A410" s="139">
        <v>775</v>
      </c>
      <c r="B410" s="26" t="s">
        <v>131</v>
      </c>
      <c r="C410" s="26" t="s">
        <v>2908</v>
      </c>
      <c r="D410" s="26" t="s">
        <v>2898</v>
      </c>
      <c r="E410" s="22" t="s">
        <v>2891</v>
      </c>
      <c r="F410" s="39" t="s">
        <v>135</v>
      </c>
      <c r="G410" s="26" t="s">
        <v>2933</v>
      </c>
      <c r="H410" s="26" t="s">
        <v>2943</v>
      </c>
      <c r="I410" s="26" t="s">
        <v>2892</v>
      </c>
      <c r="J410" s="26">
        <v>14</v>
      </c>
      <c r="M410" s="55"/>
      <c r="P410" s="55"/>
      <c r="R410" s="76" t="s">
        <v>2890</v>
      </c>
      <c r="S410" s="23" t="s">
        <v>2893</v>
      </c>
      <c r="T410" s="39"/>
      <c r="U410" s="76" t="s">
        <v>2890</v>
      </c>
      <c r="V410" s="26" t="s">
        <v>1151</v>
      </c>
      <c r="W410" s="26" t="s">
        <v>1274</v>
      </c>
      <c r="Y410" s="26" t="s">
        <v>1455</v>
      </c>
      <c r="Z410" s="12" t="s">
        <v>2922</v>
      </c>
      <c r="AA410" s="25"/>
      <c r="AE410" s="26" t="s">
        <v>2158</v>
      </c>
      <c r="AG410" s="26" t="s">
        <v>3439</v>
      </c>
    </row>
    <row r="411" spans="1:33" x14ac:dyDescent="0.25">
      <c r="A411" s="139">
        <v>776</v>
      </c>
      <c r="B411" s="26" t="s">
        <v>131</v>
      </c>
      <c r="C411" s="26" t="s">
        <v>2909</v>
      </c>
      <c r="D411" s="26" t="s">
        <v>2898</v>
      </c>
      <c r="E411" s="22" t="s">
        <v>2891</v>
      </c>
      <c r="F411" s="39" t="s">
        <v>135</v>
      </c>
      <c r="G411" s="26" t="s">
        <v>2933</v>
      </c>
      <c r="H411" s="26" t="s">
        <v>2944</v>
      </c>
      <c r="I411" s="26" t="s">
        <v>2892</v>
      </c>
      <c r="J411" s="26">
        <v>15</v>
      </c>
      <c r="M411" s="55"/>
      <c r="P411" s="55"/>
      <c r="R411" s="76" t="s">
        <v>2890</v>
      </c>
      <c r="S411" s="23" t="s">
        <v>2893</v>
      </c>
      <c r="T411" s="39"/>
      <c r="U411" s="76" t="s">
        <v>2890</v>
      </c>
      <c r="V411" s="26" t="s">
        <v>1151</v>
      </c>
      <c r="W411" s="26" t="s">
        <v>1274</v>
      </c>
      <c r="Y411" s="26" t="s">
        <v>1455</v>
      </c>
      <c r="Z411" s="12" t="s">
        <v>2923</v>
      </c>
      <c r="AA411" s="25"/>
      <c r="AE411" s="26" t="s">
        <v>2158</v>
      </c>
      <c r="AG411" s="26" t="s">
        <v>3439</v>
      </c>
    </row>
    <row r="412" spans="1:33" x14ac:dyDescent="0.25">
      <c r="A412" s="139">
        <v>777</v>
      </c>
      <c r="B412" s="26" t="s">
        <v>131</v>
      </c>
      <c r="C412" s="26" t="s">
        <v>2910</v>
      </c>
      <c r="D412" s="26" t="s">
        <v>2898</v>
      </c>
      <c r="E412" s="22" t="s">
        <v>2891</v>
      </c>
      <c r="F412" s="39" t="s">
        <v>135</v>
      </c>
      <c r="G412" s="26" t="s">
        <v>2933</v>
      </c>
      <c r="H412" s="26" t="s">
        <v>2945</v>
      </c>
      <c r="I412" s="26" t="s">
        <v>2892</v>
      </c>
      <c r="J412" s="26">
        <v>16</v>
      </c>
      <c r="M412" s="55"/>
      <c r="P412" s="55"/>
      <c r="R412" s="76" t="s">
        <v>2890</v>
      </c>
      <c r="S412" s="23" t="s">
        <v>2893</v>
      </c>
      <c r="T412" s="39"/>
      <c r="U412" s="76" t="s">
        <v>2890</v>
      </c>
      <c r="V412" s="26" t="s">
        <v>1151</v>
      </c>
      <c r="W412" s="26" t="s">
        <v>1274</v>
      </c>
      <c r="Y412" s="26" t="s">
        <v>1455</v>
      </c>
      <c r="Z412" s="12" t="s">
        <v>2924</v>
      </c>
      <c r="AA412" s="25"/>
      <c r="AE412" s="26" t="s">
        <v>2158</v>
      </c>
      <c r="AG412" s="26" t="s">
        <v>3439</v>
      </c>
    </row>
    <row r="413" spans="1:33" x14ac:dyDescent="0.25">
      <c r="A413" s="139">
        <v>778</v>
      </c>
      <c r="B413" s="26" t="s">
        <v>131</v>
      </c>
      <c r="C413" s="26" t="s">
        <v>2911</v>
      </c>
      <c r="D413" s="26" t="s">
        <v>2898</v>
      </c>
      <c r="E413" s="22" t="s">
        <v>2891</v>
      </c>
      <c r="F413" s="39" t="s">
        <v>135</v>
      </c>
      <c r="G413" s="26" t="s">
        <v>2933</v>
      </c>
      <c r="H413" s="26" t="s">
        <v>2946</v>
      </c>
      <c r="I413" s="26" t="s">
        <v>2892</v>
      </c>
      <c r="J413" s="26">
        <v>17</v>
      </c>
      <c r="M413" s="55"/>
      <c r="P413" s="55"/>
      <c r="R413" s="76" t="s">
        <v>2890</v>
      </c>
      <c r="S413" s="23" t="s">
        <v>2893</v>
      </c>
      <c r="T413" s="39"/>
      <c r="U413" s="76" t="s">
        <v>2890</v>
      </c>
      <c r="V413" s="26" t="s">
        <v>1151</v>
      </c>
      <c r="W413" s="26" t="s">
        <v>1274</v>
      </c>
      <c r="Y413" s="26" t="s">
        <v>1455</v>
      </c>
      <c r="Z413" s="12" t="s">
        <v>2925</v>
      </c>
      <c r="AA413" s="25"/>
      <c r="AE413" s="26" t="s">
        <v>2158</v>
      </c>
      <c r="AG413" s="26" t="s">
        <v>3439</v>
      </c>
    </row>
    <row r="414" spans="1:33" x14ac:dyDescent="0.25">
      <c r="A414" s="139">
        <v>779</v>
      </c>
      <c r="B414" s="26" t="s">
        <v>131</v>
      </c>
      <c r="C414" s="26" t="s">
        <v>2912</v>
      </c>
      <c r="D414" s="26" t="s">
        <v>2898</v>
      </c>
      <c r="E414" s="22" t="s">
        <v>2891</v>
      </c>
      <c r="F414" s="39" t="s">
        <v>135</v>
      </c>
      <c r="G414" s="26" t="s">
        <v>2933</v>
      </c>
      <c r="H414" s="26" t="s">
        <v>2947</v>
      </c>
      <c r="I414" s="26" t="s">
        <v>2892</v>
      </c>
      <c r="J414" s="26">
        <v>18</v>
      </c>
      <c r="M414" s="55"/>
      <c r="P414" s="55"/>
      <c r="R414" s="76" t="s">
        <v>2890</v>
      </c>
      <c r="S414" s="23" t="s">
        <v>2893</v>
      </c>
      <c r="T414" s="39"/>
      <c r="U414" s="76" t="s">
        <v>2890</v>
      </c>
      <c r="V414" s="26" t="s">
        <v>1151</v>
      </c>
      <c r="W414" s="26" t="s">
        <v>1274</v>
      </c>
      <c r="Y414" s="26" t="s">
        <v>1455</v>
      </c>
      <c r="Z414" s="12" t="s">
        <v>2926</v>
      </c>
      <c r="AA414" s="25"/>
      <c r="AE414" s="26" t="s">
        <v>2158</v>
      </c>
      <c r="AG414" s="26" t="s">
        <v>3439</v>
      </c>
    </row>
    <row r="415" spans="1:33" x14ac:dyDescent="0.25">
      <c r="A415" s="139">
        <v>780</v>
      </c>
      <c r="B415" s="26" t="s">
        <v>131</v>
      </c>
      <c r="C415" s="26" t="s">
        <v>2913</v>
      </c>
      <c r="D415" s="26" t="s">
        <v>2898</v>
      </c>
      <c r="E415" s="22" t="s">
        <v>2891</v>
      </c>
      <c r="F415" s="39" t="s">
        <v>135</v>
      </c>
      <c r="G415" s="26" t="s">
        <v>2933</v>
      </c>
      <c r="H415" s="26" t="s">
        <v>2948</v>
      </c>
      <c r="I415" s="26" t="s">
        <v>2892</v>
      </c>
      <c r="J415" s="26">
        <v>19</v>
      </c>
      <c r="M415" s="55"/>
      <c r="P415" s="55"/>
      <c r="R415" s="76" t="s">
        <v>2890</v>
      </c>
      <c r="S415" s="23" t="s">
        <v>2893</v>
      </c>
      <c r="T415" s="39"/>
      <c r="U415" s="76" t="s">
        <v>2890</v>
      </c>
      <c r="V415" s="26" t="s">
        <v>1151</v>
      </c>
      <c r="W415" s="26" t="s">
        <v>1274</v>
      </c>
      <c r="Y415" s="26" t="s">
        <v>1455</v>
      </c>
      <c r="Z415" s="12" t="s">
        <v>2927</v>
      </c>
      <c r="AA415" s="25"/>
      <c r="AE415" s="26" t="s">
        <v>2158</v>
      </c>
      <c r="AG415" s="26" t="s">
        <v>3439</v>
      </c>
    </row>
    <row r="416" spans="1:33" x14ac:dyDescent="0.25">
      <c r="A416" s="139">
        <v>781</v>
      </c>
      <c r="B416" s="26" t="s">
        <v>131</v>
      </c>
      <c r="C416" s="26" t="s">
        <v>2914</v>
      </c>
      <c r="D416" s="26" t="s">
        <v>2899</v>
      </c>
      <c r="E416" s="22" t="s">
        <v>2891</v>
      </c>
      <c r="F416" s="39" t="s">
        <v>135</v>
      </c>
      <c r="G416" s="26" t="s">
        <v>2934</v>
      </c>
      <c r="H416" s="26" t="s">
        <v>2949</v>
      </c>
      <c r="I416" s="26" t="s">
        <v>2892</v>
      </c>
      <c r="J416" s="26">
        <v>20</v>
      </c>
      <c r="M416" s="55"/>
      <c r="P416" s="55"/>
      <c r="R416" s="76" t="s">
        <v>2890</v>
      </c>
      <c r="S416" s="23" t="s">
        <v>2893</v>
      </c>
      <c r="T416" s="39"/>
      <c r="U416" s="76" t="s">
        <v>2890</v>
      </c>
      <c r="V416" s="26" t="s">
        <v>1151</v>
      </c>
      <c r="W416" s="26" t="s">
        <v>1274</v>
      </c>
      <c r="Y416" s="26" t="s">
        <v>1455</v>
      </c>
      <c r="Z416" s="12" t="s">
        <v>2930</v>
      </c>
      <c r="AA416" s="25"/>
      <c r="AE416" s="26" t="s">
        <v>2158</v>
      </c>
      <c r="AG416" s="26" t="s">
        <v>3439</v>
      </c>
    </row>
    <row r="417" spans="1:33" x14ac:dyDescent="0.25">
      <c r="A417" s="139">
        <v>782</v>
      </c>
      <c r="B417" s="26" t="s">
        <v>131</v>
      </c>
      <c r="C417" s="26" t="s">
        <v>2915</v>
      </c>
      <c r="D417" s="26" t="s">
        <v>2899</v>
      </c>
      <c r="E417" s="22" t="s">
        <v>2891</v>
      </c>
      <c r="F417" s="39" t="s">
        <v>135</v>
      </c>
      <c r="G417" s="26" t="s">
        <v>2934</v>
      </c>
      <c r="H417" s="26" t="s">
        <v>2950</v>
      </c>
      <c r="I417" s="26" t="s">
        <v>2892</v>
      </c>
      <c r="J417" s="26">
        <v>21</v>
      </c>
      <c r="M417" s="55"/>
      <c r="P417" s="55"/>
      <c r="R417" s="76" t="s">
        <v>2890</v>
      </c>
      <c r="S417" s="23" t="s">
        <v>2893</v>
      </c>
      <c r="T417" s="39"/>
      <c r="U417" s="76" t="s">
        <v>2890</v>
      </c>
      <c r="V417" s="26" t="s">
        <v>1151</v>
      </c>
      <c r="W417" s="26" t="s">
        <v>1274</v>
      </c>
      <c r="Y417" s="26" t="s">
        <v>1455</v>
      </c>
      <c r="Z417" s="12" t="s">
        <v>2928</v>
      </c>
      <c r="AA417" s="25"/>
      <c r="AE417" s="26" t="s">
        <v>2158</v>
      </c>
      <c r="AG417" s="26" t="s">
        <v>3439</v>
      </c>
    </row>
    <row r="418" spans="1:33" x14ac:dyDescent="0.25">
      <c r="A418" s="139">
        <v>783</v>
      </c>
      <c r="B418" s="26" t="s">
        <v>131</v>
      </c>
      <c r="C418" s="26" t="s">
        <v>2900</v>
      </c>
      <c r="D418" s="26" t="s">
        <v>2901</v>
      </c>
      <c r="E418" s="22" t="s">
        <v>2891</v>
      </c>
      <c r="F418" s="39" t="s">
        <v>135</v>
      </c>
      <c r="G418" s="26" t="s">
        <v>2935</v>
      </c>
      <c r="H418" s="26" t="s">
        <v>2951</v>
      </c>
      <c r="I418" s="26" t="s">
        <v>2892</v>
      </c>
      <c r="J418" s="26">
        <v>22</v>
      </c>
      <c r="M418" s="55"/>
      <c r="P418" s="55"/>
      <c r="R418" s="76" t="s">
        <v>2890</v>
      </c>
      <c r="S418" s="23" t="s">
        <v>2893</v>
      </c>
      <c r="T418" s="39"/>
      <c r="U418" s="76" t="s">
        <v>2890</v>
      </c>
      <c r="V418" s="26" t="s">
        <v>1151</v>
      </c>
      <c r="W418" s="26" t="s">
        <v>1274</v>
      </c>
      <c r="Y418" s="26" t="s">
        <v>1455</v>
      </c>
      <c r="Z418" s="12" t="s">
        <v>2929</v>
      </c>
      <c r="AA418" s="25"/>
      <c r="AE418" s="26" t="s">
        <v>2158</v>
      </c>
      <c r="AG418" s="26" t="s">
        <v>3439</v>
      </c>
    </row>
    <row r="419" spans="1:33" ht="15" customHeight="1" x14ac:dyDescent="0.25">
      <c r="A419" s="140">
        <v>901</v>
      </c>
      <c r="B419" s="26" t="s">
        <v>131</v>
      </c>
      <c r="C419" s="38" t="s">
        <v>1265</v>
      </c>
      <c r="D419" s="38" t="s">
        <v>1429</v>
      </c>
      <c r="E419" s="38"/>
      <c r="F419" s="26" t="s">
        <v>137</v>
      </c>
      <c r="G419" s="28" t="s">
        <v>1179</v>
      </c>
      <c r="H419" s="38" t="s">
        <v>1417</v>
      </c>
      <c r="I419" s="61" t="s">
        <v>3451</v>
      </c>
      <c r="J419" s="47" t="s">
        <v>412</v>
      </c>
      <c r="K419" s="47"/>
      <c r="L419" s="47"/>
      <c r="M419" s="47"/>
      <c r="N419" s="47"/>
      <c r="O419" s="47"/>
      <c r="P419" s="47"/>
      <c r="R419" s="26" t="s">
        <v>1169</v>
      </c>
      <c r="S419" s="26" t="s">
        <v>1360</v>
      </c>
      <c r="T419" s="26" t="s">
        <v>132</v>
      </c>
      <c r="U419" s="26" t="s">
        <v>3052</v>
      </c>
      <c r="V419" s="26" t="s">
        <v>1430</v>
      </c>
      <c r="W419" s="26" t="s">
        <v>1274</v>
      </c>
      <c r="Y419" s="26" t="s">
        <v>1454</v>
      </c>
      <c r="AA419" s="26"/>
      <c r="AE419" s="26" t="s">
        <v>2158</v>
      </c>
      <c r="AG419" s="26" t="s">
        <v>366</v>
      </c>
    </row>
    <row r="420" spans="1:33" ht="15" customHeight="1" x14ac:dyDescent="0.25">
      <c r="A420" s="140">
        <v>902</v>
      </c>
      <c r="B420" s="26" t="s">
        <v>131</v>
      </c>
      <c r="C420" s="38" t="s">
        <v>1277</v>
      </c>
      <c r="D420" s="38" t="s">
        <v>1278</v>
      </c>
      <c r="E420" s="38"/>
      <c r="F420" s="26" t="s">
        <v>137</v>
      </c>
      <c r="G420" s="28" t="s">
        <v>1480</v>
      </c>
      <c r="H420" s="38" t="s">
        <v>1486</v>
      </c>
      <c r="I420" s="41" t="s">
        <v>1253</v>
      </c>
      <c r="J420" s="47" t="s">
        <v>412</v>
      </c>
      <c r="K420" s="38"/>
      <c r="L420" s="38"/>
      <c r="M420" s="38"/>
      <c r="N420" s="38"/>
      <c r="O420" s="38"/>
      <c r="P420" s="38"/>
      <c r="R420" s="26" t="s">
        <v>1169</v>
      </c>
      <c r="S420" s="26" t="s">
        <v>1356</v>
      </c>
      <c r="T420" s="26" t="s">
        <v>132</v>
      </c>
      <c r="U420" s="26" t="s">
        <v>3052</v>
      </c>
      <c r="V420" s="26" t="s">
        <v>1430</v>
      </c>
      <c r="W420" s="26" t="s">
        <v>1274</v>
      </c>
      <c r="Y420" s="26" t="s">
        <v>1454</v>
      </c>
      <c r="AA420" s="26"/>
      <c r="AE420" s="26" t="s">
        <v>2158</v>
      </c>
      <c r="AG420" s="26" t="s">
        <v>366</v>
      </c>
    </row>
    <row r="421" spans="1:33" ht="15" customHeight="1" x14ac:dyDescent="0.25">
      <c r="A421" s="140">
        <v>903</v>
      </c>
      <c r="B421" s="26" t="s">
        <v>131</v>
      </c>
      <c r="C421" s="16" t="s">
        <v>1313</v>
      </c>
      <c r="D421" s="28" t="s">
        <v>1279</v>
      </c>
      <c r="E421" s="38"/>
      <c r="F421" s="26" t="s">
        <v>137</v>
      </c>
      <c r="G421" s="38" t="s">
        <v>2409</v>
      </c>
      <c r="H421" s="38" t="s">
        <v>1418</v>
      </c>
      <c r="I421" s="41" t="s">
        <v>1252</v>
      </c>
      <c r="J421" s="47" t="s">
        <v>1264</v>
      </c>
      <c r="K421" s="38"/>
      <c r="L421" s="38"/>
      <c r="M421" s="38"/>
      <c r="N421" s="38"/>
      <c r="O421" s="38"/>
      <c r="P421" s="38"/>
      <c r="R421" s="26" t="s">
        <v>1169</v>
      </c>
      <c r="S421" s="26" t="s">
        <v>1357</v>
      </c>
      <c r="T421" s="26" t="s">
        <v>132</v>
      </c>
      <c r="U421" s="26" t="s">
        <v>3052</v>
      </c>
      <c r="V421" s="26" t="s">
        <v>1430</v>
      </c>
      <c r="W421" s="26" t="s">
        <v>1274</v>
      </c>
      <c r="Y421" s="26" t="s">
        <v>1454</v>
      </c>
      <c r="Z421" s="26" t="s">
        <v>1658</v>
      </c>
      <c r="AA421" s="26"/>
      <c r="AE421" s="26" t="s">
        <v>2158</v>
      </c>
      <c r="AG421" s="26" t="s">
        <v>366</v>
      </c>
    </row>
    <row r="422" spans="1:33" ht="15" customHeight="1" x14ac:dyDescent="0.25">
      <c r="A422" s="140">
        <v>904</v>
      </c>
      <c r="B422" s="26" t="s">
        <v>131</v>
      </c>
      <c r="C422" s="16" t="s">
        <v>1314</v>
      </c>
      <c r="D422" s="38" t="s">
        <v>1280</v>
      </c>
      <c r="E422" s="38"/>
      <c r="F422" s="26" t="s">
        <v>137</v>
      </c>
      <c r="G422" s="28" t="s">
        <v>1387</v>
      </c>
      <c r="H422" s="38" t="s">
        <v>1421</v>
      </c>
      <c r="I422" s="61" t="s">
        <v>460</v>
      </c>
      <c r="J422" s="47" t="s">
        <v>412</v>
      </c>
      <c r="K422" s="38"/>
      <c r="L422" s="38"/>
      <c r="M422" s="38"/>
      <c r="N422" s="38"/>
      <c r="O422" s="38"/>
      <c r="P422" s="38"/>
      <c r="R422" s="26" t="s">
        <v>1169</v>
      </c>
      <c r="S422" s="26" t="s">
        <v>1357</v>
      </c>
      <c r="T422" s="26" t="s">
        <v>132</v>
      </c>
      <c r="U422" s="26" t="s">
        <v>3052</v>
      </c>
      <c r="V422" s="26" t="s">
        <v>1430</v>
      </c>
      <c r="W422" s="26" t="s">
        <v>1274</v>
      </c>
      <c r="Y422" s="26" t="s">
        <v>1454</v>
      </c>
      <c r="Z422" s="26" t="s">
        <v>2092</v>
      </c>
      <c r="AA422" s="26"/>
      <c r="AE422" s="26" t="s">
        <v>2158</v>
      </c>
      <c r="AG422" s="26" t="s">
        <v>366</v>
      </c>
    </row>
    <row r="423" spans="1:33" ht="15" customHeight="1" x14ac:dyDescent="0.25">
      <c r="A423" s="140">
        <v>905</v>
      </c>
      <c r="B423" s="26" t="s">
        <v>131</v>
      </c>
      <c r="C423" s="38" t="s">
        <v>1315</v>
      </c>
      <c r="D423" s="38" t="s">
        <v>1281</v>
      </c>
      <c r="E423" s="38"/>
      <c r="F423" s="26" t="s">
        <v>137</v>
      </c>
      <c r="G423" s="38" t="s">
        <v>501</v>
      </c>
      <c r="H423" s="38" t="s">
        <v>1419</v>
      </c>
      <c r="I423" s="41" t="s">
        <v>2084</v>
      </c>
      <c r="J423" s="47" t="s">
        <v>412</v>
      </c>
      <c r="K423" s="38"/>
      <c r="L423" s="38"/>
      <c r="M423" s="38"/>
      <c r="N423" s="38"/>
      <c r="O423" s="38"/>
      <c r="P423" s="38"/>
      <c r="R423" s="26" t="s">
        <v>1169</v>
      </c>
      <c r="S423" s="26" t="s">
        <v>1358</v>
      </c>
      <c r="T423" s="26" t="s">
        <v>132</v>
      </c>
      <c r="U423" s="26" t="s">
        <v>3051</v>
      </c>
      <c r="V423" s="26" t="s">
        <v>1430</v>
      </c>
      <c r="W423" s="26" t="s">
        <v>1274</v>
      </c>
      <c r="Y423" s="26" t="s">
        <v>1454</v>
      </c>
      <c r="Z423" s="26" t="s">
        <v>1948</v>
      </c>
      <c r="AA423" s="26"/>
      <c r="AE423" s="26" t="s">
        <v>2158</v>
      </c>
      <c r="AG423" s="26" t="s">
        <v>366</v>
      </c>
    </row>
    <row r="424" spans="1:33" ht="15" customHeight="1" x14ac:dyDescent="0.25">
      <c r="A424" s="140">
        <v>906</v>
      </c>
      <c r="B424" s="26" t="s">
        <v>131</v>
      </c>
      <c r="C424" s="38" t="s">
        <v>1312</v>
      </c>
      <c r="D424" s="38" t="s">
        <v>2166</v>
      </c>
      <c r="E424" s="38"/>
      <c r="F424" s="26" t="s">
        <v>137</v>
      </c>
      <c r="G424" s="28" t="s">
        <v>2687</v>
      </c>
      <c r="H424" s="38" t="s">
        <v>1420</v>
      </c>
      <c r="I424" s="41" t="s">
        <v>1478</v>
      </c>
      <c r="J424" s="47" t="s">
        <v>412</v>
      </c>
      <c r="K424" s="38"/>
      <c r="L424" s="38"/>
      <c r="M424" s="38"/>
      <c r="N424" s="38"/>
      <c r="O424" s="38"/>
      <c r="P424" s="38"/>
      <c r="R424" s="26" t="s">
        <v>1169</v>
      </c>
      <c r="S424" s="26" t="s">
        <v>1382</v>
      </c>
      <c r="T424" s="26" t="s">
        <v>132</v>
      </c>
      <c r="U424" s="26" t="s">
        <v>3051</v>
      </c>
      <c r="V424" s="26" t="s">
        <v>1430</v>
      </c>
      <c r="W424" s="26" t="s">
        <v>1274</v>
      </c>
      <c r="Y424" s="26" t="s">
        <v>1454</v>
      </c>
      <c r="Z424" s="26" t="s">
        <v>1784</v>
      </c>
      <c r="AA424" s="26"/>
      <c r="AE424" s="26" t="s">
        <v>2158</v>
      </c>
      <c r="AG424" s="26" t="s">
        <v>366</v>
      </c>
    </row>
    <row r="425" spans="1:33" ht="15" customHeight="1" x14ac:dyDescent="0.25">
      <c r="A425" s="140">
        <v>907</v>
      </c>
      <c r="B425" s="26" t="s">
        <v>131</v>
      </c>
      <c r="C425" s="38" t="s">
        <v>101</v>
      </c>
      <c r="D425" s="47" t="s">
        <v>419</v>
      </c>
      <c r="E425" s="38" t="s">
        <v>1403</v>
      </c>
      <c r="F425" s="26" t="s">
        <v>137</v>
      </c>
      <c r="G425" s="28" t="s">
        <v>599</v>
      </c>
      <c r="H425" s="28"/>
      <c r="I425" s="64" t="s">
        <v>1260</v>
      </c>
      <c r="J425" s="41"/>
      <c r="K425" s="47"/>
      <c r="L425" s="38"/>
      <c r="M425" s="38"/>
      <c r="N425" s="38"/>
      <c r="O425" s="38"/>
      <c r="P425" s="38"/>
      <c r="Q425" s="38"/>
      <c r="R425" s="38"/>
      <c r="S425" s="26" t="s">
        <v>1359</v>
      </c>
      <c r="T425" s="26" t="s">
        <v>132</v>
      </c>
      <c r="U425" s="26" t="s">
        <v>3052</v>
      </c>
      <c r="V425" s="26" t="s">
        <v>1151</v>
      </c>
      <c r="W425" s="26" t="s">
        <v>1274</v>
      </c>
      <c r="Y425" s="26" t="s">
        <v>1454</v>
      </c>
      <c r="Z425" s="26" t="s">
        <v>1785</v>
      </c>
      <c r="AA425" s="26"/>
      <c r="AE425" s="26" t="s">
        <v>2158</v>
      </c>
      <c r="AG425" s="26" t="s">
        <v>366</v>
      </c>
    </row>
    <row r="426" spans="1:33" ht="15" customHeight="1" x14ac:dyDescent="0.25">
      <c r="A426" s="140">
        <v>908</v>
      </c>
      <c r="B426" s="26" t="s">
        <v>131</v>
      </c>
      <c r="C426" s="28" t="s">
        <v>112</v>
      </c>
      <c r="D426" s="28" t="s">
        <v>1363</v>
      </c>
      <c r="E426" s="28" t="s">
        <v>1406</v>
      </c>
      <c r="F426" s="26" t="s">
        <v>137</v>
      </c>
      <c r="G426" s="28" t="s">
        <v>502</v>
      </c>
      <c r="H426" s="28"/>
      <c r="I426" s="41" t="s">
        <v>451</v>
      </c>
      <c r="J426" s="57"/>
      <c r="K426" s="38"/>
      <c r="L426" s="38"/>
      <c r="M426" s="38"/>
      <c r="N426" s="38"/>
      <c r="O426" s="38"/>
      <c r="P426" s="38"/>
      <c r="Q426" s="38"/>
      <c r="S426" s="26" t="s">
        <v>2147</v>
      </c>
      <c r="U426" s="26" t="s">
        <v>3050</v>
      </c>
      <c r="V426" s="26" t="s">
        <v>1151</v>
      </c>
      <c r="W426" s="26" t="s">
        <v>1274</v>
      </c>
      <c r="Y426" s="26" t="s">
        <v>1454</v>
      </c>
      <c r="Z426" s="26" t="s">
        <v>2865</v>
      </c>
      <c r="AA426" s="26"/>
      <c r="AE426" s="26" t="s">
        <v>2158</v>
      </c>
      <c r="AG426" s="26" t="s">
        <v>366</v>
      </c>
    </row>
    <row r="427" spans="1:33" ht="15" customHeight="1" x14ac:dyDescent="0.25">
      <c r="A427" s="140">
        <v>909</v>
      </c>
      <c r="B427" s="26" t="s">
        <v>131</v>
      </c>
      <c r="C427" s="28" t="s">
        <v>1268</v>
      </c>
      <c r="D427" s="26" t="s">
        <v>417</v>
      </c>
      <c r="E427" s="28" t="s">
        <v>1404</v>
      </c>
      <c r="F427" s="26" t="s">
        <v>568</v>
      </c>
      <c r="G427" s="28" t="s">
        <v>503</v>
      </c>
      <c r="H427" s="18"/>
      <c r="I427" s="61" t="s">
        <v>450</v>
      </c>
      <c r="J427" s="57" t="s">
        <v>412</v>
      </c>
      <c r="K427" s="38"/>
      <c r="L427" s="38"/>
      <c r="M427" s="38"/>
      <c r="N427" s="38"/>
      <c r="O427" s="38"/>
      <c r="P427" s="57"/>
      <c r="Q427" s="38"/>
      <c r="S427" s="26" t="s">
        <v>2147</v>
      </c>
      <c r="U427" s="26" t="s">
        <v>3050</v>
      </c>
      <c r="V427" s="26" t="s">
        <v>1151</v>
      </c>
      <c r="W427" s="26" t="s">
        <v>1274</v>
      </c>
      <c r="Y427" s="26" t="s">
        <v>1454</v>
      </c>
      <c r="Z427" s="26" t="s">
        <v>1764</v>
      </c>
      <c r="AA427" s="26"/>
      <c r="AE427" s="26" t="s">
        <v>2158</v>
      </c>
      <c r="AG427" s="26" t="s">
        <v>366</v>
      </c>
    </row>
    <row r="428" spans="1:33" ht="15" customHeight="1" x14ac:dyDescent="0.25">
      <c r="A428" s="140">
        <v>910</v>
      </c>
      <c r="B428" s="26" t="s">
        <v>131</v>
      </c>
      <c r="C428" s="26" t="s">
        <v>2445</v>
      </c>
      <c r="D428" s="26" t="s">
        <v>2446</v>
      </c>
      <c r="E428" s="26" t="s">
        <v>2447</v>
      </c>
      <c r="G428" s="26" t="s">
        <v>2772</v>
      </c>
      <c r="H428" s="26" t="s">
        <v>2640</v>
      </c>
      <c r="I428" s="72" t="s">
        <v>2688</v>
      </c>
      <c r="R428" s="26" t="s">
        <v>1169</v>
      </c>
      <c r="S428" s="26" t="s">
        <v>2633</v>
      </c>
      <c r="T428" s="26" t="s">
        <v>132</v>
      </c>
      <c r="U428" s="26" t="s">
        <v>3051</v>
      </c>
      <c r="V428" s="60" t="s">
        <v>1151</v>
      </c>
      <c r="W428" s="26" t="s">
        <v>1274</v>
      </c>
      <c r="Y428" s="26" t="s">
        <v>1454</v>
      </c>
      <c r="Z428" s="26" t="s">
        <v>2607</v>
      </c>
      <c r="AA428" s="26">
        <v>0</v>
      </c>
      <c r="AB428" s="26" t="s">
        <v>1189</v>
      </c>
      <c r="AE428" s="26" t="s">
        <v>2157</v>
      </c>
      <c r="AG428" s="26" t="s">
        <v>366</v>
      </c>
    </row>
    <row r="429" spans="1:33" ht="15" customHeight="1" x14ac:dyDescent="0.25">
      <c r="A429" s="140">
        <v>911</v>
      </c>
      <c r="B429" s="26" t="s">
        <v>131</v>
      </c>
      <c r="C429" s="26" t="s">
        <v>2449</v>
      </c>
      <c r="D429" s="26" t="s">
        <v>2450</v>
      </c>
      <c r="E429" s="26" t="s">
        <v>2447</v>
      </c>
      <c r="G429" s="26" t="s">
        <v>2773</v>
      </c>
      <c r="H429" s="26" t="s">
        <v>2641</v>
      </c>
      <c r="I429" s="69" t="s">
        <v>2689</v>
      </c>
      <c r="R429" s="26" t="s">
        <v>1169</v>
      </c>
      <c r="S429" s="26" t="s">
        <v>2633</v>
      </c>
      <c r="T429" s="26" t="s">
        <v>132</v>
      </c>
      <c r="U429" s="26" t="s">
        <v>3051</v>
      </c>
      <c r="V429" s="60" t="s">
        <v>1151</v>
      </c>
      <c r="W429" s="26" t="s">
        <v>1274</v>
      </c>
      <c r="Y429" s="26" t="s">
        <v>1454</v>
      </c>
      <c r="Z429" s="26" t="s">
        <v>2608</v>
      </c>
      <c r="AA429" s="26">
        <v>0</v>
      </c>
      <c r="AB429" s="26" t="s">
        <v>1189</v>
      </c>
      <c r="AE429" s="26" t="s">
        <v>2157</v>
      </c>
      <c r="AG429" s="26" t="s">
        <v>366</v>
      </c>
    </row>
    <row r="430" spans="1:33" ht="15" customHeight="1" x14ac:dyDescent="0.25">
      <c r="A430" s="140">
        <v>912</v>
      </c>
      <c r="B430" s="26" t="s">
        <v>131</v>
      </c>
      <c r="C430" s="26" t="s">
        <v>2451</v>
      </c>
      <c r="D430" s="26" t="s">
        <v>2452</v>
      </c>
      <c r="E430" s="26" t="s">
        <v>2447</v>
      </c>
      <c r="G430" s="26" t="s">
        <v>2774</v>
      </c>
      <c r="H430" s="26" t="s">
        <v>2642</v>
      </c>
      <c r="I430" s="69" t="s">
        <v>2690</v>
      </c>
      <c r="R430" s="26" t="s">
        <v>1169</v>
      </c>
      <c r="S430" s="26" t="s">
        <v>2633</v>
      </c>
      <c r="T430" s="26" t="s">
        <v>132</v>
      </c>
      <c r="U430" s="26" t="s">
        <v>3051</v>
      </c>
      <c r="V430" s="60" t="s">
        <v>1151</v>
      </c>
      <c r="W430" s="26" t="s">
        <v>1274</v>
      </c>
      <c r="Y430" s="26" t="s">
        <v>1454</v>
      </c>
      <c r="Z430" s="26" t="s">
        <v>2609</v>
      </c>
      <c r="AA430" s="26">
        <v>0</v>
      </c>
      <c r="AB430" s="26" t="s">
        <v>1189</v>
      </c>
      <c r="AD430" s="26" t="s">
        <v>412</v>
      </c>
      <c r="AE430" s="26" t="s">
        <v>2157</v>
      </c>
      <c r="AG430" s="26" t="s">
        <v>366</v>
      </c>
    </row>
    <row r="431" spans="1:33" ht="15" customHeight="1" x14ac:dyDescent="0.25">
      <c r="A431" s="141">
        <v>1000</v>
      </c>
      <c r="B431" s="26" t="s">
        <v>414</v>
      </c>
      <c r="C431" s="55" t="s">
        <v>2019</v>
      </c>
      <c r="D431" s="28" t="s">
        <v>2170</v>
      </c>
      <c r="E431" s="38"/>
      <c r="G431" s="38"/>
      <c r="H431" s="38"/>
      <c r="I431" s="61"/>
      <c r="J431" s="41"/>
      <c r="K431" s="28"/>
      <c r="L431" s="38"/>
      <c r="M431" s="38"/>
      <c r="N431" s="38" t="s">
        <v>1189</v>
      </c>
      <c r="O431" s="38"/>
      <c r="P431" s="38"/>
      <c r="Q431" s="28"/>
      <c r="R431" s="38"/>
      <c r="S431" s="26" t="s">
        <v>2255</v>
      </c>
      <c r="T431" s="26" t="s">
        <v>1468</v>
      </c>
      <c r="U431" s="26" t="s">
        <v>1158</v>
      </c>
      <c r="V431" s="26" t="s">
        <v>1151</v>
      </c>
      <c r="AB431" s="55"/>
      <c r="AC431" s="26" t="s">
        <v>1952</v>
      </c>
      <c r="AD431" s="26" t="s">
        <v>1953</v>
      </c>
      <c r="AE431" s="26" t="s">
        <v>2156</v>
      </c>
      <c r="AG431" s="26" t="s">
        <v>2866</v>
      </c>
    </row>
    <row r="432" spans="1:33" ht="15" customHeight="1" x14ac:dyDescent="0.25">
      <c r="A432" s="141">
        <v>1001</v>
      </c>
      <c r="B432" s="26" t="s">
        <v>414</v>
      </c>
      <c r="C432" s="55" t="s">
        <v>2020</v>
      </c>
      <c r="D432" s="28" t="s">
        <v>2171</v>
      </c>
      <c r="E432" s="38"/>
      <c r="G432" s="38"/>
      <c r="H432" s="38"/>
      <c r="I432" s="61"/>
      <c r="J432" s="41"/>
      <c r="K432" s="28"/>
      <c r="L432" s="38"/>
      <c r="M432" s="38"/>
      <c r="N432" s="38" t="s">
        <v>1189</v>
      </c>
      <c r="O432" s="38"/>
      <c r="P432" s="38"/>
      <c r="Q432" s="28"/>
      <c r="R432" s="38"/>
      <c r="S432" s="26" t="s">
        <v>2255</v>
      </c>
      <c r="T432" s="26" t="s">
        <v>1468</v>
      </c>
      <c r="U432" s="26" t="s">
        <v>1158</v>
      </c>
      <c r="V432" s="26" t="s">
        <v>1151</v>
      </c>
      <c r="AB432" s="55"/>
      <c r="AC432" s="26" t="s">
        <v>1952</v>
      </c>
      <c r="AD432" s="26" t="s">
        <v>1954</v>
      </c>
      <c r="AE432" s="26" t="s">
        <v>2156</v>
      </c>
      <c r="AG432" s="26" t="s">
        <v>2866</v>
      </c>
    </row>
    <row r="433" spans="1:33" ht="15" customHeight="1" x14ac:dyDescent="0.25">
      <c r="A433" s="141">
        <v>1002</v>
      </c>
      <c r="B433" s="26" t="s">
        <v>131</v>
      </c>
      <c r="C433" s="55" t="s">
        <v>2021</v>
      </c>
      <c r="D433" s="78" t="s">
        <v>2172</v>
      </c>
      <c r="O433" s="26" t="s">
        <v>1189</v>
      </c>
      <c r="S433" s="26" t="s">
        <v>2264</v>
      </c>
      <c r="T433" s="26" t="s">
        <v>1469</v>
      </c>
      <c r="U433" s="26" t="s">
        <v>1160</v>
      </c>
      <c r="V433" s="26" t="s">
        <v>1151</v>
      </c>
      <c r="AB433" s="55"/>
      <c r="AC433" s="26" t="s">
        <v>1955</v>
      </c>
      <c r="AD433" s="26" t="s">
        <v>2706</v>
      </c>
      <c r="AE433" s="26" t="s">
        <v>2159</v>
      </c>
      <c r="AG433" s="26" t="s">
        <v>2866</v>
      </c>
    </row>
    <row r="434" spans="1:33" ht="15" customHeight="1" x14ac:dyDescent="0.25">
      <c r="A434" s="141">
        <v>1003</v>
      </c>
      <c r="B434" s="26" t="s">
        <v>131</v>
      </c>
      <c r="C434" s="55" t="s">
        <v>2022</v>
      </c>
      <c r="D434" s="29" t="s">
        <v>2173</v>
      </c>
      <c r="O434" s="26" t="s">
        <v>1189</v>
      </c>
      <c r="S434" s="26" t="s">
        <v>2264</v>
      </c>
      <c r="T434" s="26" t="s">
        <v>1469</v>
      </c>
      <c r="U434" s="26" t="s">
        <v>1160</v>
      </c>
      <c r="V434" s="26" t="s">
        <v>1151</v>
      </c>
      <c r="AB434" s="55"/>
      <c r="AC434" s="26" t="s">
        <v>1956</v>
      </c>
      <c r="AD434" s="26" t="s">
        <v>1957</v>
      </c>
      <c r="AE434" s="26" t="s">
        <v>2159</v>
      </c>
      <c r="AG434" s="26" t="s">
        <v>2866</v>
      </c>
    </row>
    <row r="435" spans="1:33" ht="15" customHeight="1" x14ac:dyDescent="0.25">
      <c r="A435" s="141">
        <v>1004</v>
      </c>
      <c r="B435" s="26" t="s">
        <v>131</v>
      </c>
      <c r="C435" s="55" t="s">
        <v>2023</v>
      </c>
      <c r="D435" s="29" t="s">
        <v>2174</v>
      </c>
      <c r="O435" s="26" t="s">
        <v>1189</v>
      </c>
      <c r="S435" s="26" t="s">
        <v>2264</v>
      </c>
      <c r="T435" s="26" t="s">
        <v>1469</v>
      </c>
      <c r="U435" s="26" t="s">
        <v>1160</v>
      </c>
      <c r="V435" s="26" t="s">
        <v>1151</v>
      </c>
      <c r="AB435" s="55"/>
      <c r="AC435" s="26" t="s">
        <v>1958</v>
      </c>
      <c r="AD435" s="26" t="s">
        <v>2707</v>
      </c>
      <c r="AE435" s="26" t="s">
        <v>2159</v>
      </c>
      <c r="AG435" s="26" t="s">
        <v>2866</v>
      </c>
    </row>
    <row r="436" spans="1:33" ht="15" customHeight="1" x14ac:dyDescent="0.25">
      <c r="A436" s="141">
        <v>1005</v>
      </c>
      <c r="B436" s="26" t="s">
        <v>131</v>
      </c>
      <c r="C436" s="55" t="s">
        <v>2024</v>
      </c>
      <c r="D436" s="29" t="s">
        <v>2175</v>
      </c>
      <c r="O436" s="26" t="s">
        <v>1189</v>
      </c>
      <c r="S436" s="26" t="s">
        <v>2264</v>
      </c>
      <c r="T436" s="26" t="s">
        <v>1469</v>
      </c>
      <c r="U436" s="26" t="s">
        <v>1160</v>
      </c>
      <c r="V436" s="26" t="s">
        <v>1151</v>
      </c>
      <c r="AB436" s="55"/>
      <c r="AC436" s="26" t="s">
        <v>1959</v>
      </c>
      <c r="AD436" s="26" t="s">
        <v>2708</v>
      </c>
      <c r="AE436" s="26" t="s">
        <v>2159</v>
      </c>
      <c r="AG436" s="26" t="s">
        <v>2866</v>
      </c>
    </row>
    <row r="437" spans="1:33" ht="15" customHeight="1" x14ac:dyDescent="0.25">
      <c r="A437" s="141">
        <v>1006</v>
      </c>
      <c r="B437" s="26" t="s">
        <v>414</v>
      </c>
      <c r="C437" s="55" t="s">
        <v>2025</v>
      </c>
      <c r="D437" s="28" t="s">
        <v>2176</v>
      </c>
      <c r="Q437" s="26" t="s">
        <v>1189</v>
      </c>
      <c r="S437" s="26" t="s">
        <v>2273</v>
      </c>
      <c r="T437" s="26" t="s">
        <v>1462</v>
      </c>
      <c r="U437" s="26" t="s">
        <v>1155</v>
      </c>
      <c r="V437" s="26" t="s">
        <v>1151</v>
      </c>
      <c r="AB437" s="55"/>
      <c r="AC437" s="26" t="s">
        <v>1960</v>
      </c>
      <c r="AD437" s="26" t="s">
        <v>1961</v>
      </c>
      <c r="AE437" s="26" t="s">
        <v>2156</v>
      </c>
      <c r="AG437" s="26" t="s">
        <v>2866</v>
      </c>
    </row>
    <row r="438" spans="1:33" ht="15" customHeight="1" x14ac:dyDescent="0.25">
      <c r="A438" s="141">
        <v>1007</v>
      </c>
      <c r="B438" s="26" t="s">
        <v>414</v>
      </c>
      <c r="C438" s="26" t="s">
        <v>2026</v>
      </c>
      <c r="D438" s="28" t="s">
        <v>2177</v>
      </c>
      <c r="Q438" s="26" t="s">
        <v>1189</v>
      </c>
      <c r="S438" s="26" t="s">
        <v>2278</v>
      </c>
      <c r="T438" s="26" t="s">
        <v>1462</v>
      </c>
      <c r="U438" s="26" t="s">
        <v>1155</v>
      </c>
      <c r="V438" s="26" t="s">
        <v>1151</v>
      </c>
      <c r="AB438" s="55"/>
      <c r="AC438" s="26" t="s">
        <v>1960</v>
      </c>
      <c r="AD438" s="26" t="s">
        <v>1962</v>
      </c>
      <c r="AE438" s="26" t="s">
        <v>2156</v>
      </c>
      <c r="AG438" s="26" t="s">
        <v>2866</v>
      </c>
    </row>
    <row r="439" spans="1:33" ht="15" customHeight="1" x14ac:dyDescent="0.25">
      <c r="A439" s="141">
        <v>1008</v>
      </c>
      <c r="B439" s="26" t="s">
        <v>414</v>
      </c>
      <c r="C439" s="26" t="s">
        <v>2027</v>
      </c>
      <c r="D439" s="28" t="s">
        <v>2178</v>
      </c>
      <c r="Q439" s="26" t="s">
        <v>1189</v>
      </c>
      <c r="S439" s="26" t="s">
        <v>2311</v>
      </c>
      <c r="T439" s="26" t="s">
        <v>1462</v>
      </c>
      <c r="U439" s="26" t="s">
        <v>1155</v>
      </c>
      <c r="V439" s="26" t="s">
        <v>1151</v>
      </c>
      <c r="AB439" s="55"/>
      <c r="AC439" s="26" t="s">
        <v>1960</v>
      </c>
      <c r="AD439" s="26" t="s">
        <v>1963</v>
      </c>
      <c r="AE439" s="26" t="s">
        <v>2156</v>
      </c>
      <c r="AG439" s="26" t="s">
        <v>2866</v>
      </c>
    </row>
    <row r="440" spans="1:33" ht="15" customHeight="1" x14ac:dyDescent="0.25">
      <c r="A440" s="141">
        <v>1009</v>
      </c>
      <c r="B440" s="26" t="s">
        <v>414</v>
      </c>
      <c r="C440" s="26" t="s">
        <v>2028</v>
      </c>
      <c r="D440" s="28" t="s">
        <v>2176</v>
      </c>
      <c r="Q440" s="26" t="s">
        <v>1189</v>
      </c>
      <c r="S440" s="26" t="s">
        <v>2273</v>
      </c>
      <c r="T440" s="26" t="s">
        <v>1462</v>
      </c>
      <c r="U440" s="26" t="s">
        <v>1155</v>
      </c>
      <c r="V440" s="26" t="s">
        <v>1151</v>
      </c>
      <c r="AB440" s="55"/>
      <c r="AC440" s="26" t="s">
        <v>1960</v>
      </c>
      <c r="AD440" s="26" t="s">
        <v>1964</v>
      </c>
      <c r="AE440" s="26" t="s">
        <v>2156</v>
      </c>
      <c r="AG440" s="26" t="s">
        <v>2866</v>
      </c>
    </row>
    <row r="441" spans="1:33" ht="15" customHeight="1" x14ac:dyDescent="0.25">
      <c r="A441" s="141">
        <v>1010</v>
      </c>
      <c r="B441" s="26" t="s">
        <v>414</v>
      </c>
      <c r="C441" s="56" t="s">
        <v>2029</v>
      </c>
      <c r="D441" s="27" t="s">
        <v>2179</v>
      </c>
      <c r="L441" s="26" t="s">
        <v>1189</v>
      </c>
      <c r="S441" s="26" t="s">
        <v>2246</v>
      </c>
      <c r="T441" s="26" t="s">
        <v>1458</v>
      </c>
      <c r="U441" s="26" t="s">
        <v>1175</v>
      </c>
      <c r="AB441" s="55"/>
      <c r="AC441" s="26" t="s">
        <v>1965</v>
      </c>
      <c r="AD441" s="26" t="s">
        <v>1966</v>
      </c>
      <c r="AE441" s="26" t="s">
        <v>2156</v>
      </c>
      <c r="AG441" s="26" t="s">
        <v>2866</v>
      </c>
    </row>
    <row r="442" spans="1:33" ht="15" customHeight="1" x14ac:dyDescent="0.25">
      <c r="A442" s="141">
        <v>1011</v>
      </c>
      <c r="B442" s="26" t="s">
        <v>414</v>
      </c>
      <c r="C442" s="56" t="s">
        <v>2030</v>
      </c>
      <c r="D442" s="27" t="s">
        <v>2180</v>
      </c>
      <c r="L442" s="26" t="s">
        <v>1189</v>
      </c>
      <c r="S442" s="26" t="s">
        <v>2246</v>
      </c>
      <c r="T442" s="26" t="s">
        <v>1458</v>
      </c>
      <c r="U442" s="26" t="s">
        <v>1175</v>
      </c>
      <c r="AB442" s="55"/>
      <c r="AC442" s="26" t="s">
        <v>1965</v>
      </c>
      <c r="AD442" s="26" t="s">
        <v>1967</v>
      </c>
      <c r="AE442" s="26" t="s">
        <v>2156</v>
      </c>
      <c r="AG442" s="26" t="s">
        <v>2866</v>
      </c>
    </row>
    <row r="443" spans="1:33" ht="15" customHeight="1" x14ac:dyDescent="0.25">
      <c r="A443" s="141">
        <v>1012</v>
      </c>
      <c r="B443" s="26" t="s">
        <v>414</v>
      </c>
      <c r="C443" s="55" t="s">
        <v>2031</v>
      </c>
      <c r="D443" s="28" t="s">
        <v>2181</v>
      </c>
      <c r="L443" s="26" t="s">
        <v>1189</v>
      </c>
      <c r="S443" s="26" t="s">
        <v>2323</v>
      </c>
      <c r="T443" s="26" t="s">
        <v>1458</v>
      </c>
      <c r="U443" s="26" t="s">
        <v>1175</v>
      </c>
      <c r="AB443" s="55"/>
      <c r="AC443" s="26" t="s">
        <v>1968</v>
      </c>
      <c r="AD443" s="26" t="s">
        <v>1969</v>
      </c>
      <c r="AE443" s="26" t="s">
        <v>2156</v>
      </c>
      <c r="AG443" s="26" t="s">
        <v>2866</v>
      </c>
    </row>
    <row r="444" spans="1:33" ht="15" customHeight="1" x14ac:dyDescent="0.25">
      <c r="A444" s="141">
        <v>1013</v>
      </c>
      <c r="B444" s="26" t="s">
        <v>414</v>
      </c>
      <c r="C444" s="55" t="s">
        <v>2032</v>
      </c>
      <c r="D444" s="28" t="s">
        <v>2182</v>
      </c>
      <c r="K444" s="26" t="s">
        <v>1189</v>
      </c>
      <c r="M444" s="26" t="s">
        <v>1189</v>
      </c>
      <c r="P444" s="26" t="s">
        <v>1189</v>
      </c>
      <c r="Q444" s="26" t="s">
        <v>1189</v>
      </c>
      <c r="S444" s="26" t="s">
        <v>2270</v>
      </c>
      <c r="T444" s="26" t="s">
        <v>1639</v>
      </c>
      <c r="U444" s="26" t="s">
        <v>1156</v>
      </c>
      <c r="V444" s="26" t="s">
        <v>1151</v>
      </c>
      <c r="AB444" s="55"/>
      <c r="AC444" s="26" t="s">
        <v>1970</v>
      </c>
      <c r="AD444" s="26" t="s">
        <v>1971</v>
      </c>
      <c r="AE444" s="26" t="s">
        <v>2156</v>
      </c>
      <c r="AG444" s="26" t="s">
        <v>2866</v>
      </c>
    </row>
    <row r="445" spans="1:33" ht="15" customHeight="1" x14ac:dyDescent="0.25">
      <c r="A445" s="141">
        <v>1014</v>
      </c>
      <c r="B445" s="26" t="s">
        <v>414</v>
      </c>
      <c r="C445" s="55" t="s">
        <v>2033</v>
      </c>
      <c r="D445" s="28" t="s">
        <v>2183</v>
      </c>
      <c r="K445" s="26" t="s">
        <v>1189</v>
      </c>
      <c r="M445" s="26" t="s">
        <v>1189</v>
      </c>
      <c r="P445" s="26" t="s">
        <v>1189</v>
      </c>
      <c r="Q445" s="26" t="s">
        <v>1189</v>
      </c>
      <c r="S445" s="26" t="s">
        <v>2271</v>
      </c>
      <c r="T445" s="26" t="s">
        <v>1639</v>
      </c>
      <c r="U445" s="26" t="s">
        <v>1156</v>
      </c>
      <c r="V445" s="26" t="s">
        <v>1151</v>
      </c>
      <c r="AB445" s="28"/>
      <c r="AC445" s="26" t="s">
        <v>1970</v>
      </c>
      <c r="AD445" s="26" t="s">
        <v>1972</v>
      </c>
      <c r="AE445" s="26" t="s">
        <v>2156</v>
      </c>
      <c r="AG445" s="26" t="s">
        <v>2866</v>
      </c>
    </row>
    <row r="446" spans="1:33" ht="15" customHeight="1" x14ac:dyDescent="0.25">
      <c r="A446" s="141">
        <v>1015</v>
      </c>
      <c r="B446" s="26" t="s">
        <v>414</v>
      </c>
      <c r="C446" s="55" t="s">
        <v>2034</v>
      </c>
      <c r="D446" s="28" t="s">
        <v>2184</v>
      </c>
      <c r="K446" s="26" t="s">
        <v>1189</v>
      </c>
      <c r="M446" s="26" t="s">
        <v>1189</v>
      </c>
      <c r="P446" s="26" t="s">
        <v>1189</v>
      </c>
      <c r="Q446" s="26" t="s">
        <v>1189</v>
      </c>
      <c r="S446" s="26" t="s">
        <v>2275</v>
      </c>
      <c r="T446" s="26" t="s">
        <v>1639</v>
      </c>
      <c r="U446" s="26" t="s">
        <v>1156</v>
      </c>
      <c r="V446" s="26" t="s">
        <v>1151</v>
      </c>
      <c r="AB446" s="28"/>
      <c r="AC446" s="26" t="s">
        <v>1970</v>
      </c>
      <c r="AD446" s="26" t="s">
        <v>1973</v>
      </c>
      <c r="AE446" s="26" t="s">
        <v>2156</v>
      </c>
      <c r="AG446" s="26" t="s">
        <v>2866</v>
      </c>
    </row>
    <row r="447" spans="1:33" ht="15" customHeight="1" x14ac:dyDescent="0.25">
      <c r="A447" s="141">
        <v>1016</v>
      </c>
      <c r="B447" s="26" t="s">
        <v>414</v>
      </c>
      <c r="C447" s="55" t="s">
        <v>2035</v>
      </c>
      <c r="D447" s="28" t="s">
        <v>2185</v>
      </c>
      <c r="K447" s="26" t="s">
        <v>1189</v>
      </c>
      <c r="M447" s="26" t="s">
        <v>1189</v>
      </c>
      <c r="P447" s="26" t="s">
        <v>1189</v>
      </c>
      <c r="Q447" s="26" t="s">
        <v>1189</v>
      </c>
      <c r="S447" s="26" t="s">
        <v>2276</v>
      </c>
      <c r="T447" s="26" t="s">
        <v>1639</v>
      </c>
      <c r="U447" s="26" t="s">
        <v>1156</v>
      </c>
      <c r="V447" s="26" t="s">
        <v>1151</v>
      </c>
      <c r="AB447" s="28"/>
      <c r="AC447" s="26" t="s">
        <v>1970</v>
      </c>
      <c r="AD447" s="26" t="s">
        <v>1974</v>
      </c>
      <c r="AE447" s="26" t="s">
        <v>2156</v>
      </c>
      <c r="AG447" s="26" t="s">
        <v>2866</v>
      </c>
    </row>
    <row r="448" spans="1:33" ht="15" customHeight="1" x14ac:dyDescent="0.25">
      <c r="A448" s="141">
        <v>1017</v>
      </c>
      <c r="B448" s="26" t="s">
        <v>414</v>
      </c>
      <c r="C448" s="55" t="s">
        <v>2036</v>
      </c>
      <c r="D448" s="28" t="s">
        <v>2186</v>
      </c>
      <c r="K448" s="26" t="s">
        <v>1189</v>
      </c>
      <c r="M448" s="26" t="s">
        <v>1189</v>
      </c>
      <c r="P448" s="26" t="s">
        <v>1189</v>
      </c>
      <c r="Q448" s="26" t="s">
        <v>1189</v>
      </c>
      <c r="S448" s="26" t="s">
        <v>2271</v>
      </c>
      <c r="T448" s="26" t="s">
        <v>1639</v>
      </c>
      <c r="U448" s="26" t="s">
        <v>1156</v>
      </c>
      <c r="V448" s="26" t="s">
        <v>1151</v>
      </c>
      <c r="AB448" s="28"/>
      <c r="AC448" s="26" t="s">
        <v>1970</v>
      </c>
      <c r="AD448" s="26" t="s">
        <v>1975</v>
      </c>
      <c r="AE448" s="26" t="s">
        <v>2156</v>
      </c>
      <c r="AG448" s="26" t="s">
        <v>2866</v>
      </c>
    </row>
    <row r="449" spans="1:49" ht="15" customHeight="1" x14ac:dyDescent="0.25">
      <c r="A449" s="141">
        <v>1018</v>
      </c>
      <c r="B449" s="26" t="s">
        <v>414</v>
      </c>
      <c r="C449" s="55" t="s">
        <v>2037</v>
      </c>
      <c r="D449" s="28" t="s">
        <v>2187</v>
      </c>
      <c r="K449" s="26" t="s">
        <v>1189</v>
      </c>
      <c r="M449" s="26" t="s">
        <v>1189</v>
      </c>
      <c r="P449" s="26" t="s">
        <v>1189</v>
      </c>
      <c r="Q449" s="26" t="s">
        <v>1189</v>
      </c>
      <c r="S449" s="26" t="s">
        <v>2279</v>
      </c>
      <c r="T449" s="26" t="s">
        <v>1639</v>
      </c>
      <c r="U449" s="26" t="s">
        <v>1156</v>
      </c>
      <c r="V449" s="26" t="s">
        <v>1151</v>
      </c>
      <c r="AB449" s="28"/>
      <c r="AC449" s="26" t="s">
        <v>1970</v>
      </c>
      <c r="AD449" s="26" t="s">
        <v>1976</v>
      </c>
      <c r="AE449" s="26" t="s">
        <v>2158</v>
      </c>
      <c r="AG449" s="26" t="s">
        <v>2866</v>
      </c>
    </row>
    <row r="450" spans="1:49" ht="15" customHeight="1" x14ac:dyDescent="0.25">
      <c r="A450" s="141">
        <v>1019</v>
      </c>
      <c r="B450" s="26" t="s">
        <v>414</v>
      </c>
      <c r="C450" s="55" t="s">
        <v>2038</v>
      </c>
      <c r="D450" s="28" t="s">
        <v>2188</v>
      </c>
      <c r="K450" s="26" t="s">
        <v>1189</v>
      </c>
      <c r="M450" s="26" t="s">
        <v>1189</v>
      </c>
      <c r="P450" s="26" t="s">
        <v>1189</v>
      </c>
      <c r="Q450" s="26" t="s">
        <v>1189</v>
      </c>
      <c r="S450" s="26" t="s">
        <v>2280</v>
      </c>
      <c r="T450" s="26" t="s">
        <v>1639</v>
      </c>
      <c r="U450" s="26" t="s">
        <v>1156</v>
      </c>
      <c r="V450" s="26" t="s">
        <v>1151</v>
      </c>
      <c r="AB450" s="28"/>
      <c r="AC450" s="26" t="s">
        <v>1970</v>
      </c>
      <c r="AD450" s="26" t="s">
        <v>1977</v>
      </c>
      <c r="AE450" s="26" t="s">
        <v>2158</v>
      </c>
      <c r="AG450" s="26" t="s">
        <v>2866</v>
      </c>
    </row>
    <row r="451" spans="1:49" ht="15" customHeight="1" x14ac:dyDescent="0.25">
      <c r="A451" s="141">
        <v>1020</v>
      </c>
      <c r="B451" s="26" t="s">
        <v>131</v>
      </c>
      <c r="C451" s="55" t="s">
        <v>2224</v>
      </c>
      <c r="D451" s="67" t="s">
        <v>2189</v>
      </c>
      <c r="M451" s="26" t="s">
        <v>1189</v>
      </c>
      <c r="P451" s="26" t="s">
        <v>1189</v>
      </c>
      <c r="Q451" s="26" t="s">
        <v>1189</v>
      </c>
      <c r="S451" s="26" t="s">
        <v>2301</v>
      </c>
      <c r="T451" s="26" t="s">
        <v>1465</v>
      </c>
      <c r="U451" s="26" t="s">
        <v>1156</v>
      </c>
      <c r="V451" s="26" t="s">
        <v>1151</v>
      </c>
      <c r="AB451" s="38"/>
      <c r="AC451" s="26" t="s">
        <v>2223</v>
      </c>
      <c r="AD451" s="26" t="s">
        <v>2222</v>
      </c>
      <c r="AE451" s="26" t="s">
        <v>2159</v>
      </c>
      <c r="AG451" s="26" t="s">
        <v>2866</v>
      </c>
    </row>
    <row r="452" spans="1:49" ht="15" customHeight="1" x14ac:dyDescent="0.25">
      <c r="A452" s="141">
        <v>1022</v>
      </c>
      <c r="B452" s="26" t="s">
        <v>131</v>
      </c>
      <c r="C452" s="55" t="s">
        <v>2040</v>
      </c>
      <c r="D452" s="29" t="s">
        <v>2190</v>
      </c>
      <c r="K452" s="26" t="s">
        <v>1189</v>
      </c>
      <c r="Q452" s="26" t="s">
        <v>1189</v>
      </c>
      <c r="S452" s="26" t="s">
        <v>2302</v>
      </c>
      <c r="T452" s="26" t="s">
        <v>1462</v>
      </c>
      <c r="U452" s="26" t="s">
        <v>1159</v>
      </c>
      <c r="V452" s="26" t="s">
        <v>1151</v>
      </c>
      <c r="AB452" s="38"/>
      <c r="AC452" s="26" t="s">
        <v>1980</v>
      </c>
      <c r="AD452" s="26" t="s">
        <v>1981</v>
      </c>
      <c r="AE452" s="26" t="s">
        <v>2159</v>
      </c>
      <c r="AG452" s="26" t="s">
        <v>2866</v>
      </c>
    </row>
    <row r="453" spans="1:49" ht="15" customHeight="1" x14ac:dyDescent="0.25">
      <c r="A453" s="141">
        <v>1023</v>
      </c>
      <c r="B453" s="26" t="s">
        <v>414</v>
      </c>
      <c r="C453" s="55" t="s">
        <v>2041</v>
      </c>
      <c r="D453" s="27" t="s">
        <v>2191</v>
      </c>
      <c r="L453" s="26" t="s">
        <v>1189</v>
      </c>
      <c r="N453" s="26" t="s">
        <v>1189</v>
      </c>
      <c r="S453" s="26" t="s">
        <v>2248</v>
      </c>
      <c r="T453" s="26" t="s">
        <v>1460</v>
      </c>
      <c r="U453" s="26" t="s">
        <v>1342</v>
      </c>
      <c r="V453" s="26" t="s">
        <v>1151</v>
      </c>
      <c r="AB453" s="38"/>
      <c r="AC453" s="26" t="s">
        <v>1982</v>
      </c>
      <c r="AD453" s="26" t="s">
        <v>1983</v>
      </c>
      <c r="AE453" s="26" t="s">
        <v>2156</v>
      </c>
      <c r="AG453" s="26" t="s">
        <v>2866</v>
      </c>
    </row>
    <row r="454" spans="1:49" ht="15" customHeight="1" x14ac:dyDescent="0.25">
      <c r="A454" s="141">
        <v>1024</v>
      </c>
      <c r="B454" s="26" t="s">
        <v>414</v>
      </c>
      <c r="C454" s="57" t="s">
        <v>2042</v>
      </c>
      <c r="D454" s="27" t="s">
        <v>2192</v>
      </c>
      <c r="L454" s="26" t="s">
        <v>1189</v>
      </c>
      <c r="M454" s="26" t="s">
        <v>1189</v>
      </c>
      <c r="N454" s="26" t="s">
        <v>1189</v>
      </c>
      <c r="S454" s="26" t="s">
        <v>2261</v>
      </c>
      <c r="T454" s="26" t="s">
        <v>1464</v>
      </c>
      <c r="U454" s="26" t="s">
        <v>1342</v>
      </c>
      <c r="V454" s="26" t="s">
        <v>1151</v>
      </c>
      <c r="AB454" s="38"/>
      <c r="AC454" s="26" t="s">
        <v>1982</v>
      </c>
      <c r="AD454" s="26" t="s">
        <v>1984</v>
      </c>
      <c r="AE454" s="26" t="s">
        <v>2156</v>
      </c>
      <c r="AG454" s="26" t="s">
        <v>2866</v>
      </c>
    </row>
    <row r="455" spans="1:49" ht="15" customHeight="1" x14ac:dyDescent="0.25">
      <c r="A455" s="141">
        <v>1025</v>
      </c>
      <c r="B455" s="26" t="s">
        <v>414</v>
      </c>
      <c r="C455" s="55" t="s">
        <v>2043</v>
      </c>
      <c r="D455" s="27" t="s">
        <v>2193</v>
      </c>
      <c r="L455" s="26" t="s">
        <v>1189</v>
      </c>
      <c r="N455" s="26" t="s">
        <v>1189</v>
      </c>
      <c r="S455" s="26" t="s">
        <v>2248</v>
      </c>
      <c r="T455" s="26" t="s">
        <v>1460</v>
      </c>
      <c r="U455" s="26" t="s">
        <v>1342</v>
      </c>
      <c r="V455" s="26" t="s">
        <v>1151</v>
      </c>
      <c r="AB455" s="38"/>
      <c r="AC455" s="26" t="s">
        <v>1982</v>
      </c>
      <c r="AD455" s="26" t="s">
        <v>1985</v>
      </c>
      <c r="AE455" s="26" t="s">
        <v>2156</v>
      </c>
      <c r="AG455" s="26" t="s">
        <v>2866</v>
      </c>
    </row>
    <row r="456" spans="1:49" ht="15" customHeight="1" x14ac:dyDescent="0.25">
      <c r="A456" s="141">
        <v>1026</v>
      </c>
      <c r="B456" s="26" t="s">
        <v>414</v>
      </c>
      <c r="C456" s="55" t="s">
        <v>2044</v>
      </c>
      <c r="D456" s="27" t="s">
        <v>2194</v>
      </c>
      <c r="L456" s="26" t="s">
        <v>1189</v>
      </c>
      <c r="N456" s="26" t="s">
        <v>1189</v>
      </c>
      <c r="S456" s="26" t="s">
        <v>2248</v>
      </c>
      <c r="T456" s="26" t="s">
        <v>1460</v>
      </c>
      <c r="U456" s="26" t="s">
        <v>1342</v>
      </c>
      <c r="V456" s="26" t="s">
        <v>1151</v>
      </c>
      <c r="AB456" s="61"/>
      <c r="AC456" s="26" t="s">
        <v>1982</v>
      </c>
      <c r="AD456" s="26" t="s">
        <v>1986</v>
      </c>
      <c r="AE456" s="26" t="s">
        <v>2156</v>
      </c>
      <c r="AG456" s="26" t="s">
        <v>2866</v>
      </c>
    </row>
    <row r="457" spans="1:49" ht="15" customHeight="1" x14ac:dyDescent="0.25">
      <c r="A457" s="141">
        <v>1027</v>
      </c>
      <c r="B457" s="26" t="s">
        <v>414</v>
      </c>
      <c r="C457" s="55" t="s">
        <v>2045</v>
      </c>
      <c r="D457" s="27" t="s">
        <v>2195</v>
      </c>
      <c r="L457" s="26" t="s">
        <v>1189</v>
      </c>
      <c r="N457" s="26" t="s">
        <v>1189</v>
      </c>
      <c r="S457" s="26" t="s">
        <v>2248</v>
      </c>
      <c r="T457" s="26" t="s">
        <v>1460</v>
      </c>
      <c r="U457" s="26" t="s">
        <v>1342</v>
      </c>
      <c r="V457" s="26" t="s">
        <v>1151</v>
      </c>
      <c r="AB457" s="61"/>
      <c r="AC457" s="26" t="s">
        <v>1982</v>
      </c>
      <c r="AD457" s="26" t="s">
        <v>1987</v>
      </c>
      <c r="AE457" s="26" t="s">
        <v>2156</v>
      </c>
      <c r="AG457" s="26" t="s">
        <v>2866</v>
      </c>
    </row>
    <row r="458" spans="1:49" ht="15" customHeight="1" x14ac:dyDescent="0.25">
      <c r="A458" s="141">
        <v>1028</v>
      </c>
      <c r="B458" s="26" t="s">
        <v>414</v>
      </c>
      <c r="C458" s="55" t="s">
        <v>2046</v>
      </c>
      <c r="D458" s="28" t="s">
        <v>2196</v>
      </c>
      <c r="L458" s="26" t="s">
        <v>1189</v>
      </c>
      <c r="M458" s="26" t="s">
        <v>1189</v>
      </c>
      <c r="N458" s="26" t="s">
        <v>1189</v>
      </c>
      <c r="S458" s="26" t="s">
        <v>2261</v>
      </c>
      <c r="T458" s="26" t="s">
        <v>1464</v>
      </c>
      <c r="U458" s="26" t="s">
        <v>1342</v>
      </c>
      <c r="V458" s="26" t="s">
        <v>1151</v>
      </c>
      <c r="AB458" s="61"/>
      <c r="AC458" s="26" t="s">
        <v>1982</v>
      </c>
      <c r="AD458" s="26" t="s">
        <v>1988</v>
      </c>
      <c r="AE458" s="26" t="s">
        <v>2156</v>
      </c>
      <c r="AG458" s="26" t="s">
        <v>2866</v>
      </c>
    </row>
    <row r="459" spans="1:49" ht="15" customHeight="1" x14ac:dyDescent="0.25">
      <c r="A459" s="141">
        <v>1029</v>
      </c>
      <c r="B459" s="26" t="s">
        <v>414</v>
      </c>
      <c r="C459" s="55" t="s">
        <v>2047</v>
      </c>
      <c r="D459" s="28" t="s">
        <v>2197</v>
      </c>
      <c r="M459" s="26" t="s">
        <v>1189</v>
      </c>
      <c r="S459" s="26" t="s">
        <v>2249</v>
      </c>
      <c r="T459" s="26" t="s">
        <v>1461</v>
      </c>
      <c r="U459" s="26" t="s">
        <v>1344</v>
      </c>
      <c r="V459" s="26" t="s">
        <v>1151</v>
      </c>
      <c r="AB459" s="61"/>
      <c r="AC459" s="26" t="s">
        <v>1989</v>
      </c>
      <c r="AD459" s="26" t="s">
        <v>1990</v>
      </c>
      <c r="AE459" s="26" t="s">
        <v>2156</v>
      </c>
      <c r="AG459" s="26" t="s">
        <v>2866</v>
      </c>
      <c r="AH459" s="61"/>
      <c r="AI459" s="61"/>
      <c r="AJ459" s="61"/>
      <c r="AK459" s="61"/>
      <c r="AL459" s="61"/>
      <c r="AM459" s="61"/>
    </row>
    <row r="460" spans="1:49" ht="15" customHeight="1" x14ac:dyDescent="0.25">
      <c r="A460" s="141">
        <v>1030</v>
      </c>
      <c r="B460" s="26" t="s">
        <v>414</v>
      </c>
      <c r="C460" s="55" t="s">
        <v>2048</v>
      </c>
      <c r="D460" s="28" t="s">
        <v>2198</v>
      </c>
      <c r="M460" s="26" t="s">
        <v>1189</v>
      </c>
      <c r="S460" s="26" t="s">
        <v>2249</v>
      </c>
      <c r="T460" s="26" t="s">
        <v>1461</v>
      </c>
      <c r="U460" s="26" t="s">
        <v>1344</v>
      </c>
      <c r="V460" s="26" t="s">
        <v>1151</v>
      </c>
      <c r="AB460" s="61"/>
      <c r="AC460" s="26" t="s">
        <v>1989</v>
      </c>
      <c r="AD460" s="26" t="s">
        <v>1991</v>
      </c>
      <c r="AE460" s="26" t="s">
        <v>2156</v>
      </c>
      <c r="AG460" s="26" t="s">
        <v>2866</v>
      </c>
      <c r="AH460" s="61"/>
      <c r="AI460" s="61"/>
      <c r="AJ460" s="61"/>
      <c r="AK460" s="61"/>
      <c r="AL460" s="61"/>
      <c r="AM460" s="61"/>
      <c r="AN460" s="61"/>
      <c r="AO460" s="61"/>
      <c r="AP460" s="61"/>
      <c r="AQ460" s="61"/>
      <c r="AR460" s="61"/>
      <c r="AS460" s="61"/>
      <c r="AT460" s="61"/>
      <c r="AU460" s="61"/>
      <c r="AV460" s="61"/>
      <c r="AW460" s="61"/>
    </row>
    <row r="461" spans="1:49" ht="15" customHeight="1" x14ac:dyDescent="0.25">
      <c r="A461" s="141">
        <v>1031</v>
      </c>
      <c r="B461" s="26" t="s">
        <v>414</v>
      </c>
      <c r="C461" s="55" t="s">
        <v>2049</v>
      </c>
      <c r="D461" s="28" t="s">
        <v>2199</v>
      </c>
      <c r="M461" s="26" t="s">
        <v>1189</v>
      </c>
      <c r="S461" s="26" t="s">
        <v>2250</v>
      </c>
      <c r="T461" s="26" t="s">
        <v>1461</v>
      </c>
      <c r="U461" s="26" t="s">
        <v>1344</v>
      </c>
      <c r="V461" s="26" t="s">
        <v>1151</v>
      </c>
      <c r="AB461" s="61"/>
      <c r="AC461" s="26" t="s">
        <v>1989</v>
      </c>
      <c r="AD461" s="26" t="s">
        <v>1992</v>
      </c>
      <c r="AE461" s="26" t="s">
        <v>2156</v>
      </c>
      <c r="AG461" s="26" t="s">
        <v>2866</v>
      </c>
      <c r="AN461" s="61"/>
      <c r="AO461" s="61"/>
      <c r="AP461" s="61"/>
      <c r="AQ461" s="61"/>
      <c r="AR461" s="61"/>
      <c r="AS461" s="61"/>
      <c r="AT461" s="61"/>
      <c r="AU461" s="61"/>
      <c r="AV461" s="61"/>
      <c r="AW461" s="61"/>
    </row>
    <row r="462" spans="1:49" ht="15" customHeight="1" x14ac:dyDescent="0.25">
      <c r="A462" s="141">
        <v>1032</v>
      </c>
      <c r="B462" s="26" t="s">
        <v>414</v>
      </c>
      <c r="C462" s="55" t="s">
        <v>2050</v>
      </c>
      <c r="D462" s="28" t="s">
        <v>2200</v>
      </c>
      <c r="M462" s="26" t="s">
        <v>1189</v>
      </c>
      <c r="S462" s="26" t="s">
        <v>2251</v>
      </c>
      <c r="T462" s="26" t="s">
        <v>1461</v>
      </c>
      <c r="U462" s="26" t="s">
        <v>1344</v>
      </c>
      <c r="V462" s="26" t="s">
        <v>1151</v>
      </c>
      <c r="AB462" s="61"/>
      <c r="AC462" s="26" t="s">
        <v>1989</v>
      </c>
      <c r="AD462" s="26" t="s">
        <v>1993</v>
      </c>
      <c r="AE462" s="26" t="s">
        <v>2156</v>
      </c>
      <c r="AG462" s="26" t="s">
        <v>2866</v>
      </c>
    </row>
    <row r="463" spans="1:49" ht="15" customHeight="1" x14ac:dyDescent="0.25">
      <c r="A463" s="141">
        <v>1033</v>
      </c>
      <c r="B463" s="26" t="s">
        <v>414</v>
      </c>
      <c r="C463" s="55" t="s">
        <v>2051</v>
      </c>
      <c r="D463" s="28" t="s">
        <v>2201</v>
      </c>
      <c r="M463" s="26" t="s">
        <v>1189</v>
      </c>
      <c r="S463" s="26" t="s">
        <v>2252</v>
      </c>
      <c r="T463" s="26" t="s">
        <v>1461</v>
      </c>
      <c r="U463" s="26" t="s">
        <v>1344</v>
      </c>
      <c r="V463" s="26" t="s">
        <v>1151</v>
      </c>
      <c r="AB463" s="61"/>
      <c r="AC463" s="26" t="s">
        <v>1989</v>
      </c>
      <c r="AD463" s="26" t="s">
        <v>1994</v>
      </c>
      <c r="AE463" s="26" t="s">
        <v>2156</v>
      </c>
      <c r="AG463" s="26" t="s">
        <v>2866</v>
      </c>
    </row>
    <row r="464" spans="1:49" ht="15" customHeight="1" x14ac:dyDescent="0.25">
      <c r="A464" s="141">
        <v>1034</v>
      </c>
      <c r="B464" s="26" t="s">
        <v>414</v>
      </c>
      <c r="C464" s="26" t="s">
        <v>2052</v>
      </c>
      <c r="D464" s="28" t="s">
        <v>2202</v>
      </c>
      <c r="M464" s="26" t="s">
        <v>1189</v>
      </c>
      <c r="S464" s="26" t="s">
        <v>2252</v>
      </c>
      <c r="T464" s="26" t="s">
        <v>1461</v>
      </c>
      <c r="U464" s="26" t="s">
        <v>1344</v>
      </c>
      <c r="V464" s="26" t="s">
        <v>1151</v>
      </c>
      <c r="AB464" s="61"/>
      <c r="AC464" s="26" t="s">
        <v>1989</v>
      </c>
      <c r="AD464" s="26" t="s">
        <v>1995</v>
      </c>
      <c r="AE464" s="26" t="s">
        <v>2156</v>
      </c>
      <c r="AG464" s="26" t="s">
        <v>2866</v>
      </c>
    </row>
    <row r="465" spans="1:33" ht="15" customHeight="1" x14ac:dyDescent="0.25">
      <c r="A465" s="141">
        <v>1035</v>
      </c>
      <c r="B465" s="26" t="s">
        <v>414</v>
      </c>
      <c r="C465" s="55" t="s">
        <v>2053</v>
      </c>
      <c r="D465" s="28" t="s">
        <v>2203</v>
      </c>
      <c r="M465" s="26" t="s">
        <v>1189</v>
      </c>
      <c r="S465" s="26" t="s">
        <v>2252</v>
      </c>
      <c r="T465" s="26" t="s">
        <v>1461</v>
      </c>
      <c r="U465" s="26" t="s">
        <v>1344</v>
      </c>
      <c r="V465" s="26" t="s">
        <v>1151</v>
      </c>
      <c r="AB465" s="61"/>
      <c r="AC465" s="26" t="s">
        <v>1989</v>
      </c>
      <c r="AD465" s="26" t="s">
        <v>1996</v>
      </c>
      <c r="AE465" s="26" t="s">
        <v>2156</v>
      </c>
      <c r="AG465" s="26" t="s">
        <v>2866</v>
      </c>
    </row>
    <row r="466" spans="1:33" ht="15" customHeight="1" x14ac:dyDescent="0.25">
      <c r="A466" s="141">
        <v>1036</v>
      </c>
      <c r="B466" s="26" t="s">
        <v>414</v>
      </c>
      <c r="C466" s="55" t="s">
        <v>2054</v>
      </c>
      <c r="D466" s="28" t="s">
        <v>2204</v>
      </c>
      <c r="M466" s="26" t="s">
        <v>1189</v>
      </c>
      <c r="P466" s="26" t="s">
        <v>1189</v>
      </c>
      <c r="S466" s="26" t="s">
        <v>2322</v>
      </c>
      <c r="T466" s="26" t="s">
        <v>1467</v>
      </c>
      <c r="U466" s="26" t="s">
        <v>1344</v>
      </c>
      <c r="V466" s="26" t="s">
        <v>1151</v>
      </c>
      <c r="AB466" s="61"/>
      <c r="AC466" s="26" t="s">
        <v>1989</v>
      </c>
      <c r="AD466" s="26" t="s">
        <v>1997</v>
      </c>
      <c r="AE466" s="26" t="s">
        <v>2156</v>
      </c>
      <c r="AG466" s="26" t="s">
        <v>2866</v>
      </c>
    </row>
    <row r="467" spans="1:33" ht="15" customHeight="1" x14ac:dyDescent="0.25">
      <c r="A467" s="141">
        <v>1037</v>
      </c>
      <c r="B467" s="26" t="s">
        <v>131</v>
      </c>
      <c r="C467" s="55" t="s">
        <v>2055</v>
      </c>
      <c r="D467" s="78" t="s">
        <v>2213</v>
      </c>
      <c r="L467" s="26" t="s">
        <v>1189</v>
      </c>
      <c r="N467" s="26" t="s">
        <v>1189</v>
      </c>
      <c r="S467" s="26" t="s">
        <v>2325</v>
      </c>
      <c r="T467" s="26" t="s">
        <v>1460</v>
      </c>
      <c r="U467" s="26" t="s">
        <v>1344</v>
      </c>
      <c r="V467" s="26" t="s">
        <v>1151</v>
      </c>
      <c r="AB467" s="61"/>
      <c r="AC467" s="26" t="s">
        <v>1998</v>
      </c>
      <c r="AD467" s="26" t="s">
        <v>1999</v>
      </c>
      <c r="AE467" s="26" t="s">
        <v>2159</v>
      </c>
      <c r="AG467" s="26" t="s">
        <v>2866</v>
      </c>
    </row>
    <row r="468" spans="1:33" ht="15" customHeight="1" x14ac:dyDescent="0.25">
      <c r="A468" s="141">
        <v>1038</v>
      </c>
      <c r="B468" s="26" t="s">
        <v>131</v>
      </c>
      <c r="C468" s="55" t="s">
        <v>2056</v>
      </c>
      <c r="D468" s="78" t="s">
        <v>2205</v>
      </c>
      <c r="K468" s="26" t="s">
        <v>1189</v>
      </c>
      <c r="L468" s="26" t="s">
        <v>1189</v>
      </c>
      <c r="M468" s="26" t="s">
        <v>1189</v>
      </c>
      <c r="S468" s="26" t="s">
        <v>2258</v>
      </c>
      <c r="T468" s="26" t="s">
        <v>1646</v>
      </c>
      <c r="U468" s="26" t="s">
        <v>1161</v>
      </c>
      <c r="V468" s="26" t="s">
        <v>1151</v>
      </c>
      <c r="AB468" s="61"/>
      <c r="AC468" s="26" t="s">
        <v>2000</v>
      </c>
      <c r="AD468" s="26" t="s">
        <v>2704</v>
      </c>
      <c r="AE468" s="26" t="s">
        <v>2159</v>
      </c>
      <c r="AG468" s="26" t="s">
        <v>3439</v>
      </c>
    </row>
    <row r="469" spans="1:33" x14ac:dyDescent="0.25">
      <c r="A469" s="141">
        <v>1039</v>
      </c>
      <c r="B469" s="26" t="s">
        <v>131</v>
      </c>
      <c r="C469" s="55" t="s">
        <v>2057</v>
      </c>
      <c r="D469" s="78" t="s">
        <v>2206</v>
      </c>
      <c r="K469" s="26" t="s">
        <v>1189</v>
      </c>
      <c r="L469" s="26" t="s">
        <v>1189</v>
      </c>
      <c r="M469" s="26" t="s">
        <v>1189</v>
      </c>
      <c r="S469" s="26" t="s">
        <v>2258</v>
      </c>
      <c r="T469" s="26" t="s">
        <v>1646</v>
      </c>
      <c r="U469" s="26" t="s">
        <v>1161</v>
      </c>
      <c r="V469" s="26" t="s">
        <v>1151</v>
      </c>
      <c r="AB469" s="61"/>
      <c r="AC469" s="26" t="s">
        <v>2000</v>
      </c>
      <c r="AD469" s="26" t="s">
        <v>2705</v>
      </c>
      <c r="AE469" s="26" t="s">
        <v>2159</v>
      </c>
      <c r="AG469" s="26" t="s">
        <v>3439</v>
      </c>
    </row>
    <row r="470" spans="1:33" x14ac:dyDescent="0.25">
      <c r="A470" s="141">
        <v>1040</v>
      </c>
      <c r="B470" s="26" t="s">
        <v>131</v>
      </c>
      <c r="C470" s="58" t="s">
        <v>2058</v>
      </c>
      <c r="D470" s="78" t="s">
        <v>2207</v>
      </c>
      <c r="K470" s="26" t="s">
        <v>1189</v>
      </c>
      <c r="L470" s="26" t="s">
        <v>1189</v>
      </c>
      <c r="M470" s="26" t="s">
        <v>1189</v>
      </c>
      <c r="S470" s="26" t="s">
        <v>2259</v>
      </c>
      <c r="T470" s="26" t="s">
        <v>1646</v>
      </c>
      <c r="U470" s="26" t="s">
        <v>1162</v>
      </c>
      <c r="V470" s="26" t="s">
        <v>1151</v>
      </c>
      <c r="AB470" s="61"/>
      <c r="AC470" s="26" t="s">
        <v>2000</v>
      </c>
      <c r="AD470" s="26" t="s">
        <v>2703</v>
      </c>
      <c r="AE470" s="26" t="s">
        <v>2159</v>
      </c>
      <c r="AG470" s="26" t="s">
        <v>3439</v>
      </c>
    </row>
    <row r="471" spans="1:33" x14ac:dyDescent="0.25">
      <c r="A471" s="141">
        <v>1041</v>
      </c>
      <c r="B471" s="26" t="s">
        <v>131</v>
      </c>
      <c r="C471" s="58" t="s">
        <v>2059</v>
      </c>
      <c r="D471" s="83" t="s">
        <v>3269</v>
      </c>
      <c r="K471" s="26" t="s">
        <v>1189</v>
      </c>
      <c r="Q471" s="26" t="s">
        <v>1189</v>
      </c>
      <c r="S471" s="26" t="s">
        <v>2283</v>
      </c>
      <c r="T471" s="26" t="s">
        <v>1643</v>
      </c>
      <c r="U471" s="26" t="s">
        <v>1177</v>
      </c>
      <c r="V471" s="26" t="s">
        <v>1151</v>
      </c>
      <c r="AB471" s="61"/>
      <c r="AC471" s="26" t="s">
        <v>1978</v>
      </c>
      <c r="AD471" s="26" t="s">
        <v>2001</v>
      </c>
      <c r="AE471" s="26" t="s">
        <v>2159</v>
      </c>
      <c r="AG471" s="26" t="s">
        <v>2866</v>
      </c>
    </row>
    <row r="472" spans="1:33" x14ac:dyDescent="0.25">
      <c r="A472" s="141">
        <v>1042</v>
      </c>
      <c r="B472" s="26" t="s">
        <v>131</v>
      </c>
      <c r="C472" s="58" t="s">
        <v>2060</v>
      </c>
      <c r="D472" s="83" t="s">
        <v>3263</v>
      </c>
      <c r="K472" s="26" t="s">
        <v>1189</v>
      </c>
      <c r="Q472" s="26" t="s">
        <v>1189</v>
      </c>
      <c r="S472" s="26" t="s">
        <v>2284</v>
      </c>
      <c r="T472" s="26" t="s">
        <v>1643</v>
      </c>
      <c r="U472" s="26" t="s">
        <v>1177</v>
      </c>
      <c r="V472" s="26" t="s">
        <v>1151</v>
      </c>
      <c r="AB472" s="61"/>
      <c r="AC472" s="26" t="s">
        <v>1978</v>
      </c>
      <c r="AD472" s="26" t="s">
        <v>2002</v>
      </c>
      <c r="AE472" s="26" t="s">
        <v>2159</v>
      </c>
      <c r="AG472" s="26" t="s">
        <v>2866</v>
      </c>
    </row>
    <row r="473" spans="1:33" x14ac:dyDescent="0.25">
      <c r="A473" s="141">
        <v>1043</v>
      </c>
      <c r="B473" s="26" t="s">
        <v>131</v>
      </c>
      <c r="C473" s="58" t="s">
        <v>2061</v>
      </c>
      <c r="D473" s="83" t="s">
        <v>3273</v>
      </c>
      <c r="K473" s="26" t="s">
        <v>1189</v>
      </c>
      <c r="Q473" s="26" t="s">
        <v>1189</v>
      </c>
      <c r="S473" s="26" t="s">
        <v>2284</v>
      </c>
      <c r="T473" s="26" t="s">
        <v>1643</v>
      </c>
      <c r="U473" s="26" t="s">
        <v>1177</v>
      </c>
      <c r="V473" s="26" t="s">
        <v>1151</v>
      </c>
      <c r="AB473" s="61"/>
      <c r="AC473" s="26" t="s">
        <v>1978</v>
      </c>
      <c r="AD473" s="26" t="s">
        <v>2003</v>
      </c>
      <c r="AE473" s="26" t="s">
        <v>2159</v>
      </c>
      <c r="AG473" s="26" t="s">
        <v>2866</v>
      </c>
    </row>
    <row r="474" spans="1:33" x14ac:dyDescent="0.25">
      <c r="A474" s="141">
        <v>1044</v>
      </c>
      <c r="B474" s="26" t="s">
        <v>131</v>
      </c>
      <c r="C474" s="55" t="s">
        <v>2062</v>
      </c>
      <c r="D474" s="96" t="s">
        <v>3261</v>
      </c>
      <c r="K474" s="26" t="s">
        <v>1189</v>
      </c>
      <c r="Q474" s="26" t="s">
        <v>1189</v>
      </c>
      <c r="S474" s="26" t="s">
        <v>2284</v>
      </c>
      <c r="T474" s="26" t="s">
        <v>1643</v>
      </c>
      <c r="U474" s="26" t="s">
        <v>1177</v>
      </c>
      <c r="V474" s="26" t="s">
        <v>1151</v>
      </c>
      <c r="AB474" s="61"/>
      <c r="AC474" s="26" t="s">
        <v>1978</v>
      </c>
      <c r="AD474" s="26" t="s">
        <v>2004</v>
      </c>
      <c r="AE474" s="26" t="s">
        <v>2159</v>
      </c>
      <c r="AG474" s="26" t="s">
        <v>2866</v>
      </c>
    </row>
    <row r="475" spans="1:33" x14ac:dyDescent="0.25">
      <c r="A475" s="141">
        <v>1045</v>
      </c>
      <c r="B475" s="26" t="s">
        <v>131</v>
      </c>
      <c r="C475" s="41" t="s">
        <v>2063</v>
      </c>
      <c r="D475" s="96" t="s">
        <v>3262</v>
      </c>
      <c r="K475" s="26" t="s">
        <v>1189</v>
      </c>
      <c r="Q475" s="26" t="s">
        <v>1189</v>
      </c>
      <c r="S475" s="26" t="s">
        <v>2284</v>
      </c>
      <c r="T475" s="26" t="s">
        <v>1643</v>
      </c>
      <c r="U475" s="26" t="s">
        <v>1177</v>
      </c>
      <c r="V475" s="26" t="s">
        <v>1151</v>
      </c>
      <c r="AB475" s="61"/>
      <c r="AC475" s="26" t="s">
        <v>1978</v>
      </c>
      <c r="AD475" s="26" t="s">
        <v>2005</v>
      </c>
      <c r="AE475" s="26" t="s">
        <v>2159</v>
      </c>
      <c r="AG475" s="26" t="s">
        <v>2866</v>
      </c>
    </row>
    <row r="476" spans="1:33" x14ac:dyDescent="0.25">
      <c r="A476" s="141">
        <v>1046</v>
      </c>
      <c r="B476" s="26" t="s">
        <v>131</v>
      </c>
      <c r="C476" s="41" t="s">
        <v>2714</v>
      </c>
      <c r="D476" s="29" t="s">
        <v>2715</v>
      </c>
      <c r="K476" s="26" t="s">
        <v>1189</v>
      </c>
      <c r="M476" s="26" t="s">
        <v>1189</v>
      </c>
      <c r="Q476" s="26" t="s">
        <v>1189</v>
      </c>
      <c r="S476" s="26" t="s">
        <v>2386</v>
      </c>
      <c r="T476" s="26" t="s">
        <v>2064</v>
      </c>
      <c r="U476" s="26" t="s">
        <v>1177</v>
      </c>
      <c r="V476" s="26" t="s">
        <v>1151</v>
      </c>
      <c r="AB476" s="61"/>
      <c r="AC476" s="26" t="s">
        <v>2006</v>
      </c>
      <c r="AD476" s="26" t="s">
        <v>2709</v>
      </c>
      <c r="AE476" s="26" t="s">
        <v>2159</v>
      </c>
      <c r="AG476" s="26" t="s">
        <v>2866</v>
      </c>
    </row>
    <row r="477" spans="1:33" x14ac:dyDescent="0.25">
      <c r="A477" s="141">
        <v>1047</v>
      </c>
      <c r="B477" s="26" t="s">
        <v>131</v>
      </c>
      <c r="C477" s="41" t="s">
        <v>2716</v>
      </c>
      <c r="D477" s="29" t="s">
        <v>2717</v>
      </c>
      <c r="K477" s="26" t="s">
        <v>1189</v>
      </c>
      <c r="Q477" s="26" t="s">
        <v>1189</v>
      </c>
      <c r="S477" s="26" t="s">
        <v>2387</v>
      </c>
      <c r="T477" s="26" t="s">
        <v>1462</v>
      </c>
      <c r="U477" s="26" t="s">
        <v>1177</v>
      </c>
      <c r="V477" s="26" t="s">
        <v>1151</v>
      </c>
      <c r="AB477" s="61"/>
      <c r="AC477" s="26" t="s">
        <v>2006</v>
      </c>
      <c r="AD477" s="26" t="s">
        <v>2710</v>
      </c>
      <c r="AE477" s="26" t="s">
        <v>2159</v>
      </c>
      <c r="AG477" s="26" t="s">
        <v>2866</v>
      </c>
    </row>
    <row r="478" spans="1:33" x14ac:dyDescent="0.25">
      <c r="A478" s="141">
        <v>1048</v>
      </c>
      <c r="B478" s="26" t="s">
        <v>131</v>
      </c>
      <c r="C478" s="41" t="s">
        <v>2718</v>
      </c>
      <c r="D478" s="29" t="s">
        <v>2719</v>
      </c>
      <c r="K478" s="26" t="s">
        <v>1189</v>
      </c>
      <c r="M478" s="26" t="s">
        <v>1189</v>
      </c>
      <c r="Q478" s="26" t="s">
        <v>1189</v>
      </c>
      <c r="S478" s="26" t="s">
        <v>2306</v>
      </c>
      <c r="T478" s="26" t="s">
        <v>2064</v>
      </c>
      <c r="U478" s="26" t="s">
        <v>1177</v>
      </c>
      <c r="V478" s="26" t="s">
        <v>1151</v>
      </c>
      <c r="AB478" s="61"/>
      <c r="AC478" s="26" t="s">
        <v>2006</v>
      </c>
      <c r="AD478" s="26" t="s">
        <v>2711</v>
      </c>
      <c r="AE478" s="26" t="s">
        <v>2159</v>
      </c>
      <c r="AG478" s="26" t="s">
        <v>2866</v>
      </c>
    </row>
    <row r="479" spans="1:33" ht="15" customHeight="1" x14ac:dyDescent="0.25">
      <c r="A479" s="141">
        <v>1049</v>
      </c>
      <c r="B479" s="26" t="s">
        <v>131</v>
      </c>
      <c r="C479" s="41" t="s">
        <v>2065</v>
      </c>
      <c r="D479" s="86" t="s">
        <v>3260</v>
      </c>
      <c r="K479" s="26" t="s">
        <v>1189</v>
      </c>
      <c r="S479" s="26" t="s">
        <v>2262</v>
      </c>
      <c r="T479" s="26" t="s">
        <v>1647</v>
      </c>
      <c r="U479" s="26" t="s">
        <v>1164</v>
      </c>
      <c r="V479" s="26" t="s">
        <v>1151</v>
      </c>
      <c r="AB479" s="61"/>
      <c r="AC479" s="26" t="s">
        <v>1978</v>
      </c>
      <c r="AD479" s="26" t="s">
        <v>2007</v>
      </c>
      <c r="AE479" s="26" t="s">
        <v>2159</v>
      </c>
      <c r="AG479" s="26" t="s">
        <v>2866</v>
      </c>
    </row>
    <row r="480" spans="1:33" ht="15" customHeight="1" x14ac:dyDescent="0.25">
      <c r="A480" s="141">
        <v>1051</v>
      </c>
      <c r="B480" s="26" t="s">
        <v>131</v>
      </c>
      <c r="C480" s="41" t="s">
        <v>2067</v>
      </c>
      <c r="D480" s="83" t="s">
        <v>2226</v>
      </c>
      <c r="K480" s="26" t="s">
        <v>1189</v>
      </c>
      <c r="Q480" s="26" t="s">
        <v>1189</v>
      </c>
      <c r="S480" s="26" t="s">
        <v>2312</v>
      </c>
      <c r="T480" s="26" t="s">
        <v>1643</v>
      </c>
      <c r="U480" s="26" t="s">
        <v>1164</v>
      </c>
      <c r="V480" s="26" t="s">
        <v>1151</v>
      </c>
      <c r="AB480" s="81"/>
      <c r="AC480" s="26" t="s">
        <v>1978</v>
      </c>
      <c r="AD480" s="26" t="s">
        <v>2009</v>
      </c>
      <c r="AE480" s="26" t="s">
        <v>2159</v>
      </c>
      <c r="AG480" s="26" t="s">
        <v>2866</v>
      </c>
    </row>
    <row r="481" spans="1:33" ht="15" customHeight="1" x14ac:dyDescent="0.25">
      <c r="A481" s="141">
        <v>1052</v>
      </c>
      <c r="B481" s="26" t="s">
        <v>131</v>
      </c>
      <c r="C481" s="41" t="s">
        <v>2068</v>
      </c>
      <c r="D481" s="86" t="s">
        <v>3268</v>
      </c>
      <c r="K481" s="26" t="s">
        <v>1189</v>
      </c>
      <c r="S481" s="26" t="s">
        <v>2262</v>
      </c>
      <c r="T481" s="26" t="s">
        <v>1647</v>
      </c>
      <c r="U481" s="26" t="s">
        <v>1164</v>
      </c>
      <c r="V481" s="26" t="s">
        <v>1151</v>
      </c>
      <c r="AB481" s="61"/>
      <c r="AC481" s="26" t="s">
        <v>1978</v>
      </c>
      <c r="AD481" s="26" t="s">
        <v>2154</v>
      </c>
      <c r="AE481" s="26" t="s">
        <v>2159</v>
      </c>
      <c r="AG481" s="26" t="s">
        <v>2866</v>
      </c>
    </row>
    <row r="482" spans="1:33" ht="15" customHeight="1" x14ac:dyDescent="0.25">
      <c r="A482" s="141">
        <v>1053</v>
      </c>
      <c r="B482" s="26" t="s">
        <v>131</v>
      </c>
      <c r="C482" s="41" t="s">
        <v>2069</v>
      </c>
      <c r="D482" s="87" t="s">
        <v>3270</v>
      </c>
      <c r="K482" s="26" t="s">
        <v>1189</v>
      </c>
      <c r="S482" s="26" t="s">
        <v>2262</v>
      </c>
      <c r="T482" s="26" t="s">
        <v>1647</v>
      </c>
      <c r="U482" s="26" t="s">
        <v>1164</v>
      </c>
      <c r="V482" s="26" t="s">
        <v>1151</v>
      </c>
      <c r="AB482" s="81"/>
      <c r="AC482" s="26" t="s">
        <v>1978</v>
      </c>
      <c r="AD482" s="26" t="s">
        <v>2010</v>
      </c>
      <c r="AE482" s="26" t="s">
        <v>2159</v>
      </c>
      <c r="AG482" s="26" t="s">
        <v>2866</v>
      </c>
    </row>
    <row r="483" spans="1:33" ht="15" customHeight="1" x14ac:dyDescent="0.25">
      <c r="A483" s="141">
        <v>1054</v>
      </c>
      <c r="B483" s="26" t="s">
        <v>131</v>
      </c>
      <c r="C483" s="41" t="s">
        <v>2070</v>
      </c>
      <c r="D483" s="86" t="s">
        <v>3272</v>
      </c>
      <c r="K483" s="26" t="s">
        <v>1189</v>
      </c>
      <c r="Q483" s="26" t="s">
        <v>1189</v>
      </c>
      <c r="S483" s="26" t="s">
        <v>2312</v>
      </c>
      <c r="T483" s="26" t="s">
        <v>1643</v>
      </c>
      <c r="U483" s="26" t="s">
        <v>1164</v>
      </c>
      <c r="V483" s="26" t="s">
        <v>1151</v>
      </c>
      <c r="AB483" s="61"/>
      <c r="AC483" s="26" t="s">
        <v>1978</v>
      </c>
      <c r="AD483" s="26" t="s">
        <v>2011</v>
      </c>
      <c r="AE483" s="26" t="s">
        <v>2159</v>
      </c>
      <c r="AG483" s="26" t="s">
        <v>2866</v>
      </c>
    </row>
    <row r="484" spans="1:33" ht="15" customHeight="1" x14ac:dyDescent="0.25">
      <c r="A484" s="141">
        <v>1055</v>
      </c>
      <c r="B484" s="26" t="s">
        <v>131</v>
      </c>
      <c r="C484" s="41" t="s">
        <v>2071</v>
      </c>
      <c r="D484" s="86" t="s">
        <v>3265</v>
      </c>
      <c r="K484" s="26" t="s">
        <v>1189</v>
      </c>
      <c r="Q484" s="26" t="s">
        <v>1189</v>
      </c>
      <c r="S484" s="26" t="s">
        <v>2313</v>
      </c>
      <c r="T484" s="26" t="s">
        <v>1643</v>
      </c>
      <c r="U484" s="26" t="s">
        <v>1164</v>
      </c>
      <c r="V484" s="26" t="s">
        <v>1151</v>
      </c>
      <c r="AB484" s="61"/>
      <c r="AC484" s="26" t="s">
        <v>1978</v>
      </c>
      <c r="AD484" s="26" t="s">
        <v>2012</v>
      </c>
      <c r="AE484" s="26" t="s">
        <v>2159</v>
      </c>
      <c r="AG484" s="26" t="s">
        <v>2866</v>
      </c>
    </row>
    <row r="485" spans="1:33" ht="15" customHeight="1" x14ac:dyDescent="0.25">
      <c r="A485" s="141">
        <v>1056</v>
      </c>
      <c r="B485" s="26" t="s">
        <v>131</v>
      </c>
      <c r="C485" s="41" t="s">
        <v>2072</v>
      </c>
      <c r="D485" s="86" t="s">
        <v>3266</v>
      </c>
      <c r="K485" s="26" t="s">
        <v>1189</v>
      </c>
      <c r="Q485" s="26" t="s">
        <v>1189</v>
      </c>
      <c r="S485" s="26" t="s">
        <v>2313</v>
      </c>
      <c r="T485" s="26" t="s">
        <v>1643</v>
      </c>
      <c r="U485" s="26" t="s">
        <v>1164</v>
      </c>
      <c r="V485" s="26" t="s">
        <v>1151</v>
      </c>
      <c r="AB485" s="61"/>
      <c r="AC485" s="26" t="s">
        <v>1978</v>
      </c>
      <c r="AD485" s="26" t="s">
        <v>2013</v>
      </c>
      <c r="AE485" s="26" t="s">
        <v>2159</v>
      </c>
      <c r="AG485" s="26" t="s">
        <v>2866</v>
      </c>
    </row>
    <row r="486" spans="1:33" ht="15" customHeight="1" x14ac:dyDescent="0.25">
      <c r="A486" s="141">
        <v>1057</v>
      </c>
      <c r="B486" s="26" t="s">
        <v>131</v>
      </c>
      <c r="C486" s="41" t="s">
        <v>2073</v>
      </c>
      <c r="D486" s="86" t="s">
        <v>3271</v>
      </c>
      <c r="K486" s="26" t="s">
        <v>1189</v>
      </c>
      <c r="Q486" s="26" t="s">
        <v>1189</v>
      </c>
      <c r="S486" s="26" t="s">
        <v>2313</v>
      </c>
      <c r="T486" s="26" t="s">
        <v>1643</v>
      </c>
      <c r="U486" s="26" t="s">
        <v>1164</v>
      </c>
      <c r="V486" s="26" t="s">
        <v>1151</v>
      </c>
      <c r="AB486" s="61"/>
      <c r="AC486" s="26" t="s">
        <v>1978</v>
      </c>
      <c r="AD486" s="26" t="s">
        <v>2014</v>
      </c>
      <c r="AE486" s="26" t="s">
        <v>2159</v>
      </c>
      <c r="AG486" s="26" t="s">
        <v>2866</v>
      </c>
    </row>
    <row r="487" spans="1:33" x14ac:dyDescent="0.25">
      <c r="A487" s="141">
        <v>1058</v>
      </c>
      <c r="B487" s="26" t="s">
        <v>131</v>
      </c>
      <c r="C487" s="41" t="s">
        <v>2074</v>
      </c>
      <c r="D487" s="86" t="s">
        <v>3267</v>
      </c>
      <c r="K487" s="26" t="s">
        <v>1189</v>
      </c>
      <c r="Q487" s="26" t="s">
        <v>1189</v>
      </c>
      <c r="S487" s="26" t="s">
        <v>2313</v>
      </c>
      <c r="T487" s="26" t="s">
        <v>1643</v>
      </c>
      <c r="U487" s="26" t="s">
        <v>1164</v>
      </c>
      <c r="V487" s="26" t="s">
        <v>1151</v>
      </c>
      <c r="AB487" s="61"/>
      <c r="AC487" s="26" t="s">
        <v>1978</v>
      </c>
      <c r="AD487" s="26" t="s">
        <v>2015</v>
      </c>
      <c r="AE487" s="26" t="s">
        <v>2159</v>
      </c>
      <c r="AG487" s="26" t="s">
        <v>2866</v>
      </c>
    </row>
    <row r="488" spans="1:33" x14ac:dyDescent="0.25">
      <c r="A488" s="141">
        <v>1059</v>
      </c>
      <c r="B488" s="26" t="s">
        <v>131</v>
      </c>
      <c r="C488" s="41" t="s">
        <v>2075</v>
      </c>
      <c r="D488" s="86" t="s">
        <v>3264</v>
      </c>
      <c r="K488" s="26" t="s">
        <v>1189</v>
      </c>
      <c r="Q488" s="26" t="s">
        <v>1189</v>
      </c>
      <c r="S488" s="26" t="s">
        <v>2313</v>
      </c>
      <c r="T488" s="26" t="s">
        <v>1643</v>
      </c>
      <c r="U488" s="26" t="s">
        <v>1164</v>
      </c>
      <c r="V488" s="26" t="s">
        <v>1151</v>
      </c>
      <c r="AB488" s="61"/>
      <c r="AC488" s="26" t="s">
        <v>1978</v>
      </c>
      <c r="AD488" s="26" t="s">
        <v>2016</v>
      </c>
      <c r="AE488" s="26" t="s">
        <v>2159</v>
      </c>
      <c r="AG488" s="26" t="s">
        <v>2866</v>
      </c>
    </row>
    <row r="489" spans="1:33" x14ac:dyDescent="0.25">
      <c r="A489" s="141">
        <v>1060</v>
      </c>
      <c r="B489" s="26" t="s">
        <v>414</v>
      </c>
      <c r="C489" s="41" t="s">
        <v>2076</v>
      </c>
      <c r="D489" s="27" t="s">
        <v>2208</v>
      </c>
      <c r="N489" s="26" t="s">
        <v>1189</v>
      </c>
      <c r="P489" s="26" t="s">
        <v>1189</v>
      </c>
      <c r="S489" s="26" t="s">
        <v>2247</v>
      </c>
      <c r="T489" s="26" t="s">
        <v>1459</v>
      </c>
      <c r="U489" s="26" t="s">
        <v>1433</v>
      </c>
      <c r="V489" s="26" t="s">
        <v>1151</v>
      </c>
      <c r="AB489" s="61"/>
      <c r="AC489" s="26" t="s">
        <v>2017</v>
      </c>
      <c r="AD489" s="26" t="s">
        <v>2018</v>
      </c>
      <c r="AE489" s="26" t="s">
        <v>2156</v>
      </c>
      <c r="AG489" s="26" t="s">
        <v>2866</v>
      </c>
    </row>
    <row r="490" spans="1:33" x14ac:dyDescent="0.25">
      <c r="A490" s="141">
        <v>1061</v>
      </c>
      <c r="B490" s="26" t="s">
        <v>414</v>
      </c>
      <c r="C490" s="38" t="s">
        <v>216</v>
      </c>
      <c r="D490" s="28" t="s">
        <v>2209</v>
      </c>
      <c r="E490" s="38"/>
      <c r="G490" s="38"/>
      <c r="H490" s="28"/>
      <c r="I490" s="58"/>
      <c r="J490" s="41"/>
      <c r="K490" s="57"/>
      <c r="L490" s="57" t="s">
        <v>1189</v>
      </c>
      <c r="M490" s="57"/>
      <c r="N490" s="57"/>
      <c r="O490" s="57"/>
      <c r="P490" s="57"/>
      <c r="Q490" s="57"/>
      <c r="R490" s="38"/>
      <c r="S490" s="26" t="s">
        <v>2254</v>
      </c>
      <c r="T490" s="26" t="s">
        <v>1458</v>
      </c>
      <c r="U490" s="26" t="s">
        <v>1157</v>
      </c>
      <c r="V490" s="26" t="s">
        <v>1151</v>
      </c>
      <c r="AA490" s="26"/>
      <c r="AC490" s="26" t="s">
        <v>1960</v>
      </c>
      <c r="AD490" s="26" t="s">
        <v>2160</v>
      </c>
      <c r="AE490" s="26" t="s">
        <v>2156</v>
      </c>
      <c r="AG490" s="26" t="s">
        <v>2866</v>
      </c>
    </row>
    <row r="491" spans="1:33" x14ac:dyDescent="0.25">
      <c r="A491" s="141">
        <v>1062</v>
      </c>
      <c r="B491" s="26" t="s">
        <v>414</v>
      </c>
      <c r="C491" s="68" t="s">
        <v>2217</v>
      </c>
      <c r="D491" s="28" t="s">
        <v>2210</v>
      </c>
      <c r="L491" s="26" t="s">
        <v>1189</v>
      </c>
      <c r="S491" s="26" t="s">
        <v>2254</v>
      </c>
      <c r="T491" s="26" t="s">
        <v>1458</v>
      </c>
      <c r="U491" s="26" t="s">
        <v>1157</v>
      </c>
      <c r="V491" s="26" t="s">
        <v>1151</v>
      </c>
      <c r="AB491" s="61"/>
      <c r="AC491" s="26" t="s">
        <v>2218</v>
      </c>
      <c r="AD491" s="26" t="s">
        <v>2161</v>
      </c>
      <c r="AE491" s="26" t="s">
        <v>2156</v>
      </c>
      <c r="AG491" s="26" t="s">
        <v>2866</v>
      </c>
    </row>
    <row r="492" spans="1:33" x14ac:dyDescent="0.25">
      <c r="A492" s="141">
        <v>1063</v>
      </c>
      <c r="B492" s="26" t="s">
        <v>414</v>
      </c>
      <c r="C492" s="26" t="s">
        <v>2216</v>
      </c>
      <c r="D492" s="28" t="s">
        <v>2211</v>
      </c>
      <c r="K492" s="28" t="s">
        <v>1189</v>
      </c>
      <c r="L492" s="26" t="s">
        <v>1189</v>
      </c>
      <c r="S492" s="26" t="s">
        <v>2339</v>
      </c>
      <c r="T492" s="26" t="s">
        <v>1466</v>
      </c>
      <c r="U492" s="26" t="s">
        <v>1157</v>
      </c>
      <c r="V492" s="26" t="s">
        <v>1151</v>
      </c>
      <c r="AB492" s="61"/>
      <c r="AC492" s="26" t="s">
        <v>2218</v>
      </c>
      <c r="AD492" s="26" t="s">
        <v>2162</v>
      </c>
      <c r="AE492" s="26" t="s">
        <v>2156</v>
      </c>
      <c r="AG492" s="26" t="s">
        <v>2866</v>
      </c>
    </row>
    <row r="493" spans="1:33" x14ac:dyDescent="0.25">
      <c r="A493" s="141">
        <v>1064</v>
      </c>
      <c r="B493" s="26" t="s">
        <v>414</v>
      </c>
      <c r="C493" s="38" t="s">
        <v>2163</v>
      </c>
      <c r="D493" s="28" t="s">
        <v>2212</v>
      </c>
      <c r="E493" s="38"/>
      <c r="G493" s="38"/>
      <c r="H493" s="28"/>
      <c r="I493" s="38"/>
      <c r="J493" s="41"/>
      <c r="K493" s="57"/>
      <c r="L493" s="57"/>
      <c r="M493" s="57" t="s">
        <v>1189</v>
      </c>
      <c r="N493" s="57"/>
      <c r="O493" s="57"/>
      <c r="P493" s="57" t="s">
        <v>1189</v>
      </c>
      <c r="Q493" s="57"/>
      <c r="R493" s="38"/>
      <c r="S493" s="26" t="s">
        <v>2320</v>
      </c>
      <c r="T493" s="26" t="s">
        <v>1467</v>
      </c>
      <c r="U493" s="26" t="s">
        <v>1343</v>
      </c>
      <c r="V493" s="26" t="s">
        <v>1151</v>
      </c>
      <c r="AA493" s="26"/>
      <c r="AC493" s="26" t="s">
        <v>2164</v>
      </c>
      <c r="AD493" s="26" t="s">
        <v>2165</v>
      </c>
      <c r="AE493" s="26" t="s">
        <v>2156</v>
      </c>
      <c r="AG493" s="26" t="s">
        <v>2866</v>
      </c>
    </row>
    <row r="494" spans="1:33" x14ac:dyDescent="0.25">
      <c r="A494" s="141">
        <v>1065</v>
      </c>
      <c r="B494" s="26" t="s">
        <v>131</v>
      </c>
      <c r="C494" s="26" t="s">
        <v>2559</v>
      </c>
      <c r="D494" s="26" t="s">
        <v>2560</v>
      </c>
      <c r="O494" s="26" t="s">
        <v>1189</v>
      </c>
      <c r="S494" s="26" t="s">
        <v>2610</v>
      </c>
      <c r="T494" s="26" t="s">
        <v>1469</v>
      </c>
      <c r="U494" s="26" t="s">
        <v>1160</v>
      </c>
      <c r="V494" s="26" t="s">
        <v>1151</v>
      </c>
      <c r="AC494" s="26" t="s">
        <v>2561</v>
      </c>
      <c r="AD494" s="26" t="s">
        <v>2651</v>
      </c>
      <c r="AE494" s="26" t="s">
        <v>2158</v>
      </c>
      <c r="AG494" s="26" t="s">
        <v>2866</v>
      </c>
    </row>
    <row r="495" spans="1:33" x14ac:dyDescent="0.25">
      <c r="A495" s="141">
        <v>1066</v>
      </c>
      <c r="B495" s="26" t="s">
        <v>131</v>
      </c>
      <c r="C495" s="26" t="s">
        <v>2562</v>
      </c>
      <c r="D495" s="26" t="s">
        <v>2563</v>
      </c>
      <c r="M495" s="26" t="s">
        <v>1189</v>
      </c>
      <c r="P495" s="26" t="s">
        <v>1189</v>
      </c>
      <c r="S495" s="26" t="s">
        <v>2611</v>
      </c>
      <c r="T495" s="26" t="s">
        <v>1467</v>
      </c>
      <c r="U495" s="26" t="s">
        <v>1152</v>
      </c>
      <c r="V495" s="26" t="s">
        <v>1151</v>
      </c>
      <c r="AC495" s="26" t="s">
        <v>2564</v>
      </c>
      <c r="AD495" s="26" t="s">
        <v>2652</v>
      </c>
      <c r="AE495" s="26" t="s">
        <v>2159</v>
      </c>
      <c r="AG495" s="26" t="s">
        <v>2866</v>
      </c>
    </row>
    <row r="496" spans="1:33" x14ac:dyDescent="0.25">
      <c r="A496" s="141">
        <v>1067</v>
      </c>
      <c r="B496" s="26" t="s">
        <v>131</v>
      </c>
      <c r="C496" s="26" t="s">
        <v>2565</v>
      </c>
      <c r="D496" s="26" t="s">
        <v>2566</v>
      </c>
      <c r="M496" s="26" t="s">
        <v>1189</v>
      </c>
      <c r="P496" s="26" t="s">
        <v>1189</v>
      </c>
      <c r="S496" s="26" t="s">
        <v>2611</v>
      </c>
      <c r="T496" s="26" t="s">
        <v>1467</v>
      </c>
      <c r="U496" s="26" t="s">
        <v>1152</v>
      </c>
      <c r="V496" s="26" t="s">
        <v>1151</v>
      </c>
      <c r="AC496" s="26" t="s">
        <v>2564</v>
      </c>
      <c r="AD496" s="26" t="s">
        <v>2653</v>
      </c>
      <c r="AE496" s="26" t="s">
        <v>2159</v>
      </c>
      <c r="AG496" s="26" t="s">
        <v>2866</v>
      </c>
    </row>
    <row r="497" spans="1:41" x14ac:dyDescent="0.25">
      <c r="A497" s="141">
        <v>1068</v>
      </c>
      <c r="B497" s="26" t="s">
        <v>131</v>
      </c>
      <c r="C497" s="26" t="s">
        <v>2567</v>
      </c>
      <c r="D497" s="26" t="s">
        <v>2568</v>
      </c>
      <c r="K497" s="26" t="s">
        <v>1189</v>
      </c>
      <c r="M497" s="26" t="s">
        <v>1189</v>
      </c>
      <c r="Q497" s="26" t="s">
        <v>1189</v>
      </c>
      <c r="S497" s="26" t="s">
        <v>2612</v>
      </c>
      <c r="T497" s="26" t="s">
        <v>1644</v>
      </c>
      <c r="U497" s="26" t="s">
        <v>1161</v>
      </c>
      <c r="V497" s="26" t="s">
        <v>1151</v>
      </c>
      <c r="AC497" s="26" t="s">
        <v>2569</v>
      </c>
      <c r="AD497" s="26" t="s">
        <v>2654</v>
      </c>
      <c r="AE497" s="26" t="s">
        <v>2159</v>
      </c>
      <c r="AG497" s="26" t="s">
        <v>3439</v>
      </c>
    </row>
    <row r="498" spans="1:41" x14ac:dyDescent="0.25">
      <c r="A498" s="141">
        <v>1069</v>
      </c>
      <c r="B498" s="26" t="s">
        <v>131</v>
      </c>
      <c r="C498" s="26" t="s">
        <v>2570</v>
      </c>
      <c r="D498" s="26" t="s">
        <v>2571</v>
      </c>
      <c r="K498" s="26" t="s">
        <v>1189</v>
      </c>
      <c r="M498" s="26" t="s">
        <v>1189</v>
      </c>
      <c r="Q498" s="26" t="s">
        <v>1189</v>
      </c>
      <c r="S498" s="26" t="s">
        <v>2612</v>
      </c>
      <c r="T498" s="26" t="s">
        <v>1644</v>
      </c>
      <c r="U498" s="26" t="s">
        <v>1161</v>
      </c>
      <c r="V498" s="26" t="s">
        <v>1151</v>
      </c>
      <c r="AC498" s="26" t="s">
        <v>2569</v>
      </c>
      <c r="AD498" s="26" t="s">
        <v>2655</v>
      </c>
      <c r="AE498" s="26" t="s">
        <v>2159</v>
      </c>
      <c r="AG498" s="26" t="s">
        <v>3439</v>
      </c>
    </row>
    <row r="499" spans="1:41" x14ac:dyDescent="0.25">
      <c r="A499" s="141">
        <v>1070</v>
      </c>
      <c r="B499" s="26" t="s">
        <v>131</v>
      </c>
      <c r="C499" s="26" t="s">
        <v>2572</v>
      </c>
      <c r="D499" s="26" t="s">
        <v>2573</v>
      </c>
      <c r="K499" s="26" t="s">
        <v>1189</v>
      </c>
      <c r="M499" s="26" t="s">
        <v>1189</v>
      </c>
      <c r="Q499" s="26" t="s">
        <v>1189</v>
      </c>
      <c r="S499" s="26" t="s">
        <v>2612</v>
      </c>
      <c r="T499" s="26" t="s">
        <v>1644</v>
      </c>
      <c r="U499" s="26" t="s">
        <v>1161</v>
      </c>
      <c r="V499" s="26" t="s">
        <v>1151</v>
      </c>
      <c r="AC499" s="26" t="s">
        <v>2569</v>
      </c>
      <c r="AD499" s="26" t="s">
        <v>2656</v>
      </c>
      <c r="AE499" s="26" t="s">
        <v>2159</v>
      </c>
      <c r="AG499" s="26" t="s">
        <v>3439</v>
      </c>
    </row>
    <row r="500" spans="1:41" x14ac:dyDescent="0.25">
      <c r="A500" s="141">
        <v>1071</v>
      </c>
      <c r="B500" s="26" t="s">
        <v>131</v>
      </c>
      <c r="C500" s="26" t="s">
        <v>2574</v>
      </c>
      <c r="D500" s="26" t="s">
        <v>2575</v>
      </c>
      <c r="M500" s="26" t="s">
        <v>1189</v>
      </c>
      <c r="S500" s="26" t="s">
        <v>2613</v>
      </c>
      <c r="T500" s="26" t="s">
        <v>1461</v>
      </c>
      <c r="U500" s="26" t="s">
        <v>1161</v>
      </c>
      <c r="V500" s="26" t="s">
        <v>1151</v>
      </c>
      <c r="AC500" s="26" t="s">
        <v>2569</v>
      </c>
      <c r="AD500" s="26" t="s">
        <v>2657</v>
      </c>
      <c r="AE500" s="26" t="s">
        <v>2159</v>
      </c>
      <c r="AG500" s="26" t="s">
        <v>3439</v>
      </c>
    </row>
    <row r="501" spans="1:41" x14ac:dyDescent="0.25">
      <c r="A501" s="141">
        <v>1072</v>
      </c>
      <c r="B501" s="26" t="s">
        <v>131</v>
      </c>
      <c r="C501" s="26" t="s">
        <v>2671</v>
      </c>
      <c r="D501" s="26" t="s">
        <v>2667</v>
      </c>
      <c r="M501" s="26" t="s">
        <v>1189</v>
      </c>
      <c r="S501" s="26" t="s">
        <v>2335</v>
      </c>
      <c r="T501" s="26" t="s">
        <v>1461</v>
      </c>
      <c r="U501" s="26" t="s">
        <v>1154</v>
      </c>
      <c r="V501" s="26" t="s">
        <v>1151</v>
      </c>
      <c r="AB501" s="61"/>
      <c r="AC501" s="26" t="s">
        <v>2702</v>
      </c>
      <c r="AD501" s="26" t="s">
        <v>2672</v>
      </c>
      <c r="AE501" s="26" t="s">
        <v>2159</v>
      </c>
      <c r="AG501" s="26" t="s">
        <v>2866</v>
      </c>
    </row>
    <row r="502" spans="1:41" x14ac:dyDescent="0.25">
      <c r="A502" s="141">
        <v>1073</v>
      </c>
      <c r="B502" s="26" t="s">
        <v>414</v>
      </c>
      <c r="C502" s="26" t="s">
        <v>2807</v>
      </c>
      <c r="D502" s="26" t="s">
        <v>2853</v>
      </c>
      <c r="M502" s="26" t="s">
        <v>1189</v>
      </c>
      <c r="O502" s="26" t="s">
        <v>1189</v>
      </c>
      <c r="P502" s="26" t="s">
        <v>1189</v>
      </c>
      <c r="S502" s="26" t="s">
        <v>2809</v>
      </c>
      <c r="T502" s="39" t="s">
        <v>2886</v>
      </c>
      <c r="U502" s="26" t="s">
        <v>1176</v>
      </c>
      <c r="V502" s="26" t="s">
        <v>1151</v>
      </c>
      <c r="AA502" s="105"/>
      <c r="AC502" s="26" t="s">
        <v>2810</v>
      </c>
      <c r="AD502" s="26" t="s">
        <v>2859</v>
      </c>
      <c r="AE502" s="26" t="s">
        <v>2156</v>
      </c>
      <c r="AG502" s="26" t="s">
        <v>2866</v>
      </c>
      <c r="AO502" s="26" t="s">
        <v>132</v>
      </c>
    </row>
    <row r="503" spans="1:41" x14ac:dyDescent="0.25">
      <c r="A503" s="141">
        <v>1074</v>
      </c>
      <c r="B503" s="26" t="s">
        <v>414</v>
      </c>
      <c r="C503" s="26" t="s">
        <v>2811</v>
      </c>
      <c r="D503" s="26" t="s">
        <v>2854</v>
      </c>
      <c r="M503" s="26" t="s">
        <v>1189</v>
      </c>
      <c r="O503" s="26" t="s">
        <v>1189</v>
      </c>
      <c r="P503" s="26" t="s">
        <v>1189</v>
      </c>
      <c r="S503" s="26" t="s">
        <v>2809</v>
      </c>
      <c r="T503" s="39" t="s">
        <v>2886</v>
      </c>
      <c r="U503" s="26" t="s">
        <v>1176</v>
      </c>
      <c r="V503" s="26" t="s">
        <v>1151</v>
      </c>
      <c r="AA503" s="105"/>
      <c r="AC503" s="26" t="s">
        <v>2810</v>
      </c>
      <c r="AD503" s="26" t="s">
        <v>2860</v>
      </c>
      <c r="AE503" s="26" t="s">
        <v>2156</v>
      </c>
      <c r="AG503" s="26" t="s">
        <v>2866</v>
      </c>
    </row>
    <row r="504" spans="1:41" x14ac:dyDescent="0.25">
      <c r="A504" s="141">
        <v>1075</v>
      </c>
      <c r="B504" s="26" t="s">
        <v>414</v>
      </c>
      <c r="C504" s="26" t="s">
        <v>2813</v>
      </c>
      <c r="D504" s="26" t="s">
        <v>2855</v>
      </c>
      <c r="M504" s="26" t="s">
        <v>1189</v>
      </c>
      <c r="O504" s="26" t="s">
        <v>1189</v>
      </c>
      <c r="P504" s="26" t="s">
        <v>1189</v>
      </c>
      <c r="S504" s="26" t="s">
        <v>2815</v>
      </c>
      <c r="T504" s="39" t="s">
        <v>2886</v>
      </c>
      <c r="U504" s="26" t="s">
        <v>1176</v>
      </c>
      <c r="V504" s="26" t="s">
        <v>1151</v>
      </c>
      <c r="AA504" s="105"/>
      <c r="AC504" s="26" t="s">
        <v>2810</v>
      </c>
      <c r="AD504" s="26" t="s">
        <v>2861</v>
      </c>
      <c r="AE504" s="26" t="s">
        <v>2156</v>
      </c>
      <c r="AG504" s="26" t="s">
        <v>2866</v>
      </c>
      <c r="AO504" s="26" t="s">
        <v>132</v>
      </c>
    </row>
    <row r="505" spans="1:41" x14ac:dyDescent="0.25">
      <c r="A505" s="141">
        <v>1076</v>
      </c>
      <c r="B505" s="26" t="s">
        <v>414</v>
      </c>
      <c r="C505" s="26" t="s">
        <v>2816</v>
      </c>
      <c r="D505" s="26" t="s">
        <v>2856</v>
      </c>
      <c r="M505" s="26" t="s">
        <v>1189</v>
      </c>
      <c r="O505" s="26" t="s">
        <v>1189</v>
      </c>
      <c r="P505" s="26" t="s">
        <v>1189</v>
      </c>
      <c r="S505" s="26" t="s">
        <v>2815</v>
      </c>
      <c r="T505" s="39" t="s">
        <v>2886</v>
      </c>
      <c r="U505" s="26" t="s">
        <v>1176</v>
      </c>
      <c r="V505" s="26" t="s">
        <v>1151</v>
      </c>
      <c r="AA505" s="105"/>
      <c r="AC505" s="26" t="s">
        <v>2810</v>
      </c>
      <c r="AD505" s="26" t="s">
        <v>2862</v>
      </c>
      <c r="AE505" s="26" t="s">
        <v>2156</v>
      </c>
      <c r="AG505" s="26" t="s">
        <v>2866</v>
      </c>
      <c r="AO505" s="26" t="s">
        <v>132</v>
      </c>
    </row>
    <row r="506" spans="1:41" x14ac:dyDescent="0.25">
      <c r="A506" s="141">
        <v>1077</v>
      </c>
      <c r="B506" s="26" t="s">
        <v>414</v>
      </c>
      <c r="C506" s="26" t="s">
        <v>2818</v>
      </c>
      <c r="D506" s="26" t="s">
        <v>2857</v>
      </c>
      <c r="M506" s="26" t="s">
        <v>1189</v>
      </c>
      <c r="P506" s="26" t="s">
        <v>1189</v>
      </c>
      <c r="S506" s="26" t="s">
        <v>2820</v>
      </c>
      <c r="T506" s="26" t="s">
        <v>2887</v>
      </c>
      <c r="U506" s="26" t="s">
        <v>1176</v>
      </c>
      <c r="V506" s="26" t="s">
        <v>1151</v>
      </c>
      <c r="AA506" s="105"/>
      <c r="AC506" s="26" t="s">
        <v>1960</v>
      </c>
      <c r="AD506" s="26" t="s">
        <v>2888</v>
      </c>
      <c r="AE506" s="26" t="s">
        <v>2156</v>
      </c>
      <c r="AG506" s="26" t="s">
        <v>2866</v>
      </c>
      <c r="AO506" s="26" t="s">
        <v>132</v>
      </c>
    </row>
    <row r="507" spans="1:41" x14ac:dyDescent="0.25">
      <c r="A507" s="141">
        <v>1078</v>
      </c>
      <c r="B507" s="26" t="s">
        <v>414</v>
      </c>
      <c r="C507" s="26" t="s">
        <v>2821</v>
      </c>
      <c r="D507" s="26" t="s">
        <v>2858</v>
      </c>
      <c r="M507" s="26" t="s">
        <v>1189</v>
      </c>
      <c r="P507" s="26" t="s">
        <v>1189</v>
      </c>
      <c r="S507" s="26" t="s">
        <v>2820</v>
      </c>
      <c r="T507" s="26" t="s">
        <v>2887</v>
      </c>
      <c r="U507" s="26" t="s">
        <v>1176</v>
      </c>
      <c r="V507" s="26" t="s">
        <v>1151</v>
      </c>
      <c r="AA507" s="105"/>
      <c r="AC507" s="26" t="s">
        <v>1960</v>
      </c>
      <c r="AD507" s="26" t="s">
        <v>2889</v>
      </c>
      <c r="AE507" s="26" t="s">
        <v>2156</v>
      </c>
      <c r="AG507" s="26" t="s">
        <v>2866</v>
      </c>
      <c r="AO507" s="26" t="s">
        <v>132</v>
      </c>
    </row>
    <row r="508" spans="1:41" x14ac:dyDescent="0.25">
      <c r="A508" s="141">
        <v>1079</v>
      </c>
      <c r="B508" s="26" t="s">
        <v>131</v>
      </c>
      <c r="C508" s="26" t="s">
        <v>2556</v>
      </c>
      <c r="D508" s="26" t="s">
        <v>2557</v>
      </c>
      <c r="S508" s="26" t="s">
        <v>2448</v>
      </c>
      <c r="T508" s="26" t="s">
        <v>132</v>
      </c>
      <c r="U508" s="26" t="s">
        <v>3051</v>
      </c>
      <c r="V508" s="26" t="s">
        <v>366</v>
      </c>
      <c r="AA508" s="105"/>
      <c r="AC508" s="26" t="s">
        <v>2558</v>
      </c>
      <c r="AD508" s="26" t="s">
        <v>3049</v>
      </c>
      <c r="AE508" s="26" t="s">
        <v>2157</v>
      </c>
      <c r="AG508" s="26" t="s">
        <v>366</v>
      </c>
    </row>
    <row r="509" spans="1:41" s="15" customFormat="1" x14ac:dyDescent="0.25">
      <c r="A509" s="141">
        <v>1080</v>
      </c>
      <c r="B509" s="15" t="s">
        <v>131</v>
      </c>
      <c r="C509" s="15" t="s">
        <v>3235</v>
      </c>
      <c r="D509" s="15" t="s">
        <v>3236</v>
      </c>
      <c r="M509" s="15" t="s">
        <v>1189</v>
      </c>
      <c r="P509" s="15" t="s">
        <v>1189</v>
      </c>
      <c r="S509" s="15" t="s">
        <v>3400</v>
      </c>
      <c r="T509" s="15" t="s">
        <v>1467</v>
      </c>
      <c r="U509" s="15" t="s">
        <v>1156</v>
      </c>
      <c r="V509" s="15" t="s">
        <v>1151</v>
      </c>
      <c r="W509" s="15" t="s">
        <v>3237</v>
      </c>
      <c r="X509" s="15" t="s">
        <v>3238</v>
      </c>
      <c r="AA509" s="17"/>
      <c r="AC509" s="15" t="s">
        <v>3239</v>
      </c>
      <c r="AD509" s="121" t="s">
        <v>3452</v>
      </c>
      <c r="AE509" s="15" t="s">
        <v>2159</v>
      </c>
      <c r="AG509" s="26" t="s">
        <v>2866</v>
      </c>
    </row>
    <row r="510" spans="1:41" s="15" customFormat="1" x14ac:dyDescent="0.25">
      <c r="A510" s="141">
        <v>1081</v>
      </c>
      <c r="B510" s="15" t="s">
        <v>131</v>
      </c>
      <c r="C510" s="15" t="s">
        <v>3240</v>
      </c>
      <c r="D510" s="15" t="s">
        <v>3241</v>
      </c>
      <c r="K510" s="15" t="s">
        <v>1189</v>
      </c>
      <c r="S510" s="15" t="s">
        <v>3402</v>
      </c>
      <c r="T510" s="15" t="s">
        <v>1647</v>
      </c>
      <c r="U510" s="15" t="s">
        <v>1177</v>
      </c>
      <c r="V510" s="15" t="s">
        <v>1151</v>
      </c>
      <c r="AA510" s="17"/>
      <c r="AC510" s="15" t="s">
        <v>1978</v>
      </c>
      <c r="AD510" s="121" t="s">
        <v>3453</v>
      </c>
      <c r="AE510" s="15" t="s">
        <v>2159</v>
      </c>
      <c r="AG510" s="26" t="s">
        <v>2866</v>
      </c>
    </row>
    <row r="511" spans="1:41" s="15" customFormat="1" x14ac:dyDescent="0.25">
      <c r="A511" s="141">
        <v>1082</v>
      </c>
      <c r="B511" s="15" t="s">
        <v>131</v>
      </c>
      <c r="C511" s="15" t="s">
        <v>3242</v>
      </c>
      <c r="D511" s="15" t="s">
        <v>3243</v>
      </c>
      <c r="K511" s="15" t="s">
        <v>1189</v>
      </c>
      <c r="Q511" s="15" t="s">
        <v>1189</v>
      </c>
      <c r="S511" s="15" t="s">
        <v>3409</v>
      </c>
      <c r="T511" s="15" t="s">
        <v>1643</v>
      </c>
      <c r="U511" s="15" t="s">
        <v>1177</v>
      </c>
      <c r="V511" s="15" t="s">
        <v>1151</v>
      </c>
      <c r="AA511" s="17"/>
      <c r="AC511" s="15" t="s">
        <v>1978</v>
      </c>
      <c r="AD511" s="121" t="s">
        <v>3454</v>
      </c>
      <c r="AE511" s="15" t="s">
        <v>2159</v>
      </c>
      <c r="AG511" s="26" t="s">
        <v>2866</v>
      </c>
    </row>
    <row r="512" spans="1:41" s="15" customFormat="1" x14ac:dyDescent="0.25">
      <c r="A512" s="141">
        <v>1083</v>
      </c>
      <c r="B512" s="15" t="s">
        <v>131</v>
      </c>
      <c r="C512" s="15" t="s">
        <v>3244</v>
      </c>
      <c r="D512" s="15" t="s">
        <v>3455</v>
      </c>
      <c r="K512" s="15" t="s">
        <v>1189</v>
      </c>
      <c r="Q512" s="15" t="s">
        <v>1189</v>
      </c>
      <c r="S512" s="15" t="s">
        <v>3410</v>
      </c>
      <c r="T512" s="15" t="s">
        <v>1643</v>
      </c>
      <c r="U512" s="15" t="s">
        <v>1164</v>
      </c>
      <c r="V512" s="15" t="s">
        <v>1151</v>
      </c>
      <c r="AA512" s="17"/>
      <c r="AC512" s="15" t="s">
        <v>1978</v>
      </c>
      <c r="AD512" s="121" t="s">
        <v>3456</v>
      </c>
      <c r="AE512" s="15" t="s">
        <v>2159</v>
      </c>
      <c r="AG512" s="26" t="s">
        <v>2866</v>
      </c>
    </row>
    <row r="513" spans="1:33" s="15" customFormat="1" x14ac:dyDescent="0.25">
      <c r="A513" s="141">
        <v>1084</v>
      </c>
      <c r="B513" s="15" t="s">
        <v>131</v>
      </c>
      <c r="C513" s="15" t="s">
        <v>3246</v>
      </c>
      <c r="D513" s="15" t="s">
        <v>3247</v>
      </c>
      <c r="K513" s="15" t="s">
        <v>1189</v>
      </c>
      <c r="Q513" s="15" t="s">
        <v>1189</v>
      </c>
      <c r="S513" s="15" t="s">
        <v>3411</v>
      </c>
      <c r="T513" s="15" t="s">
        <v>1643</v>
      </c>
      <c r="U513" s="15" t="s">
        <v>1177</v>
      </c>
      <c r="V513" s="15" t="s">
        <v>1151</v>
      </c>
      <c r="AA513" s="17"/>
      <c r="AC513" s="15" t="s">
        <v>1978</v>
      </c>
      <c r="AD513" s="121" t="s">
        <v>3457</v>
      </c>
      <c r="AE513" s="15" t="s">
        <v>2159</v>
      </c>
      <c r="AG513" s="26" t="s">
        <v>2866</v>
      </c>
    </row>
    <row r="514" spans="1:33" s="15" customFormat="1" x14ac:dyDescent="0.25">
      <c r="A514" s="141">
        <v>1085</v>
      </c>
      <c r="B514" s="15" t="s">
        <v>131</v>
      </c>
      <c r="C514" s="15" t="s">
        <v>3248</v>
      </c>
      <c r="D514" s="15" t="s">
        <v>3249</v>
      </c>
      <c r="K514" s="15" t="s">
        <v>1189</v>
      </c>
      <c r="Q514" s="15" t="s">
        <v>1189</v>
      </c>
      <c r="S514" s="15" t="s">
        <v>3412</v>
      </c>
      <c r="T514" s="15" t="s">
        <v>1643</v>
      </c>
      <c r="U514" s="15" t="s">
        <v>1177</v>
      </c>
      <c r="V514" s="15" t="s">
        <v>1151</v>
      </c>
      <c r="AA514" s="17"/>
      <c r="AC514" s="15" t="s">
        <v>1978</v>
      </c>
      <c r="AD514" s="121" t="s">
        <v>3458</v>
      </c>
      <c r="AE514" s="15" t="s">
        <v>2159</v>
      </c>
      <c r="AG514" s="26" t="s">
        <v>2866</v>
      </c>
    </row>
    <row r="515" spans="1:33" s="15" customFormat="1" x14ac:dyDescent="0.25">
      <c r="A515" s="141">
        <v>1086</v>
      </c>
      <c r="B515" s="15" t="s">
        <v>131</v>
      </c>
      <c r="C515" s="15" t="s">
        <v>3250</v>
      </c>
      <c r="D515" s="15" t="s">
        <v>3251</v>
      </c>
      <c r="K515" s="15" t="s">
        <v>1189</v>
      </c>
      <c r="S515" s="15" t="s">
        <v>3410</v>
      </c>
      <c r="T515" s="15" t="s">
        <v>1643</v>
      </c>
      <c r="U515" s="15" t="s">
        <v>1177</v>
      </c>
      <c r="V515" s="15" t="s">
        <v>1151</v>
      </c>
      <c r="AA515" s="17"/>
      <c r="AC515" s="15" t="s">
        <v>1978</v>
      </c>
      <c r="AD515" s="121" t="s">
        <v>3459</v>
      </c>
      <c r="AE515" s="15" t="s">
        <v>2159</v>
      </c>
      <c r="AG515" s="26" t="s">
        <v>2866</v>
      </c>
    </row>
    <row r="516" spans="1:33" s="15" customFormat="1" x14ac:dyDescent="0.25">
      <c r="A516" s="141">
        <v>1087</v>
      </c>
      <c r="B516" s="15" t="s">
        <v>131</v>
      </c>
      <c r="C516" s="15" t="s">
        <v>3252</v>
      </c>
      <c r="D516" s="15" t="s">
        <v>3253</v>
      </c>
      <c r="K516" s="15" t="s">
        <v>1189</v>
      </c>
      <c r="Q516" s="15" t="s">
        <v>1189</v>
      </c>
      <c r="S516" s="15" t="s">
        <v>3410</v>
      </c>
      <c r="T516" s="15" t="s">
        <v>1643</v>
      </c>
      <c r="U516" s="15" t="s">
        <v>1177</v>
      </c>
      <c r="V516" s="15" t="s">
        <v>1151</v>
      </c>
      <c r="AA516" s="17"/>
      <c r="AC516" s="15" t="s">
        <v>1978</v>
      </c>
      <c r="AD516" s="121" t="s">
        <v>3460</v>
      </c>
      <c r="AE516" s="15" t="s">
        <v>2159</v>
      </c>
      <c r="AG516" s="26" t="s">
        <v>2866</v>
      </c>
    </row>
    <row r="517" spans="1:33" s="15" customFormat="1" x14ac:dyDescent="0.25">
      <c r="A517" s="141">
        <v>1088</v>
      </c>
      <c r="B517" s="15" t="s">
        <v>131</v>
      </c>
      <c r="C517" s="15" t="s">
        <v>3254</v>
      </c>
      <c r="D517" s="15" t="s">
        <v>3255</v>
      </c>
      <c r="K517" s="15" t="s">
        <v>1189</v>
      </c>
      <c r="Q517" s="15" t="s">
        <v>1189</v>
      </c>
      <c r="S517" s="15" t="s">
        <v>3409</v>
      </c>
      <c r="T517" s="15" t="s">
        <v>1643</v>
      </c>
      <c r="U517" s="15" t="s">
        <v>1177</v>
      </c>
      <c r="V517" s="15" t="s">
        <v>1151</v>
      </c>
      <c r="AA517" s="17"/>
      <c r="AC517" s="15" t="s">
        <v>1978</v>
      </c>
      <c r="AD517" s="121" t="s">
        <v>3461</v>
      </c>
      <c r="AE517" s="15" t="s">
        <v>2159</v>
      </c>
      <c r="AG517" s="26" t="s">
        <v>2866</v>
      </c>
    </row>
    <row r="518" spans="1:33" s="15" customFormat="1" x14ac:dyDescent="0.25">
      <c r="A518" s="141">
        <v>1089</v>
      </c>
      <c r="B518" s="15" t="s">
        <v>131</v>
      </c>
      <c r="C518" s="15" t="s">
        <v>3256</v>
      </c>
      <c r="D518" s="15" t="s">
        <v>3257</v>
      </c>
      <c r="K518" s="15" t="s">
        <v>1189</v>
      </c>
      <c r="S518" s="15" t="s">
        <v>3402</v>
      </c>
      <c r="T518" s="15" t="s">
        <v>1647</v>
      </c>
      <c r="U518" s="15" t="s">
        <v>1177</v>
      </c>
      <c r="V518" s="15" t="s">
        <v>1151</v>
      </c>
      <c r="AA518" s="17"/>
      <c r="AC518" s="15" t="s">
        <v>1978</v>
      </c>
      <c r="AD518" s="121" t="s">
        <v>3462</v>
      </c>
      <c r="AE518" s="15" t="s">
        <v>2159</v>
      </c>
      <c r="AG518" s="26" t="s">
        <v>2866</v>
      </c>
    </row>
    <row r="519" spans="1:33" s="15" customFormat="1" x14ac:dyDescent="0.25">
      <c r="A519" s="141">
        <v>1090</v>
      </c>
      <c r="B519" s="15" t="s">
        <v>131</v>
      </c>
      <c r="C519" s="15" t="s">
        <v>3258</v>
      </c>
      <c r="D519" s="15" t="s">
        <v>3259</v>
      </c>
      <c r="K519" s="15" t="s">
        <v>1189</v>
      </c>
      <c r="S519" s="15" t="s">
        <v>3402</v>
      </c>
      <c r="T519" s="15" t="s">
        <v>1647</v>
      </c>
      <c r="U519" s="15" t="s">
        <v>1177</v>
      </c>
      <c r="V519" s="15" t="s">
        <v>1151</v>
      </c>
      <c r="AA519" s="17"/>
      <c r="AC519" s="15" t="s">
        <v>1978</v>
      </c>
      <c r="AD519" s="121" t="s">
        <v>3463</v>
      </c>
      <c r="AE519" s="15" t="s">
        <v>2159</v>
      </c>
      <c r="AG519" s="26" t="s">
        <v>2866</v>
      </c>
    </row>
    <row r="520" spans="1:33" x14ac:dyDescent="0.25">
      <c r="A520" s="141">
        <v>1091</v>
      </c>
      <c r="B520" s="121" t="s">
        <v>131</v>
      </c>
      <c r="C520" s="121" t="s">
        <v>3464</v>
      </c>
      <c r="D520" s="121" t="s">
        <v>3465</v>
      </c>
      <c r="E520" s="121"/>
      <c r="F520" s="121"/>
      <c r="G520" s="121"/>
      <c r="H520" s="121"/>
      <c r="I520" s="121"/>
      <c r="J520" s="121"/>
      <c r="K520" s="121" t="s">
        <v>1189</v>
      </c>
      <c r="L520" s="121"/>
      <c r="M520" s="121"/>
      <c r="N520" s="121"/>
      <c r="O520" s="121"/>
      <c r="P520" s="121"/>
      <c r="Q520" s="121" t="s">
        <v>1189</v>
      </c>
      <c r="R520" s="121"/>
      <c r="S520" s="121" t="s">
        <v>3411</v>
      </c>
      <c r="T520" s="121" t="s">
        <v>1643</v>
      </c>
      <c r="U520" s="121" t="s">
        <v>1177</v>
      </c>
      <c r="V520" s="15" t="s">
        <v>1151</v>
      </c>
      <c r="W520" s="83"/>
      <c r="X520" s="83"/>
      <c r="AC520" s="15" t="s">
        <v>1978</v>
      </c>
      <c r="AD520" s="121" t="s">
        <v>3466</v>
      </c>
      <c r="AE520" s="15" t="s">
        <v>2159</v>
      </c>
      <c r="AG520" s="26" t="s">
        <v>2866</v>
      </c>
    </row>
  </sheetData>
  <autoFilter ref="A1:AW520" xr:uid="{00000000-0009-0000-0000-000001000000}"/>
  <hyperlinks>
    <hyperlink ref="X167" r:id="rId1" xr:uid="{BE664005-5B78-4C8D-A030-5E5D165287B1}"/>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W571"/>
  <sheetViews>
    <sheetView topLeftCell="Z449" workbookViewId="0">
      <selection activeCell="AM472" sqref="AM472"/>
    </sheetView>
  </sheetViews>
  <sheetFormatPr defaultColWidth="9.140625" defaultRowHeight="15" x14ac:dyDescent="0.25"/>
  <cols>
    <col min="1" max="1" width="9.140625" style="26"/>
    <col min="2" max="2" width="10.28515625" style="26" customWidth="1"/>
    <col min="3" max="3" width="45.42578125" style="26" customWidth="1"/>
    <col min="4" max="4" width="27.85546875" style="26" customWidth="1"/>
    <col min="5" max="5" width="18.85546875" style="26" customWidth="1"/>
    <col min="6" max="6" width="5.7109375" style="26" customWidth="1"/>
    <col min="7" max="7" width="26.5703125" style="26" customWidth="1"/>
    <col min="8" max="8" width="6.85546875" style="26" customWidth="1"/>
    <col min="9" max="9" width="30.28515625" style="26" customWidth="1"/>
    <col min="10" max="16" width="6.85546875" style="26" customWidth="1"/>
    <col min="17" max="18" width="7.28515625" style="26" customWidth="1"/>
    <col min="19" max="19" width="106.5703125" style="26" customWidth="1"/>
    <col min="20" max="20" width="65.7109375" style="55" customWidth="1"/>
    <col min="21" max="21" width="36.85546875" style="26" customWidth="1"/>
    <col min="22" max="23" width="7.5703125" style="26" customWidth="1"/>
    <col min="24" max="24" width="26.7109375" style="26" customWidth="1"/>
    <col min="25" max="25" width="8.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5" max="35" width="9.140625" style="26"/>
    <col min="36" max="36" width="9.140625" style="26" customWidth="1"/>
    <col min="37" max="16384" width="9.140625" style="26"/>
  </cols>
  <sheetData>
    <row r="1" spans="1:43" s="54" customFormat="1" ht="56.25" customHeight="1" x14ac:dyDescent="0.25">
      <c r="A1" s="54" t="s">
        <v>106</v>
      </c>
      <c r="B1" s="42" t="s">
        <v>253</v>
      </c>
      <c r="C1" s="42" t="s">
        <v>0</v>
      </c>
      <c r="D1" s="42" t="s">
        <v>249</v>
      </c>
      <c r="E1" s="42" t="s">
        <v>250</v>
      </c>
      <c r="F1" s="42" t="s">
        <v>139</v>
      </c>
      <c r="G1" s="42" t="s">
        <v>698</v>
      </c>
      <c r="H1" s="42" t="s">
        <v>699</v>
      </c>
      <c r="I1" s="42" t="s">
        <v>251</v>
      </c>
      <c r="J1" s="42" t="s">
        <v>252</v>
      </c>
      <c r="K1" s="42" t="s">
        <v>27</v>
      </c>
      <c r="L1" s="42" t="s">
        <v>28</v>
      </c>
      <c r="M1" s="42" t="s">
        <v>72</v>
      </c>
      <c r="N1" s="42" t="s">
        <v>133</v>
      </c>
      <c r="O1" s="42" t="s">
        <v>73</v>
      </c>
      <c r="P1" s="42" t="s">
        <v>29</v>
      </c>
      <c r="Q1" s="42" t="s">
        <v>74</v>
      </c>
      <c r="R1" s="42" t="s">
        <v>86</v>
      </c>
      <c r="S1" s="54" t="s">
        <v>128</v>
      </c>
      <c r="T1" s="130" t="s">
        <v>413</v>
      </c>
      <c r="U1" s="54" t="s">
        <v>1149</v>
      </c>
      <c r="V1" s="54" t="s">
        <v>1150</v>
      </c>
      <c r="W1" s="54" t="s">
        <v>1282</v>
      </c>
      <c r="X1" s="48" t="s">
        <v>1409</v>
      </c>
      <c r="Y1" s="54" t="s">
        <v>1453</v>
      </c>
      <c r="Z1" s="54" t="s">
        <v>1481</v>
      </c>
      <c r="AA1" s="54" t="s">
        <v>1637</v>
      </c>
      <c r="AB1" s="42" t="s">
        <v>1949</v>
      </c>
      <c r="AC1" s="54" t="s">
        <v>1950</v>
      </c>
      <c r="AD1" s="54" t="s">
        <v>1951</v>
      </c>
      <c r="AE1" s="54" t="s">
        <v>2155</v>
      </c>
      <c r="AF1" s="54" t="s">
        <v>2701</v>
      </c>
      <c r="AG1" s="54" t="s">
        <v>3054</v>
      </c>
    </row>
    <row r="2" spans="1:43" ht="15" customHeight="1" x14ac:dyDescent="0.25">
      <c r="A2" s="26">
        <v>1</v>
      </c>
      <c r="B2" s="26" t="s">
        <v>414</v>
      </c>
      <c r="C2" s="26" t="s">
        <v>1333</v>
      </c>
      <c r="D2" s="27" t="s">
        <v>140</v>
      </c>
      <c r="E2" s="30" t="s">
        <v>254</v>
      </c>
      <c r="F2" s="30" t="s">
        <v>134</v>
      </c>
      <c r="G2" s="28" t="s">
        <v>1054</v>
      </c>
      <c r="H2" s="61" t="s">
        <v>700</v>
      </c>
      <c r="I2" s="40" t="s">
        <v>2091</v>
      </c>
      <c r="J2" s="26">
        <v>2</v>
      </c>
      <c r="K2" s="28"/>
      <c r="L2" s="26" t="s">
        <v>1189</v>
      </c>
      <c r="S2" s="26" t="s">
        <v>2246</v>
      </c>
      <c r="T2" s="55" t="s">
        <v>1458</v>
      </c>
      <c r="U2" s="26" t="s">
        <v>1175</v>
      </c>
      <c r="V2" s="26" t="s">
        <v>1151</v>
      </c>
      <c r="W2" s="26" t="s">
        <v>1274</v>
      </c>
      <c r="Y2" s="26" t="s">
        <v>1455</v>
      </c>
      <c r="Z2" s="26" t="s">
        <v>1765</v>
      </c>
      <c r="AA2" s="61">
        <v>2</v>
      </c>
      <c r="AE2" s="26" t="s">
        <v>2156</v>
      </c>
      <c r="AG2" s="26" t="s">
        <v>2866</v>
      </c>
      <c r="AH2" t="str">
        <f t="shared" ref="AH2:AH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I2" s="26" t="str">
        <f t="shared" ref="AI2:AI65" si="1">CONCATENATE(AJ2,E2,AK2,C2,AM2,AA2,AN2)</f>
        <v>{"popup":{"showAttachments":"false","fieldInfos":[{"visible":"true","fieldName":"O3_Acute_Respiratory_Symptoms_I","label":"Acute respiratory symptoms avoided due to ozone removed by tree cover (cases/yr)\u00a0","format":{"places":2,"digitSeparator":true}}],"title":"HUC 12 ID: {HUC_12}"}}</v>
      </c>
      <c r="AJ2" s="26" t="s">
        <v>1653</v>
      </c>
      <c r="AK2" s="26" t="s">
        <v>1482</v>
      </c>
      <c r="AM2" s="26" t="s">
        <v>1659</v>
      </c>
      <c r="AN2" s="26" t="s">
        <v>1654</v>
      </c>
      <c r="AO2" s="26" t="s">
        <v>2246</v>
      </c>
      <c r="AP2" s="26" t="str">
        <f t="shared" ref="AP2:AP65" si="2">_xlfn.CONCAT(AO2,AQ2)</f>
        <v xml:space="preserve">air quality, pollutant, removal,  human, well-being, ,Clean Air, ,Clean Air, </v>
      </c>
      <c r="AQ2" s="26" t="str">
        <f t="shared" ref="AQ2:AQ65" si="3">","&amp; IF(LEN(TRIM(K2))=0,"",$K$1  &amp; ", ") &amp; IF(LEN(TRIM(L2))=0,"",$L$1  &amp; ", ") &amp; IF(LEN(TRIM(M2))=0,"",$M$1 &amp; ", ") &amp; IF(LEN(TRIM(N2))=0,"",$N$1 &amp; ", ") &amp; IF(LEN(TRIM(O2))=0,"",$O$1 &amp; ", ") &amp; IF(LEN(TRIM(P2))=0,"",$P$1 &amp; ", ") &amp; IF(LEN(TRIM(Q2))=0,"",$Q$1)</f>
        <v xml:space="preserve">,Clean Air, </v>
      </c>
    </row>
    <row r="3" spans="1:43" ht="15" customHeight="1" x14ac:dyDescent="0.25">
      <c r="A3" s="26">
        <v>2</v>
      </c>
      <c r="B3" s="26" t="s">
        <v>414</v>
      </c>
      <c r="C3" s="26" t="s">
        <v>916</v>
      </c>
      <c r="D3" s="27" t="s">
        <v>141</v>
      </c>
      <c r="E3" s="30" t="s">
        <v>255</v>
      </c>
      <c r="F3" s="30" t="s">
        <v>134</v>
      </c>
      <c r="G3" s="28" t="s">
        <v>1055</v>
      </c>
      <c r="H3" s="38" t="s">
        <v>700</v>
      </c>
      <c r="I3" s="40" t="s">
        <v>2091</v>
      </c>
      <c r="J3" s="26">
        <v>3</v>
      </c>
      <c r="K3" s="28"/>
      <c r="L3" s="26" t="s">
        <v>1189</v>
      </c>
      <c r="S3" s="26" t="s">
        <v>2246</v>
      </c>
      <c r="T3" s="55" t="s">
        <v>1458</v>
      </c>
      <c r="U3" s="26" t="s">
        <v>1175</v>
      </c>
      <c r="V3" s="26" t="s">
        <v>1151</v>
      </c>
      <c r="W3" s="26" t="s">
        <v>1274</v>
      </c>
      <c r="Y3" s="26" t="s">
        <v>1455</v>
      </c>
      <c r="Z3" s="26" t="s">
        <v>1660</v>
      </c>
      <c r="AA3" s="61">
        <v>2</v>
      </c>
      <c r="AE3" s="26" t="s">
        <v>2156</v>
      </c>
      <c r="AG3" s="26" t="s">
        <v>2866</v>
      </c>
      <c r="AH3" t="str">
        <f t="shared" si="0"/>
        <v xml:space="preserve">Clean Air - x; </v>
      </c>
      <c r="AI3" s="26" t="str">
        <f t="shared" si="1"/>
        <v>{"popup":{"showAttachments":"false","fieldInfos":[{"visible":"true","fieldName":"PM25_Acute_Respiratory_Symptoms_I","label":"Acute respiratory symptoms avoided due to particulate matter [PM2.5] removed by tree cover (cases/yr) \u00a0","format":{"places":2,"digitSeparator":true}}],"title":"HUC 12 ID: {HUC_12}"}}</v>
      </c>
      <c r="AJ3" s="26" t="s">
        <v>1653</v>
      </c>
      <c r="AK3" s="26" t="s">
        <v>1482</v>
      </c>
      <c r="AM3" s="26" t="s">
        <v>1659</v>
      </c>
      <c r="AN3" s="26" t="s">
        <v>1654</v>
      </c>
      <c r="AO3" s="26" t="s">
        <v>2246</v>
      </c>
      <c r="AP3" s="26" t="str">
        <f t="shared" si="2"/>
        <v xml:space="preserve">air quality, pollutant, removal,  human, well-being, ,Clean Air, ,Clean Air, </v>
      </c>
      <c r="AQ3" s="26" t="str">
        <f t="shared" si="3"/>
        <v xml:space="preserve">,Clean Air, </v>
      </c>
    </row>
    <row r="4" spans="1:43" ht="15" customHeight="1" x14ac:dyDescent="0.25">
      <c r="A4" s="26">
        <v>3</v>
      </c>
      <c r="B4" s="26" t="s">
        <v>414</v>
      </c>
      <c r="C4" s="26" t="s">
        <v>1</v>
      </c>
      <c r="D4" s="27" t="s">
        <v>142</v>
      </c>
      <c r="E4" s="30" t="s">
        <v>256</v>
      </c>
      <c r="F4" s="30" t="s">
        <v>134</v>
      </c>
      <c r="G4" s="28" t="s">
        <v>1316</v>
      </c>
      <c r="H4" s="38" t="s">
        <v>711</v>
      </c>
      <c r="I4" s="40" t="s">
        <v>2091</v>
      </c>
      <c r="J4" s="26">
        <v>4</v>
      </c>
      <c r="O4" s="26" t="s">
        <v>1189</v>
      </c>
      <c r="S4" s="26" t="s">
        <v>2340</v>
      </c>
      <c r="T4" s="55" t="s">
        <v>1469</v>
      </c>
      <c r="U4" s="26" t="s">
        <v>1152</v>
      </c>
      <c r="V4" s="26" t="s">
        <v>1151</v>
      </c>
      <c r="W4" s="26" t="s">
        <v>1274</v>
      </c>
      <c r="Y4" s="26" t="s">
        <v>1455</v>
      </c>
      <c r="Z4" s="26" t="s">
        <v>1661</v>
      </c>
      <c r="AA4" s="61">
        <v>0</v>
      </c>
      <c r="AE4" s="26" t="s">
        <v>2156</v>
      </c>
      <c r="AG4" s="26" t="s">
        <v>2866</v>
      </c>
      <c r="AH4" t="str">
        <f t="shared" si="0"/>
        <v xml:space="preserve">Food, Fuel, and Materials - x; </v>
      </c>
      <c r="AI4" s="26" t="str">
        <f t="shared" si="1"/>
        <v>{"popup":{"showAttachments":"false","fieldInfos":[{"visible":"true","fieldName":"Ag_PC","label":"Agricultural land per capita (m2/person) \u00a0","format":{"places":0,"digitSeparator":true}}],"title":"HUC 12 ID: {HUC_12}"}}</v>
      </c>
      <c r="AJ4" s="26" t="s">
        <v>1653</v>
      </c>
      <c r="AK4" s="26" t="s">
        <v>1482</v>
      </c>
      <c r="AM4" s="26" t="s">
        <v>1659</v>
      </c>
      <c r="AN4" s="26" t="s">
        <v>1654</v>
      </c>
      <c r="AO4" s="26" t="s">
        <v>2340</v>
      </c>
      <c r="AP4" s="26" t="str">
        <f t="shared" si="2"/>
        <v xml:space="preserve">farms, food, crop,""Food, Fuel, and Materials"", ,Food, Fuel, and Materials, </v>
      </c>
      <c r="AQ4" s="26" t="str">
        <f t="shared" si="3"/>
        <v xml:space="preserve">,Food, Fuel, and Materials, </v>
      </c>
    </row>
    <row r="5" spans="1:43" ht="15" customHeight="1" x14ac:dyDescent="0.25">
      <c r="A5" s="26">
        <v>4</v>
      </c>
      <c r="B5" s="26" t="s">
        <v>414</v>
      </c>
      <c r="C5" s="26" t="s">
        <v>917</v>
      </c>
      <c r="D5" s="27" t="s">
        <v>143</v>
      </c>
      <c r="E5" s="30" t="s">
        <v>257</v>
      </c>
      <c r="F5" s="30" t="s">
        <v>134</v>
      </c>
      <c r="G5" s="28" t="s">
        <v>1057</v>
      </c>
      <c r="H5" s="38" t="s">
        <v>700</v>
      </c>
      <c r="I5" s="40" t="s">
        <v>2091</v>
      </c>
      <c r="J5" s="26">
        <v>5</v>
      </c>
      <c r="K5" s="28"/>
      <c r="L5" s="26" t="s">
        <v>1189</v>
      </c>
      <c r="S5" s="26" t="s">
        <v>2246</v>
      </c>
      <c r="T5" s="55" t="s">
        <v>1458</v>
      </c>
      <c r="U5" s="26" t="s">
        <v>1175</v>
      </c>
      <c r="V5" s="26" t="s">
        <v>1151</v>
      </c>
      <c r="W5" s="26" t="s">
        <v>1274</v>
      </c>
      <c r="Y5" s="26" t="s">
        <v>1455</v>
      </c>
      <c r="Z5" s="26" t="s">
        <v>1662</v>
      </c>
      <c r="AA5" s="61">
        <v>2</v>
      </c>
      <c r="AB5" s="26" t="s">
        <v>1189</v>
      </c>
      <c r="AE5" s="26" t="s">
        <v>2156</v>
      </c>
      <c r="AG5" s="26" t="s">
        <v>2866</v>
      </c>
      <c r="AH5" t="str">
        <f t="shared" si="0"/>
        <v xml:space="preserve">Clean Air - x; </v>
      </c>
      <c r="AI5" s="26" t="str">
        <f t="shared" si="1"/>
        <v>{"popup":{"showAttachments":"false","fieldInfos":[{"visible":"true","fieldName":"NO2_Asthma_Exacerbation_I","label":"Asthma exacerbation avoided due to nitrogen dioxide removed by tree cover (cases/yr) \u00a0","format":{"places":2,"digitSeparator":true}}],"title":"HUC 12 ID: {HUC_12}"}}</v>
      </c>
      <c r="AJ5" s="26" t="s">
        <v>1653</v>
      </c>
      <c r="AK5" s="26" t="s">
        <v>1482</v>
      </c>
      <c r="AM5" s="26" t="s">
        <v>1659</v>
      </c>
      <c r="AN5" s="26" t="s">
        <v>1654</v>
      </c>
      <c r="AO5" s="26" t="s">
        <v>2246</v>
      </c>
      <c r="AP5" s="26" t="str">
        <f t="shared" si="2"/>
        <v xml:space="preserve">air quality, pollutant, removal,  human, well-being, ,Clean Air, ,Clean Air, </v>
      </c>
      <c r="AQ5" s="26" t="str">
        <f t="shared" si="3"/>
        <v xml:space="preserve">,Clean Air, </v>
      </c>
    </row>
    <row r="6" spans="1:43" ht="15" customHeight="1" x14ac:dyDescent="0.25">
      <c r="A6" s="26">
        <v>5</v>
      </c>
      <c r="B6" s="26" t="s">
        <v>414</v>
      </c>
      <c r="C6" s="26" t="s">
        <v>918</v>
      </c>
      <c r="D6" s="27" t="s">
        <v>144</v>
      </c>
      <c r="E6" s="30" t="s">
        <v>258</v>
      </c>
      <c r="F6" s="30" t="s">
        <v>134</v>
      </c>
      <c r="G6" s="28" t="s">
        <v>1056</v>
      </c>
      <c r="H6" s="38" t="s">
        <v>700</v>
      </c>
      <c r="I6" s="40" t="s">
        <v>2091</v>
      </c>
      <c r="J6" s="26">
        <v>6</v>
      </c>
      <c r="K6" s="28"/>
      <c r="L6" s="26" t="s">
        <v>1189</v>
      </c>
      <c r="S6" s="26" t="s">
        <v>2246</v>
      </c>
      <c r="T6" s="55" t="s">
        <v>1458</v>
      </c>
      <c r="U6" s="26" t="s">
        <v>1175</v>
      </c>
      <c r="V6" s="26" t="s">
        <v>1151</v>
      </c>
      <c r="W6" s="26" t="s">
        <v>1274</v>
      </c>
      <c r="Y6" s="26" t="s">
        <v>1455</v>
      </c>
      <c r="Z6" s="26" t="s">
        <v>1663</v>
      </c>
      <c r="AA6" s="61">
        <v>3</v>
      </c>
      <c r="AB6" s="26" t="s">
        <v>1189</v>
      </c>
      <c r="AE6" s="26" t="s">
        <v>2156</v>
      </c>
      <c r="AG6" s="26" t="s">
        <v>2866</v>
      </c>
      <c r="AH6" t="str">
        <f t="shared" si="0"/>
        <v xml:space="preserve">Clean Air - x; </v>
      </c>
      <c r="AI6" s="26" t="str">
        <f t="shared" si="1"/>
        <v>{"popup":{"showAttachments":"false","fieldInfos":[{"visible":"true","fieldName":"SO2_Asthma_Exacerbation_I","label":"Asthma exacerbation avoided due to sulfur dioxide removed by tree cover (cases/yr) \u00a0","format":{"places":3,"digitSeparator":true}}],"title":"HUC 12 ID: {HUC_12}"}}</v>
      </c>
      <c r="AJ6" s="26" t="s">
        <v>1653</v>
      </c>
      <c r="AK6" s="26" t="s">
        <v>1482</v>
      </c>
      <c r="AM6" s="26" t="s">
        <v>1659</v>
      </c>
      <c r="AN6" s="26" t="s">
        <v>1654</v>
      </c>
      <c r="AO6" s="26" t="s">
        <v>2246</v>
      </c>
      <c r="AP6" s="26" t="str">
        <f t="shared" si="2"/>
        <v xml:space="preserve">air quality, pollutant, removal,  human, well-being, ,Clean Air, ,Clean Air, </v>
      </c>
      <c r="AQ6" s="26" t="str">
        <f t="shared" si="3"/>
        <v xml:space="preserve">,Clean Air, </v>
      </c>
    </row>
    <row r="7" spans="1:43" ht="15" customHeight="1" x14ac:dyDescent="0.25">
      <c r="A7" s="26">
        <v>6</v>
      </c>
      <c r="B7" s="26" t="s">
        <v>414</v>
      </c>
      <c r="C7" s="26" t="s">
        <v>2</v>
      </c>
      <c r="D7" s="27" t="s">
        <v>145</v>
      </c>
      <c r="E7" s="30" t="s">
        <v>259</v>
      </c>
      <c r="F7" s="30" t="s">
        <v>134</v>
      </c>
      <c r="G7" s="28" t="s">
        <v>1383</v>
      </c>
      <c r="H7" s="38" t="s">
        <v>709</v>
      </c>
      <c r="I7" s="40" t="s">
        <v>2091</v>
      </c>
      <c r="J7" s="26">
        <v>7</v>
      </c>
      <c r="M7" s="28"/>
      <c r="N7" s="26" t="s">
        <v>1189</v>
      </c>
      <c r="O7" s="28"/>
      <c r="P7" s="26" t="s">
        <v>1189</v>
      </c>
      <c r="S7" s="26" t="s">
        <v>2247</v>
      </c>
      <c r="T7" s="55" t="s">
        <v>1459</v>
      </c>
      <c r="U7" s="26" t="s">
        <v>1433</v>
      </c>
      <c r="V7" s="26" t="s">
        <v>1151</v>
      </c>
      <c r="W7" s="26" t="s">
        <v>1274</v>
      </c>
      <c r="Y7" s="26" t="s">
        <v>1455</v>
      </c>
      <c r="Z7" s="26" t="s">
        <v>1664</v>
      </c>
      <c r="AA7" s="61">
        <v>2</v>
      </c>
      <c r="AB7" s="26" t="s">
        <v>1189</v>
      </c>
      <c r="AE7" s="26" t="s">
        <v>2156</v>
      </c>
      <c r="AG7" s="26" t="s">
        <v>2866</v>
      </c>
      <c r="AH7" t="str">
        <f t="shared" si="0"/>
        <v xml:space="preserve">Climate Stabilization - x; Natural Hazard Mitigation - x; </v>
      </c>
      <c r="AI7" s="26" t="str">
        <f t="shared" si="1"/>
        <v>{"popup":{"showAttachments":"false","fieldInfos":[{"visible":"true","fieldName":"maxtempreduction","label":"Average reduction in daytime ambient temperature (Celsius) \u00a0","format":{"places":2,"digitSeparator":true}}],"title":"HUC 12 ID: {HUC_12}"}}</v>
      </c>
      <c r="AJ7" s="26" t="s">
        <v>1653</v>
      </c>
      <c r="AK7" s="26" t="s">
        <v>1482</v>
      </c>
      <c r="AM7" s="26" t="s">
        <v>1659</v>
      </c>
      <c r="AN7" s="26" t="s">
        <v>1654</v>
      </c>
      <c r="AO7" s="26" t="s">
        <v>2247</v>
      </c>
      <c r="AP7" s="26" t="str">
        <f t="shared" si="2"/>
        <v xml:space="preserve">heat, health, risk, safety,Climate Stabilization, Natural Hazard Mitigation, ,Climate Stabilization, Natural Hazard Mitigation, </v>
      </c>
      <c r="AQ7" s="26" t="str">
        <f t="shared" si="3"/>
        <v xml:space="preserve">,Climate Stabilization, Natural Hazard Mitigation, </v>
      </c>
    </row>
    <row r="8" spans="1:43" ht="15" customHeight="1" x14ac:dyDescent="0.25">
      <c r="A8" s="26">
        <v>7</v>
      </c>
      <c r="B8" s="26" t="s">
        <v>414</v>
      </c>
      <c r="C8" s="26" t="s">
        <v>3</v>
      </c>
      <c r="D8" s="27" t="s">
        <v>146</v>
      </c>
      <c r="E8" s="30" t="s">
        <v>260</v>
      </c>
      <c r="F8" s="30" t="s">
        <v>134</v>
      </c>
      <c r="G8" s="28" t="s">
        <v>1384</v>
      </c>
      <c r="H8" s="38" t="s">
        <v>709</v>
      </c>
      <c r="I8" s="40" t="s">
        <v>2091</v>
      </c>
      <c r="J8" s="26">
        <v>8</v>
      </c>
      <c r="M8" s="28"/>
      <c r="N8" s="26" t="s">
        <v>1189</v>
      </c>
      <c r="O8" s="28"/>
      <c r="P8" s="26" t="s">
        <v>1189</v>
      </c>
      <c r="S8" s="26" t="s">
        <v>2247</v>
      </c>
      <c r="T8" s="55" t="s">
        <v>1459</v>
      </c>
      <c r="U8" s="26" t="s">
        <v>1433</v>
      </c>
      <c r="V8" s="26" t="s">
        <v>1151</v>
      </c>
      <c r="W8" s="26" t="s">
        <v>1274</v>
      </c>
      <c r="Y8" s="26" t="s">
        <v>1455</v>
      </c>
      <c r="Z8" s="26" t="s">
        <v>1665</v>
      </c>
      <c r="AA8" s="61">
        <v>2</v>
      </c>
      <c r="AB8" s="26" t="s">
        <v>1189</v>
      </c>
      <c r="AE8" s="26" t="s">
        <v>2156</v>
      </c>
      <c r="AG8" s="26" t="s">
        <v>2866</v>
      </c>
      <c r="AH8" t="str">
        <f t="shared" si="0"/>
        <v xml:space="preserve">Climate Stabilization - x; Natural Hazard Mitigation - x; </v>
      </c>
      <c r="AI8" s="26" t="str">
        <f t="shared" si="1"/>
        <v>{"popup":{"showAttachments":"false","fieldInfos":[{"visible":"true","fieldName":"maxtempreductionnight","label":"Average reduction in nighttime ambient temperature (Celsius) \u00a0","format":{"places":2,"digitSeparator":true}}],"title":"HUC 12 ID: {HUC_12}"}}</v>
      </c>
      <c r="AJ8" s="26" t="s">
        <v>1653</v>
      </c>
      <c r="AK8" s="26" t="s">
        <v>1482</v>
      </c>
      <c r="AM8" s="26" t="s">
        <v>1659</v>
      </c>
      <c r="AN8" s="26" t="s">
        <v>1654</v>
      </c>
      <c r="AO8" s="26" t="s">
        <v>2247</v>
      </c>
      <c r="AP8" s="26" t="str">
        <f t="shared" si="2"/>
        <v xml:space="preserve">heat, health, risk, safety,Climate Stabilization, Natural Hazard Mitigation, ,Climate Stabilization, Natural Hazard Mitigation, </v>
      </c>
      <c r="AQ8" s="26" t="str">
        <f t="shared" si="3"/>
        <v xml:space="preserve">,Climate Stabilization, Natural Hazard Mitigation, </v>
      </c>
    </row>
    <row r="9" spans="1:43" ht="15" customHeight="1" x14ac:dyDescent="0.25">
      <c r="A9" s="26">
        <v>8</v>
      </c>
      <c r="B9" s="26" t="s">
        <v>414</v>
      </c>
      <c r="C9" s="26" t="s">
        <v>919</v>
      </c>
      <c r="D9" s="27" t="s">
        <v>147</v>
      </c>
      <c r="E9" s="30" t="s">
        <v>261</v>
      </c>
      <c r="F9" s="30" t="s">
        <v>134</v>
      </c>
      <c r="G9" s="28" t="s">
        <v>1058</v>
      </c>
      <c r="H9" s="38" t="s">
        <v>709</v>
      </c>
      <c r="I9" s="40" t="s">
        <v>2091</v>
      </c>
      <c r="J9" s="26">
        <v>9</v>
      </c>
      <c r="K9" s="28"/>
      <c r="L9" s="26" t="s">
        <v>1189</v>
      </c>
      <c r="M9" s="28"/>
      <c r="N9" s="26" t="s">
        <v>1189</v>
      </c>
      <c r="S9" s="26" t="s">
        <v>2248</v>
      </c>
      <c r="T9" s="55" t="s">
        <v>1460</v>
      </c>
      <c r="U9" s="26" t="s">
        <v>1342</v>
      </c>
      <c r="V9" s="26" t="s">
        <v>1151</v>
      </c>
      <c r="W9" s="26" t="s">
        <v>1274</v>
      </c>
      <c r="Y9" s="26" t="s">
        <v>1455</v>
      </c>
      <c r="Z9" s="26" t="s">
        <v>1666</v>
      </c>
      <c r="AA9" s="61">
        <v>0</v>
      </c>
      <c r="AB9" s="26" t="s">
        <v>1189</v>
      </c>
      <c r="AE9" s="26" t="s">
        <v>2156</v>
      </c>
      <c r="AG9" s="26" t="s">
        <v>2866</v>
      </c>
      <c r="AH9" t="str">
        <f t="shared" si="0"/>
        <v xml:space="preserve">Clean Air - x; Climate Stabilization - x; </v>
      </c>
      <c r="AI9" s="26" t="str">
        <f t="shared" si="1"/>
        <v>{"popup":{"showAttachments":"false","fieldInfos":[{"visible":"true","fieldName":"CORemoval","label":"Carbon monoxide removed annually by tree cover (kg/yr) \u00a0","format":{"places":0,"digitSeparator":true}}],"title":"HUC 12 ID: {HUC_12}"}}</v>
      </c>
      <c r="AJ9" s="26" t="s">
        <v>1653</v>
      </c>
      <c r="AK9" s="26" t="s">
        <v>1482</v>
      </c>
      <c r="AM9" s="26" t="s">
        <v>1659</v>
      </c>
      <c r="AN9" s="26" t="s">
        <v>1654</v>
      </c>
      <c r="AO9" s="26" t="s">
        <v>2248</v>
      </c>
      <c r="AP9" s="26" t="str">
        <f t="shared" si="2"/>
        <v xml:space="preserve">forest, plants, vegetation, health, well-being,  human, ,Clean Air, Climate Stabilization, ,Clean Air, Climate Stabilization, </v>
      </c>
      <c r="AQ9" s="26" t="str">
        <f t="shared" si="3"/>
        <v xml:space="preserve">,Clean Air, Climate Stabilization, </v>
      </c>
    </row>
    <row r="10" spans="1:43" ht="15" customHeight="1" x14ac:dyDescent="0.25">
      <c r="A10" s="26">
        <v>9</v>
      </c>
      <c r="B10" s="26" t="s">
        <v>414</v>
      </c>
      <c r="C10" s="26" t="s">
        <v>920</v>
      </c>
      <c r="D10" s="27" t="s">
        <v>148</v>
      </c>
      <c r="E10" s="30" t="s">
        <v>262</v>
      </c>
      <c r="F10" s="30" t="s">
        <v>134</v>
      </c>
      <c r="G10" s="28" t="s">
        <v>1181</v>
      </c>
      <c r="H10" s="38" t="s">
        <v>703</v>
      </c>
      <c r="I10" s="40" t="s">
        <v>2091</v>
      </c>
      <c r="J10" s="26">
        <v>10</v>
      </c>
      <c r="L10" s="28"/>
      <c r="M10" s="26" t="s">
        <v>1189</v>
      </c>
      <c r="S10" s="26" t="s">
        <v>2318</v>
      </c>
      <c r="T10" s="55" t="s">
        <v>1461</v>
      </c>
      <c r="U10" s="26" t="s">
        <v>1154</v>
      </c>
      <c r="V10" s="26" t="s">
        <v>1151</v>
      </c>
      <c r="W10" s="26" t="s">
        <v>1274</v>
      </c>
      <c r="Y10" s="26" t="s">
        <v>1455</v>
      </c>
      <c r="Z10" s="26" t="s">
        <v>1667</v>
      </c>
      <c r="AA10" s="61">
        <v>0</v>
      </c>
      <c r="AE10" s="26" t="s">
        <v>2156</v>
      </c>
      <c r="AG10" s="26" t="s">
        <v>2866</v>
      </c>
      <c r="AH10" t="str">
        <f t="shared" si="0"/>
        <v xml:space="preserve">Clean and Plentiful Water - x; </v>
      </c>
      <c r="AI10" s="26" t="str">
        <f t="shared" si="1"/>
        <v>{"popup":{"showAttachments":"false","fieldInfos":[{"visible":"true","fieldName":"DWDbyBG","label":"Daily domestic water use (x1000 gal/day) \u00a0","format":{"places":0,"digitSeparator":true}}],"title":"HUC 12 ID: {HUC_12}"}}</v>
      </c>
      <c r="AJ10" s="26" t="s">
        <v>1653</v>
      </c>
      <c r="AK10" s="26" t="s">
        <v>1482</v>
      </c>
      <c r="AM10" s="26" t="s">
        <v>1659</v>
      </c>
      <c r="AN10" s="26" t="s">
        <v>1654</v>
      </c>
      <c r="AO10" s="26" t="s">
        <v>2318</v>
      </c>
      <c r="AP10" s="26" t="str">
        <f t="shared" si="2"/>
        <v xml:space="preserve">human, people,Clean and Plentiful Water, ,Clean and Plentiful Water, </v>
      </c>
      <c r="AQ10" s="26" t="str">
        <f t="shared" si="3"/>
        <v xml:space="preserve">,Clean and Plentiful Water, </v>
      </c>
    </row>
    <row r="11" spans="1:43" ht="15" customHeight="1" x14ac:dyDescent="0.25">
      <c r="A11" s="26">
        <v>10</v>
      </c>
      <c r="B11" s="26" t="s">
        <v>414</v>
      </c>
      <c r="C11" s="26" t="s">
        <v>4</v>
      </c>
      <c r="D11" s="27" t="s">
        <v>149</v>
      </c>
      <c r="E11" s="30" t="s">
        <v>263</v>
      </c>
      <c r="F11" s="30" t="s">
        <v>134</v>
      </c>
      <c r="G11" s="28" t="s">
        <v>674</v>
      </c>
      <c r="H11" s="38" t="s">
        <v>704</v>
      </c>
      <c r="I11" s="40" t="s">
        <v>2091</v>
      </c>
      <c r="J11" s="26">
        <v>11</v>
      </c>
      <c r="P11" s="28"/>
      <c r="Q11" s="26" t="s">
        <v>1189</v>
      </c>
      <c r="S11" s="26" t="s">
        <v>2346</v>
      </c>
      <c r="T11" s="55" t="s">
        <v>1462</v>
      </c>
      <c r="U11" s="26" t="s">
        <v>1155</v>
      </c>
      <c r="V11" s="26" t="s">
        <v>1151</v>
      </c>
      <c r="W11" s="26" t="s">
        <v>1274</v>
      </c>
      <c r="Y11" s="26" t="s">
        <v>1455</v>
      </c>
      <c r="Z11" s="26" t="s">
        <v>1668</v>
      </c>
      <c r="AA11" s="61">
        <v>0</v>
      </c>
      <c r="AE11" s="26" t="s">
        <v>2156</v>
      </c>
      <c r="AG11" s="26" t="s">
        <v>2866</v>
      </c>
      <c r="AH11" t="str">
        <f t="shared" si="0"/>
        <v xml:space="preserve">Recreation, Culture, and Aesthetics - x; </v>
      </c>
      <c r="AI11" s="26" t="str">
        <f t="shared" si="1"/>
        <v>{"popup":{"showAttachments":"false","fieldInfos":[{"visible":"true","fieldName":"Day_Low","label":"Day care centers with &lt; 25 percent green space in viewshed \u00a0","format":{"places":0,"digitSeparator":true}}],"title":"HUC 12 ID: {HUC_12}"}}</v>
      </c>
      <c r="AJ11" s="26" t="s">
        <v>1653</v>
      </c>
      <c r="AK11" s="26" t="s">
        <v>1482</v>
      </c>
      <c r="AM11" s="26" t="s">
        <v>1659</v>
      </c>
      <c r="AN11" s="26" t="s">
        <v>1654</v>
      </c>
      <c r="AO11" s="26" t="s">
        <v>2346</v>
      </c>
      <c r="AP11" s="26" t="str">
        <f t="shared" si="2"/>
        <v>children, human, Window View, education, well-being,  vegetation, plants, trees, forest, health, ,""Recreation, Culture, and Aesthetics"",Recreation, Culture, and Aesthetics</v>
      </c>
      <c r="AQ11" s="26" t="str">
        <f t="shared" si="3"/>
        <v>,Recreation, Culture, and Aesthetics</v>
      </c>
    </row>
    <row r="12" spans="1:43" ht="15" customHeight="1" x14ac:dyDescent="0.25">
      <c r="A12" s="26">
        <v>11</v>
      </c>
      <c r="B12" s="26" t="s">
        <v>414</v>
      </c>
      <c r="C12" s="26" t="s">
        <v>5</v>
      </c>
      <c r="D12" s="27" t="s">
        <v>156</v>
      </c>
      <c r="E12" s="30" t="s">
        <v>264</v>
      </c>
      <c r="F12" s="30" t="s">
        <v>134</v>
      </c>
      <c r="G12" s="28" t="s">
        <v>675</v>
      </c>
      <c r="H12" s="38" t="s">
        <v>711</v>
      </c>
      <c r="I12" s="40" t="s">
        <v>2091</v>
      </c>
      <c r="J12" s="26">
        <v>12</v>
      </c>
      <c r="O12" s="28"/>
      <c r="P12" s="28" t="s">
        <v>1189</v>
      </c>
      <c r="Q12" s="26" t="s">
        <v>1189</v>
      </c>
      <c r="S12" s="26" t="s">
        <v>2347</v>
      </c>
      <c r="T12" s="55" t="s">
        <v>1463</v>
      </c>
      <c r="U12" s="26" t="s">
        <v>1152</v>
      </c>
      <c r="V12" s="26" t="s">
        <v>1151</v>
      </c>
      <c r="W12" s="26" t="s">
        <v>1274</v>
      </c>
      <c r="Y12" s="26" t="s">
        <v>1455</v>
      </c>
      <c r="Z12" s="26" t="s">
        <v>1669</v>
      </c>
      <c r="AA12" s="61">
        <v>0</v>
      </c>
      <c r="AE12" s="26" t="s">
        <v>2156</v>
      </c>
      <c r="AG12" s="26" t="s">
        <v>2866</v>
      </c>
      <c r="AH12" t="str">
        <f t="shared" si="0"/>
        <v xml:space="preserve">Natural Hazard Mitigation - x; Recreation, Culture, and Aesthetics - x; </v>
      </c>
      <c r="AI12" s="26" t="str">
        <f t="shared" si="1"/>
        <v>{"popup":{"showAttachments":"false","fieldInfos":[{"visible":"true","fieldName":"Green_PC","label":"Green space per capita (m2/person) \u00a0","format":{"places":0,"digitSeparator":true}}],"title":"HUC 12 ID: {HUC_12}"}}</v>
      </c>
      <c r="AJ12" s="26" t="s">
        <v>1653</v>
      </c>
      <c r="AK12" s="26" t="s">
        <v>1482</v>
      </c>
      <c r="AM12" s="26" t="s">
        <v>1659</v>
      </c>
      <c r="AN12" s="26" t="s">
        <v>1654</v>
      </c>
      <c r="AO12" s="26" t="s">
        <v>2347</v>
      </c>
      <c r="AP12" s="26" t="str">
        <f t="shared" si="2"/>
        <v>human, outdoors, nature, recreation, activity, well-being, health,Natural Hazard Mitigation, "Recreation, Culture, and Aesthetics",Natural Hazard Mitigation, Recreation, Culture, and Aesthetics</v>
      </c>
      <c r="AQ12" s="26" t="str">
        <f t="shared" si="3"/>
        <v>,Natural Hazard Mitigation, Recreation, Culture, and Aesthetics</v>
      </c>
    </row>
    <row r="13" spans="1:43" ht="15" customHeight="1" x14ac:dyDescent="0.25">
      <c r="A13" s="26">
        <v>12</v>
      </c>
      <c r="B13" s="26" t="s">
        <v>414</v>
      </c>
      <c r="C13" s="26" t="s">
        <v>6</v>
      </c>
      <c r="D13" s="27" t="s">
        <v>157</v>
      </c>
      <c r="E13" s="30" t="s">
        <v>265</v>
      </c>
      <c r="F13" s="30" t="s">
        <v>134</v>
      </c>
      <c r="G13" s="28" t="s">
        <v>676</v>
      </c>
      <c r="H13" s="38" t="s">
        <v>711</v>
      </c>
      <c r="I13" s="40" t="s">
        <v>2091</v>
      </c>
      <c r="J13" s="26">
        <v>13</v>
      </c>
      <c r="M13" s="28"/>
      <c r="N13" s="28" t="s">
        <v>1189</v>
      </c>
      <c r="O13" s="28"/>
      <c r="P13" s="28" t="s">
        <v>1189</v>
      </c>
      <c r="Q13" s="26" t="s">
        <v>1189</v>
      </c>
      <c r="S13" s="26" t="s">
        <v>2348</v>
      </c>
      <c r="T13" s="55" t="s">
        <v>2422</v>
      </c>
      <c r="U13" s="26" t="s">
        <v>1152</v>
      </c>
      <c r="V13" s="26" t="s">
        <v>1151</v>
      </c>
      <c r="W13" s="26" t="s">
        <v>1274</v>
      </c>
      <c r="Y13" s="26" t="s">
        <v>1455</v>
      </c>
      <c r="Z13" s="26" t="s">
        <v>1670</v>
      </c>
      <c r="AA13" s="61">
        <v>0</v>
      </c>
      <c r="AE13" s="26" t="s">
        <v>2156</v>
      </c>
      <c r="AG13" s="26" t="s">
        <v>2866</v>
      </c>
      <c r="AH13" t="str">
        <f t="shared" si="0"/>
        <v xml:space="preserve">Climate Stabilization - x; Natural Hazard Mitigation - x; Recreation, Culture, and Aesthetics - x; </v>
      </c>
      <c r="AI13" s="26" t="str">
        <f t="shared" si="1"/>
        <v>{"popup":{"showAttachments":"false","fieldInfos":[{"visible":"true","fieldName":"Imp_PC","label":"Impervious area per capita (m2/person) \u00a0","format":{"places":0,"digitSeparator":true}}],"title":"HUC 12 ID: {HUC_12}"}}</v>
      </c>
      <c r="AJ13" s="26" t="s">
        <v>1653</v>
      </c>
      <c r="AK13" s="26" t="s">
        <v>1482</v>
      </c>
      <c r="AM13" s="26" t="s">
        <v>1659</v>
      </c>
      <c r="AN13" s="26" t="s">
        <v>1654</v>
      </c>
      <c r="AO13" s="26" t="s">
        <v>2348</v>
      </c>
      <c r="AP13" s="26" t="str">
        <f t="shared" si="2"/>
        <v>development, urban, human, runoff, heat island, temperature,Climate Stabilization, Natural Hazard Mitigation, "Recreation, Culture, and Aesthetics",Climate Stabilization, Natural Hazard Mitigation, Recreation, Culture, and Aesthetics</v>
      </c>
      <c r="AQ13" s="26" t="str">
        <f t="shared" si="3"/>
        <v>,Climate Stabilization, Natural Hazard Mitigation, Recreation, Culture, and Aesthetics</v>
      </c>
    </row>
    <row r="14" spans="1:43" ht="15" customHeight="1" x14ac:dyDescent="0.25">
      <c r="A14" s="26">
        <v>13</v>
      </c>
      <c r="B14" s="26" t="s">
        <v>414</v>
      </c>
      <c r="C14" s="26" t="s">
        <v>7</v>
      </c>
      <c r="D14" s="27" t="s">
        <v>158</v>
      </c>
      <c r="E14" s="30" t="s">
        <v>266</v>
      </c>
      <c r="F14" s="30" t="s">
        <v>134</v>
      </c>
      <c r="G14" s="28" t="s">
        <v>677</v>
      </c>
      <c r="H14" s="38" t="s">
        <v>704</v>
      </c>
      <c r="I14" s="40" t="s">
        <v>2091</v>
      </c>
      <c r="J14" s="26">
        <v>14</v>
      </c>
      <c r="P14" s="28"/>
      <c r="Q14" s="26" t="s">
        <v>1189</v>
      </c>
      <c r="S14" s="26" t="s">
        <v>2345</v>
      </c>
      <c r="T14" s="55" t="s">
        <v>1462</v>
      </c>
      <c r="U14" s="26" t="s">
        <v>1155</v>
      </c>
      <c r="V14" s="26" t="s">
        <v>1151</v>
      </c>
      <c r="W14" s="26" t="s">
        <v>1274</v>
      </c>
      <c r="Y14" s="26" t="s">
        <v>1455</v>
      </c>
      <c r="Z14" s="26" t="s">
        <v>1671</v>
      </c>
      <c r="AA14" s="61">
        <v>0</v>
      </c>
      <c r="AE14" s="26" t="s">
        <v>2156</v>
      </c>
      <c r="AG14" s="26" t="s">
        <v>2866</v>
      </c>
      <c r="AH14" t="str">
        <f t="shared" si="0"/>
        <v xml:space="preserve">Recreation, Culture, and Aesthetics - x; </v>
      </c>
      <c r="AI14" s="26" t="str">
        <f t="shared" si="1"/>
        <v>{"popup":{"showAttachments":"false","fieldInfos":[{"visible":"true","fieldName":"K12_Low","label":"K-12 schools with &lt; 25 percent green space in viewshed \u00a0","format":{"places":0,"digitSeparator":true}}],"title":"HUC 12 ID: {HUC_12}"}}</v>
      </c>
      <c r="AJ14" s="26" t="s">
        <v>1653</v>
      </c>
      <c r="AK14" s="26" t="s">
        <v>1482</v>
      </c>
      <c r="AM14" s="26" t="s">
        <v>1659</v>
      </c>
      <c r="AN14" s="26" t="s">
        <v>1654</v>
      </c>
      <c r="AO14" s="26" t="s">
        <v>2345</v>
      </c>
      <c r="AP14" s="26" t="str">
        <f t="shared" si="2"/>
        <v>children, human, Window View, education, well-being,  vegetation, plants, trees, forest, health, ,"Recreation, Culture, and Aesthetics",Recreation, Culture, and Aesthetics</v>
      </c>
      <c r="AQ14" s="26" t="str">
        <f t="shared" si="3"/>
        <v>,Recreation, Culture, and Aesthetics</v>
      </c>
    </row>
    <row r="15" spans="1:43" ht="15" customHeight="1" x14ac:dyDescent="0.25">
      <c r="A15" s="26">
        <v>14</v>
      </c>
      <c r="B15" s="26" t="s">
        <v>414</v>
      </c>
      <c r="C15" s="26" t="s">
        <v>921</v>
      </c>
      <c r="D15" s="27" t="s">
        <v>159</v>
      </c>
      <c r="E15" s="30" t="s">
        <v>267</v>
      </c>
      <c r="F15" s="30" t="s">
        <v>134</v>
      </c>
      <c r="G15" s="28" t="s">
        <v>1059</v>
      </c>
      <c r="H15" s="38" t="s">
        <v>709</v>
      </c>
      <c r="I15" s="40" t="s">
        <v>2091</v>
      </c>
      <c r="J15" s="26">
        <v>15</v>
      </c>
      <c r="K15" s="28"/>
      <c r="L15" s="28" t="s">
        <v>1189</v>
      </c>
      <c r="M15" s="28" t="s">
        <v>1189</v>
      </c>
      <c r="N15" s="26" t="s">
        <v>1189</v>
      </c>
      <c r="S15" s="26" t="s">
        <v>2319</v>
      </c>
      <c r="T15" s="55" t="s">
        <v>1464</v>
      </c>
      <c r="U15" s="26" t="s">
        <v>1342</v>
      </c>
      <c r="V15" s="26" t="s">
        <v>1151</v>
      </c>
      <c r="W15" s="26" t="s">
        <v>1274</v>
      </c>
      <c r="Y15" s="26" t="s">
        <v>1455</v>
      </c>
      <c r="Z15" s="26" t="s">
        <v>1672</v>
      </c>
      <c r="AA15" s="61">
        <v>0</v>
      </c>
      <c r="AB15" s="26" t="s">
        <v>1189</v>
      </c>
      <c r="AE15" s="26" t="s">
        <v>2156</v>
      </c>
      <c r="AG15" s="26" t="s">
        <v>2866</v>
      </c>
      <c r="AH15" t="str">
        <f t="shared" si="0"/>
        <v xml:space="preserve">Clean Air - x; Clean and Plentiful Water - x; Climate Stabilization - x; </v>
      </c>
      <c r="AI15" s="26" t="str">
        <f t="shared" si="1"/>
        <v>{"popup":{"showAttachments":"false","fieldInfos":[{"visible":"true","fieldName":"NO2Removal","label":"Nitrogen dioxide removed annually by tree cover (kg/yr) \u00a0","format":{"places":0,"digitSeparator":true}}],"title":"HUC 12 ID: {HUC_12}"}}</v>
      </c>
      <c r="AJ15" s="26" t="s">
        <v>1653</v>
      </c>
      <c r="AK15" s="26" t="s">
        <v>1482</v>
      </c>
      <c r="AM15" s="26" t="s">
        <v>1659</v>
      </c>
      <c r="AN15" s="26" t="s">
        <v>1654</v>
      </c>
      <c r="AO15" s="26" t="s">
        <v>2319</v>
      </c>
      <c r="AP15" s="26" t="str">
        <f t="shared" si="2"/>
        <v xml:space="preserve">forest, plants, vegetation, health, well-being, human,Clean Air, Clean and Plentiful Water, Climate Stabilization, ,Clean Air, Clean and Plentiful Water, Climate Stabilization, </v>
      </c>
      <c r="AQ15" s="26" t="str">
        <f t="shared" si="3"/>
        <v xml:space="preserve">,Clean Air, Clean and Plentiful Water, Climate Stabilization, </v>
      </c>
    </row>
    <row r="16" spans="1:43" ht="15" customHeight="1" x14ac:dyDescent="0.25">
      <c r="A16" s="26">
        <v>15</v>
      </c>
      <c r="B16" s="26" t="s">
        <v>414</v>
      </c>
      <c r="C16" s="26" t="s">
        <v>1815</v>
      </c>
      <c r="D16" s="27" t="s">
        <v>160</v>
      </c>
      <c r="E16" s="30" t="s">
        <v>268</v>
      </c>
      <c r="F16" s="30" t="s">
        <v>134</v>
      </c>
      <c r="G16" s="28" t="s">
        <v>2398</v>
      </c>
      <c r="H16" s="38" t="s">
        <v>706</v>
      </c>
      <c r="I16" s="40" t="s">
        <v>2091</v>
      </c>
      <c r="J16" s="26">
        <v>16</v>
      </c>
      <c r="P16" s="28"/>
      <c r="Q16" s="26" t="s">
        <v>1189</v>
      </c>
      <c r="S16" s="26" t="s">
        <v>2245</v>
      </c>
      <c r="T16" s="55" t="s">
        <v>1462</v>
      </c>
      <c r="U16" s="26" t="s">
        <v>1155</v>
      </c>
      <c r="V16" s="26" t="s">
        <v>1151</v>
      </c>
      <c r="W16" s="26" t="s">
        <v>1274</v>
      </c>
      <c r="Y16" s="26" t="s">
        <v>1455</v>
      </c>
      <c r="Z16" s="26" t="s">
        <v>1766</v>
      </c>
      <c r="AA16" s="61">
        <v>0</v>
      </c>
      <c r="AE16" s="26" t="s">
        <v>2156</v>
      </c>
      <c r="AG16" s="26" t="s">
        <v>2866</v>
      </c>
      <c r="AH16" t="str">
        <f t="shared" si="0"/>
        <v xml:space="preserve">Recreation, Culture, and Aesthetics - x; </v>
      </c>
      <c r="AI16" s="26" t="str">
        <f t="shared" si="1"/>
        <v>{"popup":{"showAttachments":"false","fieldInfos":[{"visible":"true","fieldName":"total_his_count","label":"Number of historic places [census block group]\u00a0","format":{"places":0,"digitSeparator":true}}],"title":"HUC 12 ID: {HUC_12}"}}</v>
      </c>
      <c r="AJ16" s="26" t="s">
        <v>1653</v>
      </c>
      <c r="AK16" s="26" t="s">
        <v>1482</v>
      </c>
      <c r="AM16" s="26" t="s">
        <v>1659</v>
      </c>
      <c r="AN16" s="26" t="s">
        <v>1654</v>
      </c>
      <c r="AO16" s="26" t="s">
        <v>2245</v>
      </c>
      <c r="AP16" s="26" t="str">
        <f t="shared" si="2"/>
        <v>human, culture, education, recreation, ,"Recreation, Culture, and Aesthetics",Recreation, Culture, and Aesthetics</v>
      </c>
      <c r="AQ16" s="26" t="str">
        <f t="shared" si="3"/>
        <v>,Recreation, Culture, and Aesthetics</v>
      </c>
    </row>
    <row r="17" spans="1:43" ht="15" customHeight="1" x14ac:dyDescent="0.25">
      <c r="A17" s="26">
        <v>16</v>
      </c>
      <c r="B17" s="26" t="s">
        <v>414</v>
      </c>
      <c r="C17" s="26" t="s">
        <v>922</v>
      </c>
      <c r="D17" s="27" t="s">
        <v>161</v>
      </c>
      <c r="E17" s="30" t="s">
        <v>269</v>
      </c>
      <c r="F17" s="30" t="s">
        <v>134</v>
      </c>
      <c r="G17" s="28" t="s">
        <v>1060</v>
      </c>
      <c r="H17" s="38" t="s">
        <v>709</v>
      </c>
      <c r="I17" s="40" t="s">
        <v>2091</v>
      </c>
      <c r="J17" s="26">
        <v>17</v>
      </c>
      <c r="K17" s="28"/>
      <c r="L17" s="26" t="s">
        <v>1189</v>
      </c>
      <c r="M17" s="28"/>
      <c r="N17" s="26" t="s">
        <v>1189</v>
      </c>
      <c r="S17" s="26" t="s">
        <v>2248</v>
      </c>
      <c r="T17" s="55" t="s">
        <v>1460</v>
      </c>
      <c r="U17" s="26" t="s">
        <v>1342</v>
      </c>
      <c r="V17" s="26" t="s">
        <v>1151</v>
      </c>
      <c r="W17" s="26" t="s">
        <v>1274</v>
      </c>
      <c r="Y17" s="26" t="s">
        <v>1455</v>
      </c>
      <c r="Z17" s="26" t="s">
        <v>1673</v>
      </c>
      <c r="AA17" s="61">
        <v>0</v>
      </c>
      <c r="AB17" s="26" t="s">
        <v>1189</v>
      </c>
      <c r="AE17" s="26" t="s">
        <v>2156</v>
      </c>
      <c r="AG17" s="26" t="s">
        <v>2866</v>
      </c>
      <c r="AH17" t="str">
        <f t="shared" si="0"/>
        <v xml:space="preserve">Clean Air - x; Climate Stabilization - x; </v>
      </c>
      <c r="AI17" s="26" t="str">
        <f t="shared" si="1"/>
        <v>{"popup":{"showAttachments":"false","fieldInfos":[{"visible":"true","fieldName":"O3Removal","label":"Ozone removed annually by tree cover (kg/yr) \u00a0","format":{"places":0,"digitSeparator":true}}],"title":"HUC 12 ID: {HUC_12}"}}</v>
      </c>
      <c r="AJ17" s="26" t="s">
        <v>1653</v>
      </c>
      <c r="AK17" s="26" t="s">
        <v>1482</v>
      </c>
      <c r="AM17" s="26" t="s">
        <v>1659</v>
      </c>
      <c r="AN17" s="26" t="s">
        <v>1654</v>
      </c>
      <c r="AO17" s="26" t="s">
        <v>2248</v>
      </c>
      <c r="AP17" s="26" t="str">
        <f t="shared" si="2"/>
        <v xml:space="preserve">forest, plants, vegetation, health, well-being,  human, ,Clean Air, Climate Stabilization, ,Clean Air, Climate Stabilization, </v>
      </c>
      <c r="AQ17" s="26" t="str">
        <f t="shared" si="3"/>
        <v xml:space="preserve">,Clean Air, Climate Stabilization, </v>
      </c>
    </row>
    <row r="18" spans="1:43" ht="15" customHeight="1" x14ac:dyDescent="0.25">
      <c r="A18" s="26">
        <v>17</v>
      </c>
      <c r="B18" s="26" t="s">
        <v>414</v>
      </c>
      <c r="C18" s="26" t="s">
        <v>923</v>
      </c>
      <c r="D18" s="27" t="s">
        <v>162</v>
      </c>
      <c r="E18" s="30" t="s">
        <v>270</v>
      </c>
      <c r="F18" s="30" t="s">
        <v>134</v>
      </c>
      <c r="G18" s="28" t="s">
        <v>1061</v>
      </c>
      <c r="H18" s="38" t="s">
        <v>709</v>
      </c>
      <c r="I18" s="40" t="s">
        <v>2091</v>
      </c>
      <c r="J18" s="26">
        <v>18</v>
      </c>
      <c r="K18" s="28"/>
      <c r="L18" s="26" t="s">
        <v>1189</v>
      </c>
      <c r="M18" s="28"/>
      <c r="N18" s="26" t="s">
        <v>1189</v>
      </c>
      <c r="S18" s="26" t="s">
        <v>2248</v>
      </c>
      <c r="T18" s="55" t="s">
        <v>1460</v>
      </c>
      <c r="U18" s="26" t="s">
        <v>1342</v>
      </c>
      <c r="V18" s="26" t="s">
        <v>1151</v>
      </c>
      <c r="W18" s="26" t="s">
        <v>1274</v>
      </c>
      <c r="Y18" s="26" t="s">
        <v>1455</v>
      </c>
      <c r="Z18" s="26" t="s">
        <v>1674</v>
      </c>
      <c r="AA18" s="61">
        <v>0</v>
      </c>
      <c r="AB18" s="26" t="s">
        <v>1189</v>
      </c>
      <c r="AE18" s="26" t="s">
        <v>2156</v>
      </c>
      <c r="AG18" s="26" t="s">
        <v>2866</v>
      </c>
      <c r="AH18" t="str">
        <f t="shared" si="0"/>
        <v xml:space="preserve">Clean Air - x; Climate Stabilization - x; </v>
      </c>
      <c r="AI18" s="26" t="str">
        <f t="shared" si="1"/>
        <v>{"popup":{"showAttachments":"false","fieldInfos":[{"visible":"true","fieldName":"PM10Remova","label":"Particulate matter [PM10] removed annually by tree cover (kg/yr) \u00a0","format":{"places":0,"digitSeparator":true}}],"title":"HUC 12 ID: {HUC_12}"}}</v>
      </c>
      <c r="AJ18" s="26" t="s">
        <v>1653</v>
      </c>
      <c r="AK18" s="26" t="s">
        <v>1482</v>
      </c>
      <c r="AM18" s="26" t="s">
        <v>1659</v>
      </c>
      <c r="AN18" s="26" t="s">
        <v>1654</v>
      </c>
      <c r="AO18" s="26" t="s">
        <v>2248</v>
      </c>
      <c r="AP18" s="26" t="str">
        <f t="shared" si="2"/>
        <v xml:space="preserve">forest, plants, vegetation, health, well-being,  human, ,Clean Air, Climate Stabilization, ,Clean Air, Climate Stabilization, </v>
      </c>
      <c r="AQ18" s="26" t="str">
        <f t="shared" si="3"/>
        <v xml:space="preserve">,Clean Air, Climate Stabilization, </v>
      </c>
    </row>
    <row r="19" spans="1:43" ht="15" customHeight="1" x14ac:dyDescent="0.25">
      <c r="A19" s="26">
        <v>18</v>
      </c>
      <c r="B19" s="26" t="s">
        <v>414</v>
      </c>
      <c r="C19" s="26" t="s">
        <v>924</v>
      </c>
      <c r="D19" s="27" t="s">
        <v>163</v>
      </c>
      <c r="E19" s="30" t="s">
        <v>271</v>
      </c>
      <c r="F19" s="30" t="s">
        <v>134</v>
      </c>
      <c r="G19" s="28" t="s">
        <v>1062</v>
      </c>
      <c r="H19" s="38" t="s">
        <v>709</v>
      </c>
      <c r="I19" s="40" t="s">
        <v>2091</v>
      </c>
      <c r="J19" s="26">
        <v>19</v>
      </c>
      <c r="K19" s="28"/>
      <c r="L19" s="26" t="s">
        <v>1189</v>
      </c>
      <c r="M19" s="28"/>
      <c r="N19" s="26" t="s">
        <v>1189</v>
      </c>
      <c r="S19" s="26" t="s">
        <v>2248</v>
      </c>
      <c r="T19" s="55" t="s">
        <v>1460</v>
      </c>
      <c r="U19" s="26" t="s">
        <v>1342</v>
      </c>
      <c r="V19" s="26" t="s">
        <v>1151</v>
      </c>
      <c r="W19" s="26" t="s">
        <v>1274</v>
      </c>
      <c r="Y19" s="26" t="s">
        <v>1455</v>
      </c>
      <c r="Z19" s="26" t="s">
        <v>1675</v>
      </c>
      <c r="AA19" s="61">
        <v>0</v>
      </c>
      <c r="AB19" s="26" t="s">
        <v>1189</v>
      </c>
      <c r="AE19" s="26" t="s">
        <v>2156</v>
      </c>
      <c r="AG19" s="26" t="s">
        <v>2866</v>
      </c>
      <c r="AH19" t="str">
        <f t="shared" si="0"/>
        <v xml:space="preserve">Clean Air - x; Climate Stabilization - x; </v>
      </c>
      <c r="AI19" s="26" t="str">
        <f t="shared" si="1"/>
        <v>{"popup":{"showAttachments":"false","fieldInfos":[{"visible":"true","fieldName":"PM25Remova","label":"Particulate matter [PM2.5] removed annually by tree cover (kg/yr) \u00a0","format":{"places":0,"digitSeparator":true}}],"title":"HUC 12 ID: {HUC_12}"}}</v>
      </c>
      <c r="AJ19" s="26" t="s">
        <v>1653</v>
      </c>
      <c r="AK19" s="26" t="s">
        <v>1482</v>
      </c>
      <c r="AM19" s="26" t="s">
        <v>1659</v>
      </c>
      <c r="AN19" s="26" t="s">
        <v>1654</v>
      </c>
      <c r="AO19" s="26" t="s">
        <v>2248</v>
      </c>
      <c r="AP19" s="26" t="str">
        <f t="shared" si="2"/>
        <v xml:space="preserve">forest, plants, vegetation, health, well-being,  human, ,Clean Air, Climate Stabilization, ,Clean Air, Climate Stabilization, </v>
      </c>
      <c r="AQ19" s="26" t="str">
        <f t="shared" si="3"/>
        <v xml:space="preserve">,Clean Air, Climate Stabilization, </v>
      </c>
    </row>
    <row r="20" spans="1:43" ht="15" customHeight="1" x14ac:dyDescent="0.25">
      <c r="A20" s="26">
        <v>19</v>
      </c>
      <c r="B20" s="26" t="s">
        <v>414</v>
      </c>
      <c r="C20" s="26" t="s">
        <v>8</v>
      </c>
      <c r="D20" s="27" t="s">
        <v>164</v>
      </c>
      <c r="E20" s="30" t="s">
        <v>272</v>
      </c>
      <c r="F20" s="30" t="s">
        <v>134</v>
      </c>
      <c r="G20" s="28" t="s">
        <v>2167</v>
      </c>
      <c r="H20" s="38" t="s">
        <v>711</v>
      </c>
      <c r="I20" s="40" t="s">
        <v>2091</v>
      </c>
      <c r="J20" s="26">
        <v>20</v>
      </c>
      <c r="K20" s="26" t="s">
        <v>1189</v>
      </c>
      <c r="O20" s="28" t="s">
        <v>1189</v>
      </c>
      <c r="S20" s="26" t="s">
        <v>2341</v>
      </c>
      <c r="T20" s="55" t="s">
        <v>1645</v>
      </c>
      <c r="U20" s="26" t="s">
        <v>1152</v>
      </c>
      <c r="V20" s="26" t="s">
        <v>1151</v>
      </c>
      <c r="W20" s="26" t="s">
        <v>1274</v>
      </c>
      <c r="Y20" s="26" t="s">
        <v>1455</v>
      </c>
      <c r="Z20" s="26" t="s">
        <v>2220</v>
      </c>
      <c r="AA20" s="61">
        <v>1</v>
      </c>
      <c r="AE20" s="26" t="s">
        <v>2156</v>
      </c>
      <c r="AG20" s="26" t="s">
        <v>2866</v>
      </c>
      <c r="AH20" t="str">
        <f t="shared" si="0"/>
        <v xml:space="preserve">Biodiversity Conservation - x; Food, Fuel, and Materials - x; </v>
      </c>
      <c r="AI20" s="26" t="str">
        <f t="shared" si="1"/>
        <v>{"popup":{"showAttachments":"false","fieldInfos":[{"visible":"true","fieldName":"Ag_P ","label":"Percent agriculture \u00a0","format":{"places":1,"digitSeparator":true}}],"title":"HUC 12 ID: {HUC_12}"}}</v>
      </c>
      <c r="AJ20" s="26" t="s">
        <v>1653</v>
      </c>
      <c r="AK20" s="26" t="s">
        <v>1482</v>
      </c>
      <c r="AM20" s="26" t="s">
        <v>1659</v>
      </c>
      <c r="AN20" s="26" t="s">
        <v>1654</v>
      </c>
      <c r="AO20" s="26" t="s">
        <v>2341</v>
      </c>
      <c r="AP20" s="26" t="str">
        <f t="shared" si="2"/>
        <v xml:space="preserve">farms, food, human, crops, ,Biodiversity Conservation, "Food, Fuel, and Materials", ,Biodiversity Conservation, Food, Fuel, and Materials, </v>
      </c>
      <c r="AQ20" s="26" t="str">
        <f t="shared" si="3"/>
        <v xml:space="preserve">,Biodiversity Conservation, Food, Fuel, and Materials, </v>
      </c>
    </row>
    <row r="21" spans="1:43" ht="15" customHeight="1" x14ac:dyDescent="0.25">
      <c r="A21" s="26">
        <v>20</v>
      </c>
      <c r="B21" s="26" t="s">
        <v>414</v>
      </c>
      <c r="C21" s="26" t="s">
        <v>925</v>
      </c>
      <c r="D21" s="27" t="s">
        <v>165</v>
      </c>
      <c r="E21" s="30" t="s">
        <v>273</v>
      </c>
      <c r="F21" s="30" t="s">
        <v>134</v>
      </c>
      <c r="G21" s="28" t="s">
        <v>1072</v>
      </c>
      <c r="H21" s="38" t="s">
        <v>709</v>
      </c>
      <c r="I21" s="40" t="s">
        <v>2091</v>
      </c>
      <c r="J21" s="26">
        <v>21</v>
      </c>
      <c r="K21" s="28"/>
      <c r="L21" s="26" t="s">
        <v>1189</v>
      </c>
      <c r="M21" s="28"/>
      <c r="N21" s="26" t="s">
        <v>1189</v>
      </c>
      <c r="S21" s="26" t="s">
        <v>2248</v>
      </c>
      <c r="T21" s="55" t="s">
        <v>1460</v>
      </c>
      <c r="U21" s="26" t="s">
        <v>1342</v>
      </c>
      <c r="V21" s="26" t="s">
        <v>1151</v>
      </c>
      <c r="W21" s="26" t="s">
        <v>1274</v>
      </c>
      <c r="Y21" s="26" t="s">
        <v>1455</v>
      </c>
      <c r="Z21" s="26" t="s">
        <v>1767</v>
      </c>
      <c r="AA21" s="61">
        <v>4</v>
      </c>
      <c r="AB21" s="26" t="s">
        <v>1189</v>
      </c>
      <c r="AE21" s="26" t="s">
        <v>2156</v>
      </c>
      <c r="AG21" s="26" t="s">
        <v>2866</v>
      </c>
      <c r="AH21" t="str">
        <f t="shared" si="0"/>
        <v xml:space="preserve">Clean Air - x; Climate Stabilization - x; </v>
      </c>
      <c r="AI21" s="26" t="str">
        <f t="shared" si="1"/>
        <v>{"popup":{"showAttachments":"false","fieldInfos":[{"visible":"true","fieldName":"COAQYr","label":"Percent carbon monoxide removed annually by tree cover\u00a0","format":{"places":4,"digitSeparator":true}}],"title":"HUC 12 ID: {HUC_12}"}}</v>
      </c>
      <c r="AJ21" s="26" t="s">
        <v>1653</v>
      </c>
      <c r="AK21" s="26" t="s">
        <v>1482</v>
      </c>
      <c r="AM21" s="26" t="s">
        <v>1659</v>
      </c>
      <c r="AN21" s="26" t="s">
        <v>1654</v>
      </c>
      <c r="AO21" s="26" t="s">
        <v>2248</v>
      </c>
      <c r="AP21" s="26" t="str">
        <f t="shared" si="2"/>
        <v xml:space="preserve">forest, plants, vegetation, health, well-being,  human, ,Clean Air, Climate Stabilization, ,Clean Air, Climate Stabilization, </v>
      </c>
      <c r="AQ21" s="26" t="str">
        <f t="shared" si="3"/>
        <v xml:space="preserve">,Clean Air, Climate Stabilization, </v>
      </c>
    </row>
    <row r="22" spans="1:43" ht="15" customHeight="1" x14ac:dyDescent="0.25">
      <c r="A22" s="26">
        <v>21</v>
      </c>
      <c r="B22" s="26" t="s">
        <v>414</v>
      </c>
      <c r="C22" s="26" t="s">
        <v>9</v>
      </c>
      <c r="D22" s="28" t="s">
        <v>168</v>
      </c>
      <c r="E22" s="30" t="s">
        <v>274</v>
      </c>
      <c r="F22" s="30" t="s">
        <v>134</v>
      </c>
      <c r="G22" s="28" t="s">
        <v>678</v>
      </c>
      <c r="H22" s="38" t="s">
        <v>711</v>
      </c>
      <c r="I22" s="40" t="s">
        <v>2091</v>
      </c>
      <c r="J22" s="26">
        <v>22</v>
      </c>
      <c r="O22" s="28"/>
      <c r="P22" s="28" t="s">
        <v>1189</v>
      </c>
      <c r="Q22" s="26" t="s">
        <v>1189</v>
      </c>
      <c r="S22" s="26" t="s">
        <v>2349</v>
      </c>
      <c r="T22" s="55" t="s">
        <v>1463</v>
      </c>
      <c r="U22" s="26" t="s">
        <v>1152</v>
      </c>
      <c r="V22" s="26" t="s">
        <v>1151</v>
      </c>
      <c r="W22" s="26" t="s">
        <v>1274</v>
      </c>
      <c r="Y22" s="26" t="s">
        <v>1455</v>
      </c>
      <c r="Z22" s="26" t="s">
        <v>2219</v>
      </c>
      <c r="AA22" s="61">
        <v>0</v>
      </c>
      <c r="AE22" s="26" t="s">
        <v>2156</v>
      </c>
      <c r="AG22" s="26" t="s">
        <v>2866</v>
      </c>
      <c r="AH22" t="str">
        <f t="shared" si="0"/>
        <v xml:space="preserve">Natural Hazard Mitigation - x; Recreation, Culture, and Aesthetics - x; </v>
      </c>
      <c r="AI22" s="26" t="str">
        <f t="shared" si="1"/>
        <v>{"popup":{"showAttachments":"false","fieldInfos":[{"visible":"true","fieldName":"Green_P ","label":"Percent green space \u00a0","format":{"places":0,"digitSeparator":true}}],"title":"HUC 12 ID: {HUC_12}"}}</v>
      </c>
      <c r="AJ22" s="26" t="s">
        <v>1653</v>
      </c>
      <c r="AK22" s="26" t="s">
        <v>1482</v>
      </c>
      <c r="AM22" s="26" t="s">
        <v>1659</v>
      </c>
      <c r="AN22" s="26" t="s">
        <v>1654</v>
      </c>
      <c r="AO22" s="26" t="s">
        <v>2349</v>
      </c>
      <c r="AP22" s="26" t="str">
        <f t="shared" si="2"/>
        <v>trees, plants, vegetation, forest, outdoors, recreation, nature,Natural Hazard Mitigation, "Recreation, Culture, and Aesthetics",Natural Hazard Mitigation, Recreation, Culture, and Aesthetics</v>
      </c>
      <c r="AQ22" s="26" t="str">
        <f t="shared" si="3"/>
        <v>,Natural Hazard Mitigation, Recreation, Culture, and Aesthetics</v>
      </c>
    </row>
    <row r="23" spans="1:43" ht="15" customHeight="1" x14ac:dyDescent="0.25">
      <c r="A23" s="26">
        <v>22</v>
      </c>
      <c r="B23" s="26" t="s">
        <v>414</v>
      </c>
      <c r="C23" s="26" t="s">
        <v>1816</v>
      </c>
      <c r="D23" s="28" t="s">
        <v>169</v>
      </c>
      <c r="E23" s="30" t="s">
        <v>275</v>
      </c>
      <c r="F23" s="30" t="s">
        <v>134</v>
      </c>
      <c r="G23" s="28" t="s">
        <v>1263</v>
      </c>
      <c r="H23" s="38" t="s">
        <v>711</v>
      </c>
      <c r="I23" s="40" t="s">
        <v>2091</v>
      </c>
      <c r="J23" s="26">
        <v>23</v>
      </c>
      <c r="K23" s="28" t="s">
        <v>1189</v>
      </c>
      <c r="L23" s="28" t="s">
        <v>1189</v>
      </c>
      <c r="M23" s="28" t="s">
        <v>1189</v>
      </c>
      <c r="N23" s="26" t="s">
        <v>1189</v>
      </c>
      <c r="O23" s="28"/>
      <c r="P23" s="28" t="s">
        <v>1189</v>
      </c>
      <c r="Q23" s="26" t="s">
        <v>1189</v>
      </c>
      <c r="S23" s="26" t="s">
        <v>2350</v>
      </c>
      <c r="T23" s="55" t="s">
        <v>1638</v>
      </c>
      <c r="U23" s="26" t="s">
        <v>1152</v>
      </c>
      <c r="V23" s="26" t="s">
        <v>1151</v>
      </c>
      <c r="W23" s="26" t="s">
        <v>1274</v>
      </c>
      <c r="Y23" s="26" t="s">
        <v>1455</v>
      </c>
      <c r="Z23" s="26" t="s">
        <v>2221</v>
      </c>
      <c r="AA23" s="61">
        <v>0</v>
      </c>
      <c r="AE23" s="26" t="s">
        <v>2156</v>
      </c>
      <c r="AG23" s="26" t="s">
        <v>2866</v>
      </c>
      <c r="AH23" t="str">
        <f t="shared" si="0"/>
        <v xml:space="preserve">Biodiversity Conservation - x; Clean Air - x; Clean and Plentiful Water - x; Climate Stabilization - x; Natural Hazard Mitigation - x; Recreation, Culture, and Aesthetics - x; </v>
      </c>
      <c r="AI23" s="26" t="str">
        <f t="shared" si="1"/>
        <v>{"popup":{"showAttachments":"false","fieldInfos":[{"visible":"true","fieldName":"Imp_P ","label":"Percent impervious area [census block group]\u00a0","format":{"places":0,"digitSeparator":true}}],"title":"HUC 12 ID: {HUC_12}"}}</v>
      </c>
      <c r="AJ23" s="26" t="s">
        <v>1653</v>
      </c>
      <c r="AK23" s="26" t="s">
        <v>1482</v>
      </c>
      <c r="AM23" s="26" t="s">
        <v>1659</v>
      </c>
      <c r="AN23" s="26" t="s">
        <v>1654</v>
      </c>
      <c r="AO23" s="26" t="s">
        <v>2350</v>
      </c>
      <c r="AP23" s="26" t="str">
        <f t="shared" si="2"/>
        <v>development, urban, human, runoff, heat island, temperature,Biodiversity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3" s="26" t="str">
        <f t="shared" si="3"/>
        <v>,Biodiversity Conservation, Clean Air, Clean and Plentiful Water, Climate Stabilization, Natural Hazard Mitigation, Recreation, Culture, and Aesthetics</v>
      </c>
    </row>
    <row r="24" spans="1:43" ht="15" customHeight="1" x14ac:dyDescent="0.25">
      <c r="A24" s="26">
        <v>23</v>
      </c>
      <c r="B24" s="26" t="s">
        <v>414</v>
      </c>
      <c r="C24" s="26" t="s">
        <v>926</v>
      </c>
      <c r="D24" s="28" t="s">
        <v>170</v>
      </c>
      <c r="E24" s="30" t="s">
        <v>276</v>
      </c>
      <c r="F24" s="30" t="s">
        <v>134</v>
      </c>
      <c r="G24" s="28" t="s">
        <v>1063</v>
      </c>
      <c r="H24" s="38" t="s">
        <v>718</v>
      </c>
      <c r="I24" s="40" t="s">
        <v>2091</v>
      </c>
      <c r="J24" s="26">
        <v>24</v>
      </c>
      <c r="K24" s="26" t="s">
        <v>1189</v>
      </c>
      <c r="L24" s="28"/>
      <c r="M24" s="26" t="s">
        <v>1189</v>
      </c>
      <c r="O24" s="28"/>
      <c r="P24" s="28" t="s">
        <v>1189</v>
      </c>
      <c r="Q24" s="26" t="s">
        <v>1189</v>
      </c>
      <c r="S24" s="26" t="s">
        <v>2270</v>
      </c>
      <c r="T24" s="55" t="s">
        <v>1639</v>
      </c>
      <c r="U24" s="26" t="s">
        <v>1156</v>
      </c>
      <c r="V24" s="26" t="s">
        <v>1151</v>
      </c>
      <c r="W24" s="26" t="s">
        <v>1274</v>
      </c>
      <c r="Y24" s="26" t="s">
        <v>1455</v>
      </c>
      <c r="Z24" s="26" t="s">
        <v>1676</v>
      </c>
      <c r="AA24" s="61">
        <v>0</v>
      </c>
      <c r="AB24" s="26" t="s">
        <v>1189</v>
      </c>
      <c r="AE24" s="26" t="s">
        <v>2156</v>
      </c>
      <c r="AG24" s="26" t="s">
        <v>2866</v>
      </c>
      <c r="AH24" t="str">
        <f t="shared" si="0"/>
        <v xml:space="preserve">Biodiversity Conservation - x; Clean and Plentiful Water - x; Natural Hazard Mitigation - x; Recreation, Culture, and Aesthetics - x; </v>
      </c>
      <c r="AI24" s="26" t="str">
        <f t="shared" si="1"/>
        <v>{"popup":{"showAttachments":"false","fieldInfos":[{"visible":"true","fieldName":"RB15_ImpP","label":"Percent impervious area in 15m stream and lake buffer \u00a0","format":{"places":0,"digitSeparator":true}}],"title":"HUC 12 ID: {HUC_12}"}}</v>
      </c>
      <c r="AJ24" s="26" t="s">
        <v>1653</v>
      </c>
      <c r="AK24" s="26" t="s">
        <v>1482</v>
      </c>
      <c r="AM24" s="26" t="s">
        <v>1659</v>
      </c>
      <c r="AN24" s="26" t="s">
        <v>1654</v>
      </c>
      <c r="AO24" s="26" t="s">
        <v>2270</v>
      </c>
      <c r="AP24" s="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4" s="26" t="str">
        <f t="shared" si="3"/>
        <v>,Biodiversity Conservation, Clean and Plentiful Water, Natural Hazard Mitigation, Recreation, Culture, and Aesthetics</v>
      </c>
    </row>
    <row r="25" spans="1:43" ht="15" customHeight="1" x14ac:dyDescent="0.25">
      <c r="A25" s="26">
        <v>24</v>
      </c>
      <c r="B25" s="26" t="s">
        <v>414</v>
      </c>
      <c r="C25" s="26" t="s">
        <v>927</v>
      </c>
      <c r="D25" s="28" t="s">
        <v>171</v>
      </c>
      <c r="E25" s="30" t="s">
        <v>277</v>
      </c>
      <c r="F25" s="30" t="s">
        <v>134</v>
      </c>
      <c r="G25" s="28" t="s">
        <v>1064</v>
      </c>
      <c r="H25" s="38" t="s">
        <v>718</v>
      </c>
      <c r="I25" s="40" t="s">
        <v>2091</v>
      </c>
      <c r="J25" s="26">
        <v>25</v>
      </c>
      <c r="K25" s="26" t="s">
        <v>1189</v>
      </c>
      <c r="L25" s="28"/>
      <c r="M25" s="26" t="s">
        <v>1189</v>
      </c>
      <c r="O25" s="28"/>
      <c r="P25" s="28" t="s">
        <v>1189</v>
      </c>
      <c r="Q25" s="26" t="s">
        <v>1189</v>
      </c>
      <c r="S25" s="26" t="s">
        <v>2270</v>
      </c>
      <c r="T25" s="55" t="s">
        <v>1639</v>
      </c>
      <c r="U25" s="26" t="s">
        <v>1156</v>
      </c>
      <c r="V25" s="26" t="s">
        <v>1151</v>
      </c>
      <c r="W25" s="26" t="s">
        <v>1274</v>
      </c>
      <c r="Y25" s="26" t="s">
        <v>1455</v>
      </c>
      <c r="Z25" s="26" t="s">
        <v>1677</v>
      </c>
      <c r="AA25" s="61">
        <v>0</v>
      </c>
      <c r="AB25" s="26" t="s">
        <v>1189</v>
      </c>
      <c r="AE25" s="26" t="s">
        <v>2156</v>
      </c>
      <c r="AG25" s="26" t="s">
        <v>2866</v>
      </c>
      <c r="AH25" t="str">
        <f t="shared" si="0"/>
        <v xml:space="preserve">Biodiversity Conservation - x; Clean and Plentiful Water - x; Natural Hazard Mitigation - x; Recreation, Culture, and Aesthetics - x; </v>
      </c>
      <c r="AI25" s="26" t="str">
        <f t="shared" si="1"/>
        <v>{"popup":{"showAttachments":"false","fieldInfos":[{"visible":"true","fieldName":"RB50_ImpP","label":"Percent impervious area in 50m stream and lake buffer \u00a0","format":{"places":0,"digitSeparator":true}}],"title":"HUC 12 ID: {HUC_12}"}}</v>
      </c>
      <c r="AJ25" s="26" t="s">
        <v>1653</v>
      </c>
      <c r="AK25" s="26" t="s">
        <v>1482</v>
      </c>
      <c r="AM25" s="26" t="s">
        <v>1659</v>
      </c>
      <c r="AN25" s="26" t="s">
        <v>1654</v>
      </c>
      <c r="AO25" s="26" t="s">
        <v>2270</v>
      </c>
      <c r="AP25" s="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5" s="26" t="str">
        <f t="shared" si="3"/>
        <v>,Biodiversity Conservation, Clean and Plentiful Water, Natural Hazard Mitigation, Recreation, Culture, and Aesthetics</v>
      </c>
    </row>
    <row r="26" spans="1:43" ht="15" customHeight="1" x14ac:dyDescent="0.25">
      <c r="A26" s="26">
        <v>25</v>
      </c>
      <c r="B26" s="26" t="s">
        <v>414</v>
      </c>
      <c r="C26" s="26" t="s">
        <v>928</v>
      </c>
      <c r="D26" s="28" t="s">
        <v>174</v>
      </c>
      <c r="E26" s="30" t="s">
        <v>278</v>
      </c>
      <c r="F26" s="30" t="s">
        <v>134</v>
      </c>
      <c r="G26" s="28" t="s">
        <v>1065</v>
      </c>
      <c r="H26" s="38" t="s">
        <v>718</v>
      </c>
      <c r="I26" s="40" t="s">
        <v>2091</v>
      </c>
      <c r="J26" s="26">
        <v>26</v>
      </c>
      <c r="K26" s="26" t="s">
        <v>1189</v>
      </c>
      <c r="L26" s="28"/>
      <c r="M26" s="26" t="s">
        <v>1189</v>
      </c>
      <c r="O26" s="28"/>
      <c r="P26" s="28" t="s">
        <v>1189</v>
      </c>
      <c r="Q26" s="26" t="s">
        <v>1189</v>
      </c>
      <c r="S26" s="26" t="s">
        <v>2271</v>
      </c>
      <c r="T26" s="55" t="s">
        <v>1639</v>
      </c>
      <c r="U26" s="26" t="s">
        <v>1156</v>
      </c>
      <c r="V26" s="26" t="s">
        <v>1151</v>
      </c>
      <c r="W26" s="26" t="s">
        <v>1274</v>
      </c>
      <c r="Y26" s="26" t="s">
        <v>1455</v>
      </c>
      <c r="Z26" s="26" t="s">
        <v>1678</v>
      </c>
      <c r="AA26" s="61">
        <v>1</v>
      </c>
      <c r="AB26" s="26" t="s">
        <v>1189</v>
      </c>
      <c r="AE26" s="26" t="s">
        <v>2156</v>
      </c>
      <c r="AG26" s="26" t="s">
        <v>2866</v>
      </c>
      <c r="AH26" t="str">
        <f t="shared" si="0"/>
        <v xml:space="preserve">Biodiversity Conservation - x; Clean and Plentiful Water - x; Natural Hazard Mitigation - x; Recreation, Culture, and Aesthetics - x; </v>
      </c>
      <c r="AI26" s="26" t="str">
        <f t="shared" si="1"/>
        <v>{"popup":{"showAttachments":"false","fieldInfos":[{"visible":"true","fieldName":"RB15_LABGP","label":"Percent land area in 15m stream and lake buffer \u00a0","format":{"places":1,"digitSeparator":true}}],"title":"HUC 12 ID: {HUC_12}"}}</v>
      </c>
      <c r="AJ26" s="26" t="s">
        <v>1653</v>
      </c>
      <c r="AK26" s="26" t="s">
        <v>1482</v>
      </c>
      <c r="AM26" s="26" t="s">
        <v>1659</v>
      </c>
      <c r="AN26" s="26" t="s">
        <v>1654</v>
      </c>
      <c r="AO26" s="26" t="s">
        <v>2271</v>
      </c>
      <c r="AP26" s="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6" s="26" t="str">
        <f t="shared" si="3"/>
        <v>,Biodiversity Conservation, Clean and Plentiful Water, Natural Hazard Mitigation, Recreation, Culture, and Aesthetics</v>
      </c>
    </row>
    <row r="27" spans="1:43" ht="15" customHeight="1" x14ac:dyDescent="0.25">
      <c r="A27" s="26">
        <v>26</v>
      </c>
      <c r="B27" s="26" t="s">
        <v>414</v>
      </c>
      <c r="C27" s="26" t="s">
        <v>929</v>
      </c>
      <c r="D27" s="28" t="s">
        <v>175</v>
      </c>
      <c r="E27" s="30" t="s">
        <v>279</v>
      </c>
      <c r="F27" s="30" t="s">
        <v>134</v>
      </c>
      <c r="G27" s="28" t="s">
        <v>1066</v>
      </c>
      <c r="H27" s="38" t="s">
        <v>718</v>
      </c>
      <c r="I27" s="40" t="s">
        <v>2091</v>
      </c>
      <c r="J27" s="26">
        <v>27</v>
      </c>
      <c r="K27" s="26" t="s">
        <v>1189</v>
      </c>
      <c r="L27" s="28"/>
      <c r="M27" s="26" t="s">
        <v>1189</v>
      </c>
      <c r="O27" s="28"/>
      <c r="P27" s="28" t="s">
        <v>1189</v>
      </c>
      <c r="Q27" s="26" t="s">
        <v>1189</v>
      </c>
      <c r="S27" s="26" t="s">
        <v>2271</v>
      </c>
      <c r="T27" s="55" t="s">
        <v>1639</v>
      </c>
      <c r="U27" s="26" t="s">
        <v>1156</v>
      </c>
      <c r="V27" s="26" t="s">
        <v>1151</v>
      </c>
      <c r="W27" s="26" t="s">
        <v>1274</v>
      </c>
      <c r="Y27" s="26" t="s">
        <v>1455</v>
      </c>
      <c r="Z27" s="26" t="s">
        <v>1679</v>
      </c>
      <c r="AA27" s="61">
        <v>0</v>
      </c>
      <c r="AB27" s="26" t="s">
        <v>1189</v>
      </c>
      <c r="AE27" s="26" t="s">
        <v>2156</v>
      </c>
      <c r="AG27" s="26" t="s">
        <v>2866</v>
      </c>
      <c r="AH27" t="str">
        <f t="shared" si="0"/>
        <v xml:space="preserve">Biodiversity Conservation - x; Clean and Plentiful Water - x; Natural Hazard Mitigation - x; Recreation, Culture, and Aesthetics - x; </v>
      </c>
      <c r="AI27" s="26" t="str">
        <f t="shared" si="1"/>
        <v>{"popup":{"showAttachments":"false","fieldInfos":[{"visible":"true","fieldName":"RB50_LABGP","label":"Percent land area in 50m stream and lake buffer \u00a0","format":{"places":0,"digitSeparator":true}}],"title":"HUC 12 ID: {HUC_12}"}}</v>
      </c>
      <c r="AJ27" s="26" t="s">
        <v>1653</v>
      </c>
      <c r="AK27" s="26" t="s">
        <v>1482</v>
      </c>
      <c r="AM27" s="26" t="s">
        <v>1659</v>
      </c>
      <c r="AN27" s="26" t="s">
        <v>1654</v>
      </c>
      <c r="AO27" s="26" t="s">
        <v>2271</v>
      </c>
      <c r="AP27" s="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7" s="26" t="str">
        <f t="shared" si="3"/>
        <v>,Biodiversity Conservation, Clean and Plentiful Water, Natural Hazard Mitigation, Recreation, Culture, and Aesthetics</v>
      </c>
    </row>
    <row r="28" spans="1:43" ht="15" customHeight="1" x14ac:dyDescent="0.25">
      <c r="A28" s="26">
        <v>27</v>
      </c>
      <c r="B28" s="26" t="s">
        <v>414</v>
      </c>
      <c r="C28" s="26" t="s">
        <v>930</v>
      </c>
      <c r="D28" s="28" t="s">
        <v>176</v>
      </c>
      <c r="E28" s="30" t="s">
        <v>280</v>
      </c>
      <c r="F28" s="30" t="s">
        <v>134</v>
      </c>
      <c r="G28" s="28" t="s">
        <v>1073</v>
      </c>
      <c r="H28" s="38" t="s">
        <v>709</v>
      </c>
      <c r="I28" s="40" t="s">
        <v>2091</v>
      </c>
      <c r="J28" s="26">
        <v>28</v>
      </c>
      <c r="K28" s="28"/>
      <c r="L28" s="28" t="s">
        <v>1189</v>
      </c>
      <c r="M28" s="28" t="s">
        <v>1189</v>
      </c>
      <c r="N28" s="26" t="s">
        <v>1189</v>
      </c>
      <c r="S28" s="26" t="s">
        <v>2319</v>
      </c>
      <c r="T28" s="55" t="s">
        <v>1464</v>
      </c>
      <c r="U28" s="26" t="s">
        <v>1342</v>
      </c>
      <c r="V28" s="26" t="s">
        <v>1151</v>
      </c>
      <c r="W28" s="26" t="s">
        <v>1274</v>
      </c>
      <c r="Y28" s="26" t="s">
        <v>1455</v>
      </c>
      <c r="Z28" s="26" t="s">
        <v>1768</v>
      </c>
      <c r="AA28" s="61">
        <v>2</v>
      </c>
      <c r="AB28" s="26" t="s">
        <v>1189</v>
      </c>
      <c r="AE28" s="26" t="s">
        <v>2156</v>
      </c>
      <c r="AG28" s="26" t="s">
        <v>2866</v>
      </c>
      <c r="AH28" t="str">
        <f t="shared" si="0"/>
        <v xml:space="preserve">Clean Air - x; Clean and Plentiful Water - x; Climate Stabilization - x; </v>
      </c>
      <c r="AI28" s="26" t="str">
        <f t="shared" si="1"/>
        <v>{"popup":{"showAttachments":"false","fieldInfos":[{"visible":"true","fieldName":"NO2AQYr","label":"Percent nitrogen dioxide removed annually by tree cover\u00a0","format":{"places":2,"digitSeparator":true}}],"title":"HUC 12 ID: {HUC_12}"}}</v>
      </c>
      <c r="AJ28" s="26" t="s">
        <v>1653</v>
      </c>
      <c r="AK28" s="26" t="s">
        <v>1482</v>
      </c>
      <c r="AM28" s="26" t="s">
        <v>1659</v>
      </c>
      <c r="AN28" s="26" t="s">
        <v>1654</v>
      </c>
      <c r="AO28" s="26" t="s">
        <v>2319</v>
      </c>
      <c r="AP28" s="26" t="str">
        <f t="shared" si="2"/>
        <v xml:space="preserve">forest, plants, vegetation, health, well-being, human,Clean Air, Clean and Plentiful Water, Climate Stabilization, ,Clean Air, Clean and Plentiful Water, Climate Stabilization, </v>
      </c>
      <c r="AQ28" s="26" t="str">
        <f t="shared" si="3"/>
        <v xml:space="preserve">,Clean Air, Clean and Plentiful Water, Climate Stabilization, </v>
      </c>
    </row>
    <row r="29" spans="1:43" ht="15" customHeight="1" x14ac:dyDescent="0.25">
      <c r="A29" s="26">
        <v>28</v>
      </c>
      <c r="B29" s="26" t="s">
        <v>414</v>
      </c>
      <c r="C29" s="26" t="s">
        <v>10</v>
      </c>
      <c r="D29" s="28" t="s">
        <v>177</v>
      </c>
      <c r="E29" s="30" t="s">
        <v>281</v>
      </c>
      <c r="F29" s="30" t="s">
        <v>134</v>
      </c>
      <c r="G29" s="28" t="s">
        <v>679</v>
      </c>
      <c r="H29" s="38" t="s">
        <v>713</v>
      </c>
      <c r="I29" s="40" t="s">
        <v>2091</v>
      </c>
      <c r="J29" s="26">
        <v>29</v>
      </c>
      <c r="K29" s="28" t="s">
        <v>1189</v>
      </c>
      <c r="L29" s="26" t="s">
        <v>1189</v>
      </c>
      <c r="P29" s="28"/>
      <c r="Q29" s="26" t="s">
        <v>1189</v>
      </c>
      <c r="S29" s="26" t="s">
        <v>2272</v>
      </c>
      <c r="T29" s="55" t="s">
        <v>2423</v>
      </c>
      <c r="U29" s="26" t="s">
        <v>1157</v>
      </c>
      <c r="V29" s="26" t="s">
        <v>1151</v>
      </c>
      <c r="W29" s="26" t="s">
        <v>1274</v>
      </c>
      <c r="Y29" s="26" t="s">
        <v>1455</v>
      </c>
      <c r="Z29" s="26" t="s">
        <v>1680</v>
      </c>
      <c r="AA29" s="61">
        <v>0</v>
      </c>
      <c r="AB29" s="26" t="s">
        <v>1189</v>
      </c>
      <c r="AE29" s="26" t="s">
        <v>2156</v>
      </c>
      <c r="AG29" s="26" t="s">
        <v>2866</v>
      </c>
      <c r="AH29" t="str">
        <f t="shared" si="0"/>
        <v xml:space="preserve">Biodiversity Conservation - x; Clean Air - x; Recreation, Culture, and Aesthetics - x; </v>
      </c>
      <c r="AI29" s="26" t="str">
        <f t="shared" si="1"/>
        <v>{"popup":{"showAttachments":"false","fieldInfos":[{"visible":"true","fieldName":"Lane_PctIB","label":"Percent of busy roadway bordered by &lt; 25 percent tree buffer \u00a0","format":{"places":0,"digitSeparator":true}}],"title":"HUC 12 ID: {HUC_12}"}}</v>
      </c>
      <c r="AJ29" s="26" t="s">
        <v>1653</v>
      </c>
      <c r="AK29" s="26" t="s">
        <v>1482</v>
      </c>
      <c r="AM29" s="26" t="s">
        <v>1659</v>
      </c>
      <c r="AN29" s="26" t="s">
        <v>1654</v>
      </c>
      <c r="AO29" s="26" t="s">
        <v>2272</v>
      </c>
      <c r="AP29" s="26" t="str">
        <f t="shared" si="2"/>
        <v>forest, plants, vegetation, developed, human, transportation, health, well-being, ,Biodiversity Conservation, Clean Air, "Recreation, Culture, and Aesthetics",Biodiversity Conservation, Clean Air, Recreation, Culture, and Aesthetics</v>
      </c>
      <c r="AQ29" s="26" t="str">
        <f t="shared" si="3"/>
        <v>,Biodiversity Conservation, Clean Air, Recreation, Culture, and Aesthetics</v>
      </c>
    </row>
    <row r="30" spans="1:43" ht="15" customHeight="1" x14ac:dyDescent="0.25">
      <c r="A30" s="26">
        <v>29</v>
      </c>
      <c r="B30" s="26" t="s">
        <v>414</v>
      </c>
      <c r="C30" s="26" t="s">
        <v>11</v>
      </c>
      <c r="D30" s="28" t="s">
        <v>178</v>
      </c>
      <c r="E30" s="30" t="s">
        <v>282</v>
      </c>
      <c r="F30" s="30" t="s">
        <v>134</v>
      </c>
      <c r="G30" s="28" t="s">
        <v>1385</v>
      </c>
      <c r="H30" s="38" t="s">
        <v>713</v>
      </c>
      <c r="I30" s="40" t="s">
        <v>2091</v>
      </c>
      <c r="J30" s="26">
        <v>30</v>
      </c>
      <c r="K30" s="28" t="s">
        <v>1189</v>
      </c>
      <c r="L30" s="26" t="s">
        <v>1189</v>
      </c>
      <c r="P30" s="28"/>
      <c r="Q30" s="26" t="s">
        <v>1189</v>
      </c>
      <c r="S30" s="26" t="s">
        <v>2272</v>
      </c>
      <c r="T30" s="55" t="s">
        <v>2423</v>
      </c>
      <c r="U30" s="26" t="s">
        <v>1157</v>
      </c>
      <c r="V30" s="26" t="s">
        <v>1151</v>
      </c>
      <c r="W30" s="26" t="s">
        <v>1274</v>
      </c>
      <c r="Y30" s="26" t="s">
        <v>1455</v>
      </c>
      <c r="Z30" s="26" t="s">
        <v>1681</v>
      </c>
      <c r="AA30" s="61">
        <v>0</v>
      </c>
      <c r="AB30" s="26" t="s">
        <v>1189</v>
      </c>
      <c r="AE30" s="26" t="s">
        <v>2156</v>
      </c>
      <c r="AG30" s="26" t="s">
        <v>2866</v>
      </c>
      <c r="AH30" t="str">
        <f t="shared" si="0"/>
        <v xml:space="preserve">Biodiversity Conservation - x; Clean Air - x; Recreation, Culture, and Aesthetics - x; </v>
      </c>
      <c r="AI30" s="26" t="str">
        <f t="shared" si="1"/>
        <v>{"popup":{"showAttachments":"false","fieldInfos":[{"visible":"true","fieldName":"Lane_PctSB","label":"Percent of busy roadway bordered by &gt; 25 percent tree buffer \u00a0","format":{"places":0,"digitSeparator":true}}],"title":"HUC 12 ID: {HUC_12}"}}</v>
      </c>
      <c r="AJ30" s="26" t="s">
        <v>1653</v>
      </c>
      <c r="AK30" s="26" t="s">
        <v>1482</v>
      </c>
      <c r="AM30" s="26" t="s">
        <v>1659</v>
      </c>
      <c r="AN30" s="26" t="s">
        <v>1654</v>
      </c>
      <c r="AO30" s="26" t="s">
        <v>2272</v>
      </c>
      <c r="AP30" s="26" t="str">
        <f t="shared" si="2"/>
        <v>forest, plants, vegetation, developed, human, transportation, health, well-being, ,Biodiversity Conservation, Clean Air, "Recreation, Culture, and Aesthetics",Biodiversity Conservation, Clean Air, Recreation, Culture, and Aesthetics</v>
      </c>
      <c r="AQ30" s="26" t="str">
        <f t="shared" si="3"/>
        <v>,Biodiversity Conservation, Clean Air, Recreation, Culture, and Aesthetics</v>
      </c>
    </row>
    <row r="31" spans="1:43" ht="15" customHeight="1" x14ac:dyDescent="0.25">
      <c r="A31" s="26">
        <v>30</v>
      </c>
      <c r="B31" s="26" t="s">
        <v>414</v>
      </c>
      <c r="C31" s="26" t="s">
        <v>12</v>
      </c>
      <c r="D31" s="28" t="s">
        <v>179</v>
      </c>
      <c r="E31" s="30" t="s">
        <v>283</v>
      </c>
      <c r="F31" s="30" t="s">
        <v>134</v>
      </c>
      <c r="G31" s="28" t="s">
        <v>680</v>
      </c>
      <c r="H31" s="38" t="s">
        <v>714</v>
      </c>
      <c r="I31" s="40" t="s">
        <v>2091</v>
      </c>
      <c r="J31" s="26">
        <v>31</v>
      </c>
      <c r="P31" s="28"/>
      <c r="Q31" s="26" t="s">
        <v>1189</v>
      </c>
      <c r="S31" s="26" t="s">
        <v>2273</v>
      </c>
      <c r="T31" s="55" t="s">
        <v>1462</v>
      </c>
      <c r="U31" s="26" t="s">
        <v>1155</v>
      </c>
      <c r="V31" s="26" t="s">
        <v>1151</v>
      </c>
      <c r="W31" s="26" t="s">
        <v>1274</v>
      </c>
      <c r="Y31" s="26" t="s">
        <v>1455</v>
      </c>
      <c r="Z31" s="26" t="s">
        <v>1682</v>
      </c>
      <c r="AA31" s="61">
        <v>0</v>
      </c>
      <c r="AB31" s="26" t="s">
        <v>1189</v>
      </c>
      <c r="AE31" s="26" t="s">
        <v>2156</v>
      </c>
      <c r="AG31" s="26" t="s">
        <v>2866</v>
      </c>
      <c r="AH31" t="str">
        <f t="shared" si="0"/>
        <v xml:space="preserve">Recreation, Culture, and Aesthetics - x; </v>
      </c>
      <c r="AI31" s="26" t="str">
        <f t="shared" si="1"/>
        <v>{"popup":{"showAttachments":"false","fieldInfos":[{"visible":"true","fieldName":"BWDP_Pct","label":"Percent of residential population not within 500m of a park entrance \u00a0","format":{"places":0,"digitSeparator":true}}],"title":"HUC 12 ID: {HUC_12}"}}</v>
      </c>
      <c r="AJ31" s="26" t="s">
        <v>1653</v>
      </c>
      <c r="AK31" s="26" t="s">
        <v>1482</v>
      </c>
      <c r="AM31" s="26" t="s">
        <v>1659</v>
      </c>
      <c r="AN31" s="26" t="s">
        <v>1654</v>
      </c>
      <c r="AO31" s="26" t="s">
        <v>2273</v>
      </c>
      <c r="AP31" s="26" t="str">
        <f t="shared" si="2"/>
        <v>human, well-being, nature, recreation, transportation, nature, health, ,"Recreation, Culture, and Aesthetics",Recreation, Culture, and Aesthetics</v>
      </c>
      <c r="AQ31" s="26" t="str">
        <f t="shared" si="3"/>
        <v>,Recreation, Culture, and Aesthetics</v>
      </c>
    </row>
    <row r="32" spans="1:43" ht="15" customHeight="1" x14ac:dyDescent="0.25">
      <c r="A32" s="26">
        <v>31</v>
      </c>
      <c r="B32" s="26" t="s">
        <v>414</v>
      </c>
      <c r="C32" s="26" t="s">
        <v>13</v>
      </c>
      <c r="D32" s="28" t="s">
        <v>180</v>
      </c>
      <c r="E32" s="30" t="s">
        <v>284</v>
      </c>
      <c r="F32" s="30" t="s">
        <v>134</v>
      </c>
      <c r="G32" s="28" t="s">
        <v>681</v>
      </c>
      <c r="H32" s="38" t="s">
        <v>723</v>
      </c>
      <c r="I32" s="40" t="s">
        <v>2091</v>
      </c>
      <c r="J32" s="26">
        <v>32</v>
      </c>
      <c r="P32" s="28"/>
      <c r="Q32" s="26" t="s">
        <v>1189</v>
      </c>
      <c r="S32" s="26" t="s">
        <v>2274</v>
      </c>
      <c r="T32" s="55" t="s">
        <v>1462</v>
      </c>
      <c r="U32" s="26" t="s">
        <v>1155</v>
      </c>
      <c r="V32" s="26" t="s">
        <v>1151</v>
      </c>
      <c r="W32" s="26" t="s">
        <v>1274</v>
      </c>
      <c r="Y32" s="26" t="s">
        <v>1455</v>
      </c>
      <c r="Z32" s="26" t="s">
        <v>1683</v>
      </c>
      <c r="AA32" s="61">
        <v>1</v>
      </c>
      <c r="AB32" s="26" t="s">
        <v>1189</v>
      </c>
      <c r="AE32" s="26" t="s">
        <v>2156</v>
      </c>
      <c r="AG32" s="26" t="s">
        <v>2866</v>
      </c>
      <c r="AH32" t="str">
        <f t="shared" si="0"/>
        <v xml:space="preserve">Recreation, Culture, and Aesthetics - x; </v>
      </c>
      <c r="AI32" s="26" t="str">
        <f t="shared" si="1"/>
        <v>{"popup":{"showAttachments":"false","fieldInfos":[{"visible":"true","fieldName":"WVT_Pct","label":"Percent of residential population with minimal views of trees \u00a0","format":{"places":1,"digitSeparator":true}}],"title":"HUC 12 ID: {HUC_12}"}}</v>
      </c>
      <c r="AJ32" s="26" t="s">
        <v>1653</v>
      </c>
      <c r="AK32" s="26" t="s">
        <v>1482</v>
      </c>
      <c r="AM32" s="26" t="s">
        <v>1659</v>
      </c>
      <c r="AN32" s="26" t="s">
        <v>1654</v>
      </c>
      <c r="AO32" s="26" t="s">
        <v>2274</v>
      </c>
      <c r="AP32" s="26" t="str">
        <f t="shared" si="2"/>
        <v>Window View, human, nature, forest, vegetation, plants, well-being, health, ,"Recreation, Culture, and Aesthetics",Recreation, Culture, and Aesthetics</v>
      </c>
      <c r="AQ32" s="26" t="str">
        <f t="shared" si="3"/>
        <v>,Recreation, Culture, and Aesthetics</v>
      </c>
    </row>
    <row r="33" spans="1:43" ht="15" customHeight="1" x14ac:dyDescent="0.25">
      <c r="A33" s="26">
        <v>32</v>
      </c>
      <c r="B33" s="26" t="s">
        <v>414</v>
      </c>
      <c r="C33" s="26" t="s">
        <v>14</v>
      </c>
      <c r="D33" s="28" t="s">
        <v>181</v>
      </c>
      <c r="E33" s="30" t="s">
        <v>285</v>
      </c>
      <c r="F33" s="30" t="s">
        <v>134</v>
      </c>
      <c r="G33" s="28" t="s">
        <v>682</v>
      </c>
      <c r="H33" s="38" t="s">
        <v>724</v>
      </c>
      <c r="I33" s="40" t="s">
        <v>2091</v>
      </c>
      <c r="J33" s="26">
        <v>33</v>
      </c>
      <c r="P33" s="28"/>
      <c r="Q33" s="26" t="s">
        <v>1189</v>
      </c>
      <c r="S33" s="26" t="s">
        <v>2311</v>
      </c>
      <c r="T33" s="55" t="s">
        <v>1462</v>
      </c>
      <c r="U33" s="26" t="s">
        <v>1155</v>
      </c>
      <c r="V33" s="26" t="s">
        <v>1151</v>
      </c>
      <c r="W33" s="26" t="s">
        <v>1274</v>
      </c>
      <c r="Y33" s="26" t="s">
        <v>1455</v>
      </c>
      <c r="Z33" s="26" t="s">
        <v>1684</v>
      </c>
      <c r="AA33" s="61">
        <v>1</v>
      </c>
      <c r="AB33" s="26" t="s">
        <v>1189</v>
      </c>
      <c r="AE33" s="26" t="s">
        <v>2156</v>
      </c>
      <c r="AG33" s="26" t="s">
        <v>2866</v>
      </c>
      <c r="AH33" t="str">
        <f t="shared" si="0"/>
        <v xml:space="preserve">Recreation, Culture, and Aesthetics - x; </v>
      </c>
      <c r="AI33" s="26" t="str">
        <f t="shared" si="1"/>
        <v>{"popup":{"showAttachments":"false","fieldInfos":[{"visible":"true","fieldName":"WVW_Pct","label":"Percent of residential population with views of water \u00a0","format":{"places":1,"digitSeparator":true}}],"title":"HUC 12 ID: {HUC_12}"}}</v>
      </c>
      <c r="AJ33" s="26" t="s">
        <v>1653</v>
      </c>
      <c r="AK33" s="26" t="s">
        <v>1482</v>
      </c>
      <c r="AM33" s="26" t="s">
        <v>1659</v>
      </c>
      <c r="AN33" s="26" t="s">
        <v>1654</v>
      </c>
      <c r="AO33" s="26" t="s">
        <v>2311</v>
      </c>
      <c r="AP33" s="26" t="str">
        <f t="shared" si="2"/>
        <v>Window View, human, nature, river, lake, stream, well-being, health, ,"Recreation, Culture, and Aesthetics",Recreation, Culture, and Aesthetics</v>
      </c>
      <c r="AQ33" s="26" t="str">
        <f t="shared" si="3"/>
        <v>,Recreation, Culture, and Aesthetics</v>
      </c>
    </row>
    <row r="34" spans="1:43" ht="15" customHeight="1" x14ac:dyDescent="0.25">
      <c r="A34" s="26">
        <v>33</v>
      </c>
      <c r="B34" s="26" t="s">
        <v>414</v>
      </c>
      <c r="C34" s="26" t="s">
        <v>15</v>
      </c>
      <c r="D34" s="28" t="s">
        <v>182</v>
      </c>
      <c r="E34" s="30" t="s">
        <v>286</v>
      </c>
      <c r="F34" s="30" t="s">
        <v>134</v>
      </c>
      <c r="G34" s="28" t="s">
        <v>683</v>
      </c>
      <c r="H34" s="38" t="s">
        <v>713</v>
      </c>
      <c r="I34" s="40" t="s">
        <v>2091</v>
      </c>
      <c r="J34" s="26">
        <v>34</v>
      </c>
      <c r="K34" s="28"/>
      <c r="L34" s="26" t="s">
        <v>1189</v>
      </c>
      <c r="S34" s="26" t="s">
        <v>2254</v>
      </c>
      <c r="T34" s="55" t="s">
        <v>1458</v>
      </c>
      <c r="U34" s="26" t="s">
        <v>1157</v>
      </c>
      <c r="V34" s="26" t="s">
        <v>1151</v>
      </c>
      <c r="W34" s="26" t="s">
        <v>1274</v>
      </c>
      <c r="Y34" s="26" t="s">
        <v>1455</v>
      </c>
      <c r="Z34" s="26" t="s">
        <v>1685</v>
      </c>
      <c r="AA34" s="61">
        <v>0</v>
      </c>
      <c r="AB34" s="26" t="s">
        <v>1189</v>
      </c>
      <c r="AE34" s="26" t="s">
        <v>2156</v>
      </c>
      <c r="AG34" s="26" t="s">
        <v>2866</v>
      </c>
      <c r="AH34" t="str">
        <f t="shared" si="0"/>
        <v xml:space="preserve">Clean Air - x; </v>
      </c>
      <c r="AI34" s="26" t="str">
        <f t="shared" si="1"/>
        <v>{"popup":{"showAttachments":"false","fieldInfos":[{"visible":"true","fieldName":"Buff_Pct","label":"Percent of residential population within 300m of busy roadway \u00a0","format":{"places":0,"digitSeparator":true}}],"title":"HUC 12 ID: {HUC_12}"}}</v>
      </c>
      <c r="AJ34" s="26" t="s">
        <v>1653</v>
      </c>
      <c r="AK34" s="26" t="s">
        <v>1482</v>
      </c>
      <c r="AM34" s="26" t="s">
        <v>1659</v>
      </c>
      <c r="AN34" s="26" t="s">
        <v>1654</v>
      </c>
      <c r="AO34" s="26" t="s">
        <v>2254</v>
      </c>
      <c r="AP34" s="26" t="str">
        <f t="shared" si="2"/>
        <v xml:space="preserve">developed, human, transportation, health, well-being, ,Clean Air, ,Clean Air, </v>
      </c>
      <c r="AQ34" s="26" t="str">
        <f t="shared" si="3"/>
        <v xml:space="preserve">,Clean Air, </v>
      </c>
    </row>
    <row r="35" spans="1:43" ht="15" customHeight="1" x14ac:dyDescent="0.25">
      <c r="A35" s="26">
        <v>34</v>
      </c>
      <c r="B35" s="26" t="s">
        <v>414</v>
      </c>
      <c r="C35" s="26" t="s">
        <v>16</v>
      </c>
      <c r="D35" s="28" t="s">
        <v>183</v>
      </c>
      <c r="E35" s="30" t="s">
        <v>287</v>
      </c>
      <c r="F35" s="30" t="s">
        <v>134</v>
      </c>
      <c r="G35" s="28" t="s">
        <v>684</v>
      </c>
      <c r="H35" s="38" t="s">
        <v>714</v>
      </c>
      <c r="I35" s="40" t="s">
        <v>2091</v>
      </c>
      <c r="J35" s="26">
        <v>35</v>
      </c>
      <c r="P35" s="28"/>
      <c r="Q35" s="26" t="s">
        <v>1189</v>
      </c>
      <c r="S35" s="26" t="s">
        <v>2277</v>
      </c>
      <c r="T35" s="55" t="s">
        <v>1462</v>
      </c>
      <c r="U35" s="26" t="s">
        <v>1155</v>
      </c>
      <c r="V35" s="26" t="s">
        <v>1151</v>
      </c>
      <c r="W35" s="26" t="s">
        <v>1274</v>
      </c>
      <c r="Y35" s="26" t="s">
        <v>1455</v>
      </c>
      <c r="Z35" s="26" t="s">
        <v>1686</v>
      </c>
      <c r="AA35" s="61">
        <v>0</v>
      </c>
      <c r="AB35" s="26" t="s">
        <v>1189</v>
      </c>
      <c r="AE35" s="26" t="s">
        <v>2156</v>
      </c>
      <c r="AG35" s="26" t="s">
        <v>2866</v>
      </c>
      <c r="AH35" t="str">
        <f t="shared" si="0"/>
        <v xml:space="preserve">Recreation, Culture, and Aesthetics - x; </v>
      </c>
      <c r="AI35" s="26" t="str">
        <f t="shared" si="1"/>
        <v>{"popup":{"showAttachments":"false","fieldInfos":[{"visible":"true","fieldName":"IWDP_Pct","label":"Percent of residential population within 500m of a park entrance \u00a0","format":{"places":0,"digitSeparator":true}}],"title":"HUC 12 ID: {HUC_12}"}}</v>
      </c>
      <c r="AJ35" s="26" t="s">
        <v>1653</v>
      </c>
      <c r="AK35" s="26" t="s">
        <v>1482</v>
      </c>
      <c r="AM35" s="26" t="s">
        <v>1659</v>
      </c>
      <c r="AN35" s="26" t="s">
        <v>1654</v>
      </c>
      <c r="AO35" s="26" t="s">
        <v>2277</v>
      </c>
      <c r="AP35" s="26" t="str">
        <f t="shared" si="2"/>
        <v>human, well-being, nature, recreation, transportation, nature, , health, ,"Recreation, Culture, and Aesthetics",Recreation, Culture, and Aesthetics</v>
      </c>
      <c r="AQ35" s="26" t="str">
        <f t="shared" si="3"/>
        <v>,Recreation, Culture, and Aesthetics</v>
      </c>
    </row>
    <row r="36" spans="1:43" ht="15" customHeight="1" x14ac:dyDescent="0.25">
      <c r="A36" s="26">
        <v>35</v>
      </c>
      <c r="B36" s="26" t="s">
        <v>414</v>
      </c>
      <c r="C36" s="26" t="s">
        <v>931</v>
      </c>
      <c r="D36" s="28" t="s">
        <v>184</v>
      </c>
      <c r="E36" s="30" t="s">
        <v>288</v>
      </c>
      <c r="F36" s="30" t="s">
        <v>134</v>
      </c>
      <c r="G36" s="28" t="s">
        <v>1069</v>
      </c>
      <c r="H36" s="38" t="s">
        <v>709</v>
      </c>
      <c r="I36" s="40" t="s">
        <v>2091</v>
      </c>
      <c r="J36" s="26">
        <v>36</v>
      </c>
      <c r="K36" s="28"/>
      <c r="L36" s="26" t="s">
        <v>1189</v>
      </c>
      <c r="M36" s="28"/>
      <c r="N36" s="26" t="s">
        <v>1189</v>
      </c>
      <c r="S36" s="26" t="s">
        <v>2248</v>
      </c>
      <c r="T36" s="55" t="s">
        <v>1460</v>
      </c>
      <c r="U36" s="26" t="s">
        <v>1342</v>
      </c>
      <c r="V36" s="26" t="s">
        <v>1151</v>
      </c>
      <c r="W36" s="26" t="s">
        <v>1274</v>
      </c>
      <c r="Y36" s="26" t="s">
        <v>1455</v>
      </c>
      <c r="Z36" s="26" t="s">
        <v>1769</v>
      </c>
      <c r="AA36" s="61">
        <v>2</v>
      </c>
      <c r="AB36" s="26" t="s">
        <v>1189</v>
      </c>
      <c r="AE36" s="26" t="s">
        <v>2156</v>
      </c>
      <c r="AG36" s="26" t="s">
        <v>2866</v>
      </c>
      <c r="AH36" t="str">
        <f t="shared" si="0"/>
        <v xml:space="preserve">Clean Air - x; Climate Stabilization - x; </v>
      </c>
      <c r="AI36" s="26" t="str">
        <f t="shared" si="1"/>
        <v>{"popup":{"showAttachments":"false","fieldInfos":[{"visible":"true","fieldName":"O3AQYr","label":"Percent ozone removed annually by tree cover\u00a0","format":{"places":2,"digitSeparator":true}}],"title":"HUC 12 ID: {HUC_12}"}}</v>
      </c>
      <c r="AJ36" s="26" t="s">
        <v>1653</v>
      </c>
      <c r="AK36" s="26" t="s">
        <v>1482</v>
      </c>
      <c r="AM36" s="26" t="s">
        <v>1659</v>
      </c>
      <c r="AN36" s="26" t="s">
        <v>1654</v>
      </c>
      <c r="AO36" s="26" t="s">
        <v>2248</v>
      </c>
      <c r="AP36" s="26" t="str">
        <f t="shared" si="2"/>
        <v xml:space="preserve">forest, plants, vegetation, health, well-being,  human, ,Clean Air, Climate Stabilization, ,Clean Air, Climate Stabilization, </v>
      </c>
      <c r="AQ36" s="26" t="str">
        <f t="shared" si="3"/>
        <v xml:space="preserve">,Clean Air, Climate Stabilization, </v>
      </c>
    </row>
    <row r="37" spans="1:43" ht="15" customHeight="1" x14ac:dyDescent="0.25">
      <c r="A37" s="26">
        <v>36</v>
      </c>
      <c r="B37" s="26" t="s">
        <v>414</v>
      </c>
      <c r="C37" s="26" t="s">
        <v>932</v>
      </c>
      <c r="D37" s="28" t="s">
        <v>185</v>
      </c>
      <c r="E37" s="30" t="s">
        <v>289</v>
      </c>
      <c r="F37" s="30" t="s">
        <v>134</v>
      </c>
      <c r="G37" s="28" t="s">
        <v>1070</v>
      </c>
      <c r="H37" s="38" t="s">
        <v>709</v>
      </c>
      <c r="I37" s="40" t="s">
        <v>2091</v>
      </c>
      <c r="J37" s="26">
        <v>37</v>
      </c>
      <c r="K37" s="28"/>
      <c r="L37" s="26" t="s">
        <v>1189</v>
      </c>
      <c r="M37" s="28"/>
      <c r="N37" s="26" t="s">
        <v>1189</v>
      </c>
      <c r="S37" s="26" t="s">
        <v>2248</v>
      </c>
      <c r="T37" s="55" t="s">
        <v>1460</v>
      </c>
      <c r="U37" s="26" t="s">
        <v>1342</v>
      </c>
      <c r="V37" s="26" t="s">
        <v>1151</v>
      </c>
      <c r="W37" s="26" t="s">
        <v>1274</v>
      </c>
      <c r="Y37" s="26" t="s">
        <v>1455</v>
      </c>
      <c r="Z37" s="26" t="s">
        <v>1770</v>
      </c>
      <c r="AA37" s="61">
        <v>2</v>
      </c>
      <c r="AB37" s="26" t="s">
        <v>1189</v>
      </c>
      <c r="AE37" s="26" t="s">
        <v>2156</v>
      </c>
      <c r="AG37" s="26" t="s">
        <v>2866</v>
      </c>
      <c r="AH37" t="str">
        <f t="shared" si="0"/>
        <v xml:space="preserve">Clean Air - x; Climate Stabilization - x; </v>
      </c>
      <c r="AI37" s="26" t="str">
        <f t="shared" si="1"/>
        <v>{"popup":{"showAttachments":"false","fieldInfos":[{"visible":"true","fieldName":"P10AQYr","label":"Percent particulate matter [PM10] removed annually by tree cover\u00a0","format":{"places":2,"digitSeparator":true}}],"title":"HUC 12 ID: {HUC_12}"}}</v>
      </c>
      <c r="AJ37" s="26" t="s">
        <v>1653</v>
      </c>
      <c r="AK37" s="26" t="s">
        <v>1482</v>
      </c>
      <c r="AM37" s="26" t="s">
        <v>1659</v>
      </c>
      <c r="AN37" s="26" t="s">
        <v>1654</v>
      </c>
      <c r="AO37" s="26" t="s">
        <v>2248</v>
      </c>
      <c r="AP37" s="26" t="str">
        <f t="shared" si="2"/>
        <v xml:space="preserve">forest, plants, vegetation, health, well-being,  human, ,Clean Air, Climate Stabilization, ,Clean Air, Climate Stabilization, </v>
      </c>
      <c r="AQ37" s="26" t="str">
        <f t="shared" si="3"/>
        <v xml:space="preserve">,Clean Air, Climate Stabilization, </v>
      </c>
    </row>
    <row r="38" spans="1:43" ht="15" customHeight="1" x14ac:dyDescent="0.25">
      <c r="A38" s="26">
        <v>37</v>
      </c>
      <c r="B38" s="26" t="s">
        <v>414</v>
      </c>
      <c r="C38" s="26" t="s">
        <v>933</v>
      </c>
      <c r="D38" s="28" t="s">
        <v>186</v>
      </c>
      <c r="E38" s="30" t="s">
        <v>290</v>
      </c>
      <c r="F38" s="30" t="s">
        <v>134</v>
      </c>
      <c r="G38" s="28" t="s">
        <v>1071</v>
      </c>
      <c r="H38" s="38" t="s">
        <v>709</v>
      </c>
      <c r="I38" s="40" t="s">
        <v>2091</v>
      </c>
      <c r="J38" s="26">
        <v>38</v>
      </c>
      <c r="K38" s="28"/>
      <c r="L38" s="26" t="s">
        <v>1189</v>
      </c>
      <c r="M38" s="28"/>
      <c r="N38" s="26" t="s">
        <v>1189</v>
      </c>
      <c r="S38" s="26" t="s">
        <v>2248</v>
      </c>
      <c r="T38" s="55" t="s">
        <v>1460</v>
      </c>
      <c r="U38" s="26" t="s">
        <v>1342</v>
      </c>
      <c r="V38" s="26" t="s">
        <v>1151</v>
      </c>
      <c r="W38" s="26" t="s">
        <v>1274</v>
      </c>
      <c r="Y38" s="26" t="s">
        <v>1455</v>
      </c>
      <c r="Z38" s="26" t="s">
        <v>1771</v>
      </c>
      <c r="AA38" s="61">
        <v>2</v>
      </c>
      <c r="AB38" s="26" t="s">
        <v>1189</v>
      </c>
      <c r="AE38" s="26" t="s">
        <v>2156</v>
      </c>
      <c r="AG38" s="26" t="s">
        <v>2866</v>
      </c>
      <c r="AH38" t="str">
        <f t="shared" si="0"/>
        <v xml:space="preserve">Clean Air - x; Climate Stabilization - x; </v>
      </c>
      <c r="AI38" s="26" t="str">
        <f t="shared" si="1"/>
        <v>{"popup":{"showAttachments":"false","fieldInfos":[{"visible":"true","fieldName":"P25AQYr","label":"Percent particulate matter [PM2.5] removed annually by tree cover\u00a0","format":{"places":2,"digitSeparator":true}}],"title":"HUC 12 ID: {HUC_12}"}}</v>
      </c>
      <c r="AJ38" s="26" t="s">
        <v>1653</v>
      </c>
      <c r="AK38" s="26" t="s">
        <v>1482</v>
      </c>
      <c r="AM38" s="26" t="s">
        <v>1659</v>
      </c>
      <c r="AN38" s="26" t="s">
        <v>1654</v>
      </c>
      <c r="AO38" s="26" t="s">
        <v>2248</v>
      </c>
      <c r="AP38" s="26" t="str">
        <f t="shared" si="2"/>
        <v xml:space="preserve">forest, plants, vegetation, health, well-being,  human, ,Clean Air, Climate Stabilization, ,Clean Air, Climate Stabilization, </v>
      </c>
      <c r="AQ38" s="26" t="str">
        <f t="shared" si="3"/>
        <v xml:space="preserve">,Clean Air, Climate Stabilization, </v>
      </c>
    </row>
    <row r="39" spans="1:43" ht="15" customHeight="1" x14ac:dyDescent="0.25">
      <c r="A39" s="26">
        <v>38</v>
      </c>
      <c r="B39" s="26" t="s">
        <v>414</v>
      </c>
      <c r="C39" s="26" t="s">
        <v>934</v>
      </c>
      <c r="D39" s="27" t="s">
        <v>187</v>
      </c>
      <c r="E39" s="30" t="s">
        <v>291</v>
      </c>
      <c r="F39" s="30" t="s">
        <v>134</v>
      </c>
      <c r="G39" s="28" t="s">
        <v>1067</v>
      </c>
      <c r="H39" s="38" t="s">
        <v>709</v>
      </c>
      <c r="I39" s="40" t="s">
        <v>2091</v>
      </c>
      <c r="J39" s="26">
        <v>39</v>
      </c>
      <c r="L39" s="28"/>
      <c r="M39" s="26" t="s">
        <v>1189</v>
      </c>
      <c r="O39" s="28"/>
      <c r="P39" s="26" t="s">
        <v>1189</v>
      </c>
      <c r="S39" s="26" t="s">
        <v>2320</v>
      </c>
      <c r="T39" s="55" t="s">
        <v>1467</v>
      </c>
      <c r="U39" s="26" t="s">
        <v>1343</v>
      </c>
      <c r="V39" s="26" t="s">
        <v>1151</v>
      </c>
      <c r="W39" s="26" t="s">
        <v>1274</v>
      </c>
      <c r="Y39" s="26" t="s">
        <v>1455</v>
      </c>
      <c r="Z39" s="26" t="s">
        <v>1772</v>
      </c>
      <c r="AA39" s="61">
        <v>1</v>
      </c>
      <c r="AB39" s="26" t="s">
        <v>1189</v>
      </c>
      <c r="AE39" s="26" t="s">
        <v>2156</v>
      </c>
      <c r="AG39" s="26" t="s">
        <v>2866</v>
      </c>
      <c r="AH39" t="str">
        <f t="shared" si="0"/>
        <v xml:space="preserve">Clean and Plentiful Water - x; Natural Hazard Mitigation - x; </v>
      </c>
      <c r="AI39" s="26" t="str">
        <f t="shared" si="1"/>
        <v>{"popup":{"showAttachments":"false","fieldInfos":[{"visible":"true","fieldName":"Change","label":"Percent reduction in annual runoff due to tree cover\u00a0","format":{"places":1,"digitSeparator":true}}],"title":"HUC 12 ID: {HUC_12}"}}</v>
      </c>
      <c r="AJ39" s="26" t="s">
        <v>1653</v>
      </c>
      <c r="AK39" s="26" t="s">
        <v>1482</v>
      </c>
      <c r="AM39" s="26" t="s">
        <v>1659</v>
      </c>
      <c r="AN39" s="26" t="s">
        <v>1654</v>
      </c>
      <c r="AO39" s="26" t="s">
        <v>2320</v>
      </c>
      <c r="AP39" s="26" t="str">
        <f t="shared" si="2"/>
        <v xml:space="preserve">rivers, streams, filtration, risk, safety, danger, flood mitigation, pollution, canopy, forest, vegetation,Clean and Plentiful Water, Natural Hazard Mitigation, ,Clean and Plentiful Water, Natural Hazard Mitigation, </v>
      </c>
      <c r="AQ39" s="26" t="str">
        <f t="shared" si="3"/>
        <v xml:space="preserve">,Clean and Plentiful Water, Natural Hazard Mitigation, </v>
      </c>
    </row>
    <row r="40" spans="1:43" ht="15" customHeight="1" x14ac:dyDescent="0.25">
      <c r="A40" s="26">
        <v>39</v>
      </c>
      <c r="B40" s="26" t="s">
        <v>414</v>
      </c>
      <c r="C40" s="26" t="s">
        <v>935</v>
      </c>
      <c r="D40" s="27" t="s">
        <v>188</v>
      </c>
      <c r="E40" s="30" t="s">
        <v>292</v>
      </c>
      <c r="F40" s="30" t="s">
        <v>134</v>
      </c>
      <c r="G40" s="28" t="s">
        <v>1068</v>
      </c>
      <c r="H40" s="38" t="s">
        <v>709</v>
      </c>
      <c r="I40" s="40" t="s">
        <v>2091</v>
      </c>
      <c r="J40" s="26">
        <v>40</v>
      </c>
      <c r="K40" s="28"/>
      <c r="L40" s="28" t="s">
        <v>1189</v>
      </c>
      <c r="M40" s="28" t="s">
        <v>1189</v>
      </c>
      <c r="N40" s="26" t="s">
        <v>1189</v>
      </c>
      <c r="S40" s="26" t="s">
        <v>2261</v>
      </c>
      <c r="T40" s="55" t="s">
        <v>1464</v>
      </c>
      <c r="U40" s="26" t="s">
        <v>1342</v>
      </c>
      <c r="V40" s="26" t="s">
        <v>1151</v>
      </c>
      <c r="W40" s="26" t="s">
        <v>1274</v>
      </c>
      <c r="Y40" s="26" t="s">
        <v>1455</v>
      </c>
      <c r="Z40" s="26" t="s">
        <v>1773</v>
      </c>
      <c r="AA40" s="61">
        <v>2</v>
      </c>
      <c r="AB40" s="26" t="s">
        <v>1189</v>
      </c>
      <c r="AE40" s="26" t="s">
        <v>2156</v>
      </c>
      <c r="AG40" s="26" t="s">
        <v>2866</v>
      </c>
      <c r="AH40" t="str">
        <f t="shared" si="0"/>
        <v xml:space="preserve">Clean Air - x; Clean and Plentiful Water - x; Climate Stabilization - x; </v>
      </c>
      <c r="AI40" s="26" t="str">
        <f t="shared" si="1"/>
        <v>{"popup":{"showAttachments":"false","fieldInfos":[{"visible":"true","fieldName":"SO2AQYr","label":"Percent sulfur dioxide removed annually by tree cover\u00a0","format":{"places":2,"digitSeparator":true}}],"title":"HUC 12 ID: {HUC_12}"}}</v>
      </c>
      <c r="AJ40" s="26" t="s">
        <v>1653</v>
      </c>
      <c r="AK40" s="26" t="s">
        <v>1482</v>
      </c>
      <c r="AM40" s="26" t="s">
        <v>1659</v>
      </c>
      <c r="AN40" s="26" t="s">
        <v>1654</v>
      </c>
      <c r="AO40" s="26" t="s">
        <v>2261</v>
      </c>
      <c r="AP40" s="26" t="str">
        <f t="shared" si="2"/>
        <v xml:space="preserve">forest, plants, vegetation, health, well-being,  human, ,Clean Air, Clean and Plentiful Water, Climate Stabilization, ,Clean Air, Clean and Plentiful Water, Climate Stabilization, </v>
      </c>
      <c r="AQ40" s="26" t="str">
        <f t="shared" si="3"/>
        <v xml:space="preserve">,Clean Air, Clean and Plentiful Water, Climate Stabilization, </v>
      </c>
    </row>
    <row r="41" spans="1:43" ht="15" customHeight="1" x14ac:dyDescent="0.25">
      <c r="A41" s="26">
        <v>40</v>
      </c>
      <c r="B41" s="26" t="s">
        <v>414</v>
      </c>
      <c r="C41" s="26" t="s">
        <v>189</v>
      </c>
      <c r="D41" s="28" t="s">
        <v>190</v>
      </c>
      <c r="E41" s="30" t="s">
        <v>1197</v>
      </c>
      <c r="F41" s="30" t="s">
        <v>134</v>
      </c>
      <c r="G41" s="28" t="s">
        <v>685</v>
      </c>
      <c r="H41" s="38" t="s">
        <v>711</v>
      </c>
      <c r="I41" s="40" t="s">
        <v>2091</v>
      </c>
      <c r="J41" s="26">
        <v>41</v>
      </c>
      <c r="K41" s="28" t="s">
        <v>1189</v>
      </c>
      <c r="L41" s="28" t="s">
        <v>1189</v>
      </c>
      <c r="M41" s="28" t="s">
        <v>1189</v>
      </c>
      <c r="N41" s="26" t="s">
        <v>1189</v>
      </c>
      <c r="O41" s="28"/>
      <c r="P41" s="28" t="s">
        <v>1189</v>
      </c>
      <c r="Q41" s="26" t="s">
        <v>1189</v>
      </c>
      <c r="S41" s="26" t="s">
        <v>2351</v>
      </c>
      <c r="T41" s="55" t="s">
        <v>1638</v>
      </c>
      <c r="U41" s="26" t="s">
        <v>1152</v>
      </c>
      <c r="V41" s="26" t="s">
        <v>1151</v>
      </c>
      <c r="W41" s="26" t="s">
        <v>1274</v>
      </c>
      <c r="Y41" s="26" t="s">
        <v>1455</v>
      </c>
      <c r="Z41" s="26" t="s">
        <v>1774</v>
      </c>
      <c r="AA41" s="61">
        <v>0</v>
      </c>
      <c r="AE41" s="26" t="s">
        <v>2156</v>
      </c>
      <c r="AG41" s="26" t="s">
        <v>2866</v>
      </c>
      <c r="AH41" t="str">
        <f t="shared" si="0"/>
        <v xml:space="preserve">Biodiversity Conservation - x; Clean Air - x; Clean and Plentiful Water - x; Climate Stabilization - x; Natural Hazard Mitigation - x; Recreation, Culture, and Aesthetics - x; </v>
      </c>
      <c r="AI41" s="26" t="str">
        <f t="shared" si="1"/>
        <v>{"popup":{"showAttachments":"false","fieldInfos":[{"visible":"true","fieldName":"MFor_P","label":"Percent tree cover\u00a0","format":{"places":0,"digitSeparator":true}}],"title":"HUC 12 ID: {HUC_12}"}}</v>
      </c>
      <c r="AJ41" s="26" t="s">
        <v>1653</v>
      </c>
      <c r="AK41" s="26" t="s">
        <v>1482</v>
      </c>
      <c r="AM41" s="26" t="s">
        <v>1659</v>
      </c>
      <c r="AN41" s="26" t="s">
        <v>1654</v>
      </c>
      <c r="AO41" s="26" t="s">
        <v>2351</v>
      </c>
      <c r="AP41" s="26" t="str">
        <f t="shared" si="2"/>
        <v>plants, vegetation, forest, nature, grean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1" s="26" t="str">
        <f t="shared" si="3"/>
        <v>,Biodiversity Conservation, Clean Air, Clean and Plentiful Water, Climate Stabilization, Natural Hazard Mitigation, Recreation, Culture, and Aesthetics</v>
      </c>
    </row>
    <row r="42" spans="1:43" ht="15" customHeight="1" x14ac:dyDescent="0.25">
      <c r="A42" s="26">
        <v>41</v>
      </c>
      <c r="B42" s="26" t="s">
        <v>414</v>
      </c>
      <c r="C42" s="26" t="s">
        <v>936</v>
      </c>
      <c r="D42" s="28" t="s">
        <v>191</v>
      </c>
      <c r="E42" s="30" t="s">
        <v>293</v>
      </c>
      <c r="F42" s="30" t="s">
        <v>134</v>
      </c>
      <c r="G42" s="28" t="s">
        <v>1074</v>
      </c>
      <c r="H42" s="38" t="s">
        <v>718</v>
      </c>
      <c r="I42" s="40" t="s">
        <v>2091</v>
      </c>
      <c r="J42" s="26">
        <v>42</v>
      </c>
      <c r="K42" s="26" t="s">
        <v>1189</v>
      </c>
      <c r="L42" s="28"/>
      <c r="M42" s="26" t="s">
        <v>1189</v>
      </c>
      <c r="O42" s="28"/>
      <c r="P42" s="28" t="s">
        <v>1189</v>
      </c>
      <c r="Q42" s="26" t="s">
        <v>1189</v>
      </c>
      <c r="S42" s="26" t="s">
        <v>2275</v>
      </c>
      <c r="T42" s="55" t="s">
        <v>1639</v>
      </c>
      <c r="U42" s="26" t="s">
        <v>1156</v>
      </c>
      <c r="V42" s="26" t="s">
        <v>1151</v>
      </c>
      <c r="W42" s="26" t="s">
        <v>1274</v>
      </c>
      <c r="Y42" s="26" t="s">
        <v>1455</v>
      </c>
      <c r="Z42" s="26" t="s">
        <v>1687</v>
      </c>
      <c r="AA42" s="61">
        <v>0</v>
      </c>
      <c r="AB42" s="26" t="s">
        <v>1189</v>
      </c>
      <c r="AE42" s="26" t="s">
        <v>2156</v>
      </c>
      <c r="AG42" s="26" t="s">
        <v>2866</v>
      </c>
      <c r="AH42" t="str">
        <f t="shared" si="0"/>
        <v xml:space="preserve">Biodiversity Conservation - x; Clean and Plentiful Water - x; Natural Hazard Mitigation - x; Recreation, Culture, and Aesthetics - x; </v>
      </c>
      <c r="AI42" s="26" t="str">
        <f t="shared" si="1"/>
        <v>{"popup":{"showAttachments":"false","fieldInfos":[{"visible":"true","fieldName":"RB15_ForP","label":"Percent tree cover in 15m stream and lake buffer \u00a0","format":{"places":0,"digitSeparator":true}}],"title":"HUC 12 ID: {HUC_12}"}}</v>
      </c>
      <c r="AJ42" s="26" t="s">
        <v>1653</v>
      </c>
      <c r="AK42" s="26" t="s">
        <v>1482</v>
      </c>
      <c r="AM42" s="26" t="s">
        <v>1659</v>
      </c>
      <c r="AN42" s="26" t="s">
        <v>1654</v>
      </c>
      <c r="AO42" s="26" t="s">
        <v>2275</v>
      </c>
      <c r="AP42" s="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2" s="26" t="str">
        <f t="shared" si="3"/>
        <v>,Biodiversity Conservation, Clean and Plentiful Water, Natural Hazard Mitigation, Recreation, Culture, and Aesthetics</v>
      </c>
    </row>
    <row r="43" spans="1:43" ht="15" customHeight="1" x14ac:dyDescent="0.25">
      <c r="A43" s="26">
        <v>42</v>
      </c>
      <c r="B43" s="26" t="s">
        <v>414</v>
      </c>
      <c r="C43" s="26" t="s">
        <v>937</v>
      </c>
      <c r="D43" s="28" t="s">
        <v>192</v>
      </c>
      <c r="E43" s="30" t="s">
        <v>294</v>
      </c>
      <c r="F43" s="30" t="s">
        <v>134</v>
      </c>
      <c r="G43" s="28" t="s">
        <v>1075</v>
      </c>
      <c r="H43" s="38" t="s">
        <v>718</v>
      </c>
      <c r="I43" s="40" t="s">
        <v>2091</v>
      </c>
      <c r="J43" s="26">
        <v>43</v>
      </c>
      <c r="K43" s="26" t="s">
        <v>1189</v>
      </c>
      <c r="L43" s="28"/>
      <c r="M43" s="26" t="s">
        <v>1189</v>
      </c>
      <c r="O43" s="28"/>
      <c r="P43" s="28" t="s">
        <v>1189</v>
      </c>
      <c r="Q43" s="26" t="s">
        <v>1189</v>
      </c>
      <c r="S43" s="26" t="s">
        <v>2275</v>
      </c>
      <c r="T43" s="55" t="s">
        <v>1639</v>
      </c>
      <c r="U43" s="26" t="s">
        <v>1156</v>
      </c>
      <c r="V43" s="26" t="s">
        <v>1151</v>
      </c>
      <c r="W43" s="26" t="s">
        <v>1274</v>
      </c>
      <c r="Y43" s="26" t="s">
        <v>1455</v>
      </c>
      <c r="Z43" s="26" t="s">
        <v>1688</v>
      </c>
      <c r="AA43" s="61">
        <v>0</v>
      </c>
      <c r="AB43" s="26" t="s">
        <v>1189</v>
      </c>
      <c r="AE43" s="26" t="s">
        <v>2156</v>
      </c>
      <c r="AG43" s="26" t="s">
        <v>2866</v>
      </c>
      <c r="AH43" t="str">
        <f t="shared" si="0"/>
        <v xml:space="preserve">Biodiversity Conservation - x; Clean and Plentiful Water - x; Natural Hazard Mitigation - x; Recreation, Culture, and Aesthetics - x; </v>
      </c>
      <c r="AI43" s="26" t="str">
        <f t="shared" si="1"/>
        <v>{"popup":{"showAttachments":"false","fieldInfos":[{"visible":"true","fieldName":"RB50_ForP","label":"Percent tree cover in 50m stream and lake buffer \u00a0","format":{"places":0,"digitSeparator":true}}],"title":"HUC 12 ID: {HUC_12}"}}</v>
      </c>
      <c r="AJ43" s="26" t="s">
        <v>1653</v>
      </c>
      <c r="AK43" s="26" t="s">
        <v>1482</v>
      </c>
      <c r="AM43" s="26" t="s">
        <v>1659</v>
      </c>
      <c r="AN43" s="26" t="s">
        <v>1654</v>
      </c>
      <c r="AO43" s="26" t="s">
        <v>2275</v>
      </c>
      <c r="AP43" s="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3" s="26" t="str">
        <f t="shared" si="3"/>
        <v>,Biodiversity Conservation, Clean and Plentiful Water, Natural Hazard Mitigation, Recreation, Culture, and Aesthetics</v>
      </c>
    </row>
    <row r="44" spans="1:43" ht="15" customHeight="1" x14ac:dyDescent="0.25">
      <c r="A44" s="26">
        <v>43</v>
      </c>
      <c r="B44" s="26" t="s">
        <v>414</v>
      </c>
      <c r="C44" s="26" t="s">
        <v>938</v>
      </c>
      <c r="D44" s="28" t="s">
        <v>193</v>
      </c>
      <c r="E44" s="30" t="s">
        <v>295</v>
      </c>
      <c r="F44" s="30" t="s">
        <v>134</v>
      </c>
      <c r="G44" s="28" t="s">
        <v>1076</v>
      </c>
      <c r="H44" s="38" t="s">
        <v>718</v>
      </c>
      <c r="I44" s="40" t="s">
        <v>2091</v>
      </c>
      <c r="J44" s="26">
        <v>44</v>
      </c>
      <c r="K44" s="26" t="s">
        <v>1189</v>
      </c>
      <c r="L44" s="28"/>
      <c r="M44" s="26" t="s">
        <v>1189</v>
      </c>
      <c r="O44" s="28"/>
      <c r="P44" s="28" t="s">
        <v>1189</v>
      </c>
      <c r="Q44" s="26" t="s">
        <v>1189</v>
      </c>
      <c r="S44" s="26" t="s">
        <v>2276</v>
      </c>
      <c r="T44" s="55" t="s">
        <v>1639</v>
      </c>
      <c r="U44" s="26" t="s">
        <v>1156</v>
      </c>
      <c r="V44" s="26" t="s">
        <v>1151</v>
      </c>
      <c r="W44" s="26" t="s">
        <v>1274</v>
      </c>
      <c r="Y44" s="26" t="s">
        <v>1455</v>
      </c>
      <c r="Z44" s="26" t="s">
        <v>1689</v>
      </c>
      <c r="AA44" s="61">
        <v>0</v>
      </c>
      <c r="AB44" s="26" t="s">
        <v>1189</v>
      </c>
      <c r="AE44" s="26" t="s">
        <v>2156</v>
      </c>
      <c r="AG44" s="26" t="s">
        <v>2866</v>
      </c>
      <c r="AH44" t="str">
        <f t="shared" si="0"/>
        <v xml:space="preserve">Biodiversity Conservation - x; Clean and Plentiful Water - x; Natural Hazard Mitigation - x; Recreation, Culture, and Aesthetics - x; </v>
      </c>
      <c r="AI44" s="26" t="str">
        <f t="shared" si="1"/>
        <v>{"popup":{"showAttachments":"false","fieldInfos":[{"visible":"true","fieldName":"RB15_VegP","label":"Percent vegetated cover in 15m stream and lake buffer \u00a0","format":{"places":0,"digitSeparator":true}}],"title":"HUC 12 ID: {HUC_12}"}}</v>
      </c>
      <c r="AJ44" s="26" t="s">
        <v>1653</v>
      </c>
      <c r="AK44" s="26" t="s">
        <v>1482</v>
      </c>
      <c r="AM44" s="26" t="s">
        <v>1659</v>
      </c>
      <c r="AN44" s="26" t="s">
        <v>1654</v>
      </c>
      <c r="AO44" s="26" t="s">
        <v>2276</v>
      </c>
      <c r="AP44" s="26" t="str">
        <f t="shared" si="2"/>
        <v>forest, water, river, pond, plants, herbaceous, riparian,Biodiversity Conservation, Clean and Plentiful Water, Natural Hazard Mitigation, "Recreation, Culture, and Aesthetics",Biodiversity Conservation, Clean and Plentiful Water, Natural Hazard Mitigation, Recreation, Culture, and Aesthetics</v>
      </c>
      <c r="AQ44" s="26" t="str">
        <f t="shared" si="3"/>
        <v>,Biodiversity Conservation, Clean and Plentiful Water, Natural Hazard Mitigation, Recreation, Culture, and Aesthetics</v>
      </c>
    </row>
    <row r="45" spans="1:43" ht="15" customHeight="1" x14ac:dyDescent="0.25">
      <c r="A45" s="26">
        <v>44</v>
      </c>
      <c r="B45" s="26" t="s">
        <v>414</v>
      </c>
      <c r="C45" s="26" t="s">
        <v>939</v>
      </c>
      <c r="D45" s="28" t="s">
        <v>194</v>
      </c>
      <c r="E45" s="30" t="s">
        <v>296</v>
      </c>
      <c r="F45" s="30" t="s">
        <v>134</v>
      </c>
      <c r="G45" s="28" t="s">
        <v>1077</v>
      </c>
      <c r="H45" s="38" t="s">
        <v>718</v>
      </c>
      <c r="I45" s="40" t="s">
        <v>2091</v>
      </c>
      <c r="J45" s="26">
        <v>45</v>
      </c>
      <c r="K45" s="26" t="s">
        <v>1189</v>
      </c>
      <c r="L45" s="28"/>
      <c r="M45" s="26" t="s">
        <v>1189</v>
      </c>
      <c r="O45" s="28"/>
      <c r="P45" s="28" t="s">
        <v>1189</v>
      </c>
      <c r="Q45" s="26" t="s">
        <v>1189</v>
      </c>
      <c r="S45" s="26" t="s">
        <v>2352</v>
      </c>
      <c r="T45" s="55" t="s">
        <v>1639</v>
      </c>
      <c r="U45" s="26" t="s">
        <v>1156</v>
      </c>
      <c r="V45" s="26" t="s">
        <v>1151</v>
      </c>
      <c r="W45" s="26" t="s">
        <v>1274</v>
      </c>
      <c r="Y45" s="26" t="s">
        <v>1455</v>
      </c>
      <c r="Z45" s="26" t="s">
        <v>1690</v>
      </c>
      <c r="AA45" s="61">
        <v>0</v>
      </c>
      <c r="AB45" s="26" t="s">
        <v>1189</v>
      </c>
      <c r="AE45" s="26" t="s">
        <v>2156</v>
      </c>
      <c r="AG45" s="26" t="s">
        <v>2866</v>
      </c>
      <c r="AH45" t="str">
        <f t="shared" si="0"/>
        <v xml:space="preserve">Biodiversity Conservation - x; Clean and Plentiful Water - x; Natural Hazard Mitigation - x; Recreation, Culture, and Aesthetics - x; </v>
      </c>
      <c r="AI45" s="26" t="str">
        <f t="shared" si="1"/>
        <v>{"popup":{"showAttachments":"false","fieldInfos":[{"visible":"true","fieldName":"RB50_VegP","label":"Percent vegetated cover in 50m stream and lake buffer \u00a0","format":{"places":0,"digitSeparator":true}}],"title":"HUC 12 ID: {HUC_12}"}}</v>
      </c>
      <c r="AJ45" s="26" t="s">
        <v>1653</v>
      </c>
      <c r="AK45" s="26" t="s">
        <v>1482</v>
      </c>
      <c r="AM45" s="26" t="s">
        <v>1659</v>
      </c>
      <c r="AN45" s="26" t="s">
        <v>1654</v>
      </c>
      <c r="AO45" s="26" t="s">
        <v>2352</v>
      </c>
      <c r="AP45" s="26" t="str">
        <f t="shared" si="2"/>
        <v>forest, water, river, plants, herbaceous, riparian,Biodiversity Conservation, Clean and Plentiful Water, Natural Hazard Mitigation, "Recreation, Culture, and Aesthetics",Biodiversity Conservation, Clean and Plentiful Water, Natural Hazard Mitigation, Recreation, Culture, and Aesthetics</v>
      </c>
      <c r="AQ45" s="26" t="str">
        <f t="shared" si="3"/>
        <v>,Biodiversity Conservation, Clean and Plentiful Water, Natural Hazard Mitigation, Recreation, Culture, and Aesthetics</v>
      </c>
    </row>
    <row r="46" spans="1:43" ht="15" customHeight="1" x14ac:dyDescent="0.25">
      <c r="A46" s="26">
        <v>45</v>
      </c>
      <c r="B46" s="26" t="s">
        <v>414</v>
      </c>
      <c r="C46" s="26" t="s">
        <v>17</v>
      </c>
      <c r="D46" s="28" t="s">
        <v>195</v>
      </c>
      <c r="E46" s="31" t="s">
        <v>297</v>
      </c>
      <c r="F46" s="30" t="s">
        <v>134</v>
      </c>
      <c r="G46" s="28" t="s">
        <v>1386</v>
      </c>
      <c r="H46" s="38" t="s">
        <v>711</v>
      </c>
      <c r="I46" s="40" t="s">
        <v>2091</v>
      </c>
      <c r="J46" s="26">
        <v>46</v>
      </c>
      <c r="K46" s="26" t="s">
        <v>1189</v>
      </c>
      <c r="L46" s="28" t="s">
        <v>1189</v>
      </c>
      <c r="M46" s="28" t="s">
        <v>1189</v>
      </c>
      <c r="N46" s="26" t="s">
        <v>1189</v>
      </c>
      <c r="O46" s="28"/>
      <c r="P46" s="28" t="s">
        <v>1189</v>
      </c>
      <c r="Q46" s="26" t="s">
        <v>1189</v>
      </c>
      <c r="S46" s="26" t="s">
        <v>2353</v>
      </c>
      <c r="T46" s="55" t="s">
        <v>1638</v>
      </c>
      <c r="U46" s="26" t="s">
        <v>1152</v>
      </c>
      <c r="V46" s="26" t="s">
        <v>1151</v>
      </c>
      <c r="W46" s="26" t="s">
        <v>1274</v>
      </c>
      <c r="Y46" s="26" t="s">
        <v>1455</v>
      </c>
      <c r="Z46" s="26" t="s">
        <v>1691</v>
      </c>
      <c r="AA46" s="61">
        <v>1</v>
      </c>
      <c r="AE46" s="26" t="s">
        <v>2156</v>
      </c>
      <c r="AG46" s="26" t="s">
        <v>2866</v>
      </c>
      <c r="AH46" t="str">
        <f t="shared" si="0"/>
        <v xml:space="preserve">Biodiversity Conservation - x; Clean Air - x; Clean and Plentiful Water - x; Climate Stabilization - x; Natural Hazard Mitigation - x; Recreation, Culture, and Aesthetics - x; </v>
      </c>
      <c r="AI46" s="26" t="str">
        <f t="shared" si="1"/>
        <v>{"popup":{"showAttachments":"false","fieldInfos":[{"visible":"true","fieldName":"Wet_P","label":"Percent wetlands \u00a0","format":{"places":1,"digitSeparator":true}}],"title":"HUC 12 ID: {HUC_12}"}}</v>
      </c>
      <c r="AJ46" s="26" t="s">
        <v>1653</v>
      </c>
      <c r="AK46" s="26" t="s">
        <v>1482</v>
      </c>
      <c r="AM46" s="26" t="s">
        <v>1659</v>
      </c>
      <c r="AN46" s="26" t="s">
        <v>1654</v>
      </c>
      <c r="AO46" s="26" t="s">
        <v>2353</v>
      </c>
      <c r="AP46" s="26" t="str">
        <f t="shared" si="2"/>
        <v>water, habitat, filtration, plants, vegetation, natural cover, green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6" s="26" t="str">
        <f t="shared" si="3"/>
        <v>,Biodiversity Conservation, Clean Air, Clean and Plentiful Water, Climate Stabilization, Natural Hazard Mitigation, Recreation, Culture, and Aesthetics</v>
      </c>
    </row>
    <row r="47" spans="1:43" ht="15" customHeight="1" x14ac:dyDescent="0.25">
      <c r="A47" s="26">
        <v>46</v>
      </c>
      <c r="B47" s="26" t="s">
        <v>414</v>
      </c>
      <c r="C47" s="26" t="s">
        <v>940</v>
      </c>
      <c r="D47" s="28" t="s">
        <v>196</v>
      </c>
      <c r="E47" s="30" t="s">
        <v>298</v>
      </c>
      <c r="F47" s="30" t="s">
        <v>134</v>
      </c>
      <c r="G47" s="28" t="s">
        <v>1104</v>
      </c>
      <c r="H47" s="38" t="s">
        <v>709</v>
      </c>
      <c r="I47" s="40" t="s">
        <v>2091</v>
      </c>
      <c r="J47" s="26">
        <v>47</v>
      </c>
      <c r="L47" s="28"/>
      <c r="M47" s="26" t="s">
        <v>1189</v>
      </c>
      <c r="O47" s="28"/>
      <c r="P47" s="26" t="s">
        <v>1189</v>
      </c>
      <c r="S47" s="26" t="s">
        <v>2321</v>
      </c>
      <c r="T47" s="55" t="s">
        <v>1467</v>
      </c>
      <c r="U47" s="26" t="s">
        <v>1343</v>
      </c>
      <c r="V47" s="26" t="s">
        <v>1151</v>
      </c>
      <c r="W47" s="26" t="s">
        <v>1274</v>
      </c>
      <c r="Y47" s="26" t="s">
        <v>1455</v>
      </c>
      <c r="Z47" s="26" t="s">
        <v>1692</v>
      </c>
      <c r="AA47" s="61">
        <v>0</v>
      </c>
      <c r="AB47" s="26" t="s">
        <v>1189</v>
      </c>
      <c r="AE47" s="26" t="s">
        <v>2156</v>
      </c>
      <c r="AG47" s="26" t="s">
        <v>2866</v>
      </c>
      <c r="AH47" t="str">
        <f t="shared" si="0"/>
        <v xml:space="preserve">Clean and Plentiful Water - x; Natural Hazard Mitigation - x; </v>
      </c>
      <c r="AI47" s="26" t="str">
        <f t="shared" si="1"/>
        <v>{"popup":{"showAttachments":"false","fieldInfos":[{"visible":"true","fieldName":"Runoff","label":"Reduction in annual runoff due to tree cover (m3/yr) \u00a0","format":{"places":0,"digitSeparator":true}}],"title":"HUC 12 ID: {HUC_12}"}}</v>
      </c>
      <c r="AJ47" s="26" t="s">
        <v>1653</v>
      </c>
      <c r="AK47" s="26" t="s">
        <v>1482</v>
      </c>
      <c r="AM47" s="26" t="s">
        <v>1659</v>
      </c>
      <c r="AN47" s="26" t="s">
        <v>1654</v>
      </c>
      <c r="AO47" s="26" t="s">
        <v>2321</v>
      </c>
      <c r="AP47" s="26" t="str">
        <f t="shared" si="2"/>
        <v xml:space="preserve">flood mitigation, rivers, streams, filtration, risk, safety, danger, flood, mitigation, pollution, canopy, forest, vegetation,Clean and Plentiful Water, Natural Hazard Mitigation, ,Clean and Plentiful Water, Natural Hazard Mitigation, </v>
      </c>
      <c r="AQ47" s="26" t="str">
        <f t="shared" si="3"/>
        <v xml:space="preserve">,Clean and Plentiful Water, Natural Hazard Mitigation, </v>
      </c>
    </row>
    <row r="48" spans="1:43" ht="15" customHeight="1" x14ac:dyDescent="0.25">
      <c r="A48" s="26">
        <v>47</v>
      </c>
      <c r="B48" s="26" t="s">
        <v>414</v>
      </c>
      <c r="C48" s="26" t="s">
        <v>941</v>
      </c>
      <c r="D48" s="28" t="s">
        <v>197</v>
      </c>
      <c r="E48" s="30" t="s">
        <v>299</v>
      </c>
      <c r="F48" s="30" t="s">
        <v>134</v>
      </c>
      <c r="G48" s="28" t="s">
        <v>1088</v>
      </c>
      <c r="H48" s="38" t="s">
        <v>709</v>
      </c>
      <c r="I48" s="40" t="s">
        <v>2091</v>
      </c>
      <c r="J48" s="26">
        <v>48</v>
      </c>
      <c r="L48" s="28"/>
      <c r="M48" s="26" t="s">
        <v>1189</v>
      </c>
      <c r="S48" s="26" t="s">
        <v>2249</v>
      </c>
      <c r="T48" s="55" t="s">
        <v>1461</v>
      </c>
      <c r="U48" s="26" t="s">
        <v>1344</v>
      </c>
      <c r="V48" s="26" t="s">
        <v>1151</v>
      </c>
      <c r="W48" s="26" t="s">
        <v>1274</v>
      </c>
      <c r="Y48" s="26" t="s">
        <v>1455</v>
      </c>
      <c r="Z48" s="26" t="s">
        <v>1693</v>
      </c>
      <c r="AA48" s="61">
        <v>0</v>
      </c>
      <c r="AB48" s="26" t="s">
        <v>1189</v>
      </c>
      <c r="AE48" s="26" t="s">
        <v>2156</v>
      </c>
      <c r="AG48" s="26" t="s">
        <v>2866</v>
      </c>
      <c r="AH48" t="str">
        <f t="shared" si="0"/>
        <v xml:space="preserve">Clean and Plentiful Water - x; </v>
      </c>
      <c r="AI48" s="26" t="str">
        <f t="shared" si="1"/>
        <v>{"popup":{"showAttachments":"false","fieldInfos":[{"visible":"true","fieldName":"BODmean","label":"Reduction in mean biochemical oxygen demand [BOD5] due to tree cover (kg/yr) \u00a0","format":{"places":0,"digitSeparator":true}}],"title":"HUC 12 ID: {HUC_12}"}}</v>
      </c>
      <c r="AJ48" s="26" t="s">
        <v>1653</v>
      </c>
      <c r="AK48" s="26" t="s">
        <v>1482</v>
      </c>
      <c r="AM48" s="26" t="s">
        <v>1659</v>
      </c>
      <c r="AN48" s="26" t="s">
        <v>1654</v>
      </c>
      <c r="AO48" s="26" t="s">
        <v>2249</v>
      </c>
      <c r="AP48" s="26" t="str">
        <f t="shared" si="2"/>
        <v xml:space="preserve">forest, plants, vegetation, water quality,Clean and Plentiful Water, ,Clean and Plentiful Water, </v>
      </c>
      <c r="AQ48" s="26" t="str">
        <f t="shared" si="3"/>
        <v xml:space="preserve">,Clean and Plentiful Water, </v>
      </c>
    </row>
    <row r="49" spans="1:43" ht="15" customHeight="1" x14ac:dyDescent="0.25">
      <c r="A49" s="26">
        <v>48</v>
      </c>
      <c r="B49" s="26" t="s">
        <v>414</v>
      </c>
      <c r="C49" s="26" t="s">
        <v>942</v>
      </c>
      <c r="D49" s="28" t="s">
        <v>198</v>
      </c>
      <c r="E49" s="30" t="s">
        <v>300</v>
      </c>
      <c r="F49" s="30" t="s">
        <v>134</v>
      </c>
      <c r="G49" s="28" t="s">
        <v>1089</v>
      </c>
      <c r="H49" s="38" t="s">
        <v>709</v>
      </c>
      <c r="I49" s="40" t="s">
        <v>2091</v>
      </c>
      <c r="J49" s="26">
        <v>49</v>
      </c>
      <c r="L49" s="28"/>
      <c r="M49" s="26" t="s">
        <v>1189</v>
      </c>
      <c r="S49" s="26" t="s">
        <v>2249</v>
      </c>
      <c r="T49" s="55" t="s">
        <v>1461</v>
      </c>
      <c r="U49" s="26" t="s">
        <v>1344</v>
      </c>
      <c r="V49" s="26" t="s">
        <v>1151</v>
      </c>
      <c r="W49" s="26" t="s">
        <v>1274</v>
      </c>
      <c r="Y49" s="26" t="s">
        <v>1455</v>
      </c>
      <c r="Z49" s="26" t="s">
        <v>1694</v>
      </c>
      <c r="AA49" s="61">
        <v>0</v>
      </c>
      <c r="AB49" s="26" t="s">
        <v>1189</v>
      </c>
      <c r="AE49" s="26" t="s">
        <v>2156</v>
      </c>
      <c r="AG49" s="26" t="s">
        <v>2866</v>
      </c>
      <c r="AH49" t="str">
        <f t="shared" si="0"/>
        <v xml:space="preserve">Clean and Plentiful Water - x; </v>
      </c>
      <c r="AI49" s="26" t="str">
        <f t="shared" si="1"/>
        <v>{"popup":{"showAttachments":"false","fieldInfos":[{"visible":"true","fieldName":"CODmean","label":"Reduction in mean chemical oxygen demand [COD] due to tree cover (kg/yr) \u00a0","format":{"places":0,"digitSeparator":true}}],"title":"HUC 12 ID: {HUC_12}"}}</v>
      </c>
      <c r="AJ49" s="26" t="s">
        <v>1653</v>
      </c>
      <c r="AK49" s="26" t="s">
        <v>1482</v>
      </c>
      <c r="AM49" s="26" t="s">
        <v>1659</v>
      </c>
      <c r="AN49" s="26" t="s">
        <v>1654</v>
      </c>
      <c r="AO49" s="26" t="s">
        <v>2249</v>
      </c>
      <c r="AP49" s="26" t="str">
        <f t="shared" si="2"/>
        <v xml:space="preserve">forest, plants, vegetation, water quality,Clean and Plentiful Water, ,Clean and Plentiful Water, </v>
      </c>
      <c r="AQ49" s="26" t="str">
        <f t="shared" si="3"/>
        <v xml:space="preserve">,Clean and Plentiful Water, </v>
      </c>
    </row>
    <row r="50" spans="1:43" ht="15" customHeight="1" x14ac:dyDescent="0.25">
      <c r="A50" s="26">
        <v>49</v>
      </c>
      <c r="B50" s="26" t="s">
        <v>414</v>
      </c>
      <c r="C50" s="26" t="s">
        <v>943</v>
      </c>
      <c r="D50" s="28" t="s">
        <v>199</v>
      </c>
      <c r="E50" s="30" t="s">
        <v>301</v>
      </c>
      <c r="F50" s="30" t="s">
        <v>134</v>
      </c>
      <c r="G50" s="28" t="s">
        <v>1090</v>
      </c>
      <c r="H50" s="38" t="s">
        <v>709</v>
      </c>
      <c r="I50" s="40" t="s">
        <v>2091</v>
      </c>
      <c r="J50" s="26">
        <v>50</v>
      </c>
      <c r="L50" s="28"/>
      <c r="M50" s="26" t="s">
        <v>1189</v>
      </c>
      <c r="S50" s="26" t="s">
        <v>2250</v>
      </c>
      <c r="T50" s="55" t="s">
        <v>1461</v>
      </c>
      <c r="U50" s="26" t="s">
        <v>1344</v>
      </c>
      <c r="V50" s="26" t="s">
        <v>1151</v>
      </c>
      <c r="W50" s="26" t="s">
        <v>1274</v>
      </c>
      <c r="Y50" s="26" t="s">
        <v>1455</v>
      </c>
      <c r="Z50" s="26" t="s">
        <v>1695</v>
      </c>
      <c r="AA50" s="61">
        <v>3</v>
      </c>
      <c r="AB50" s="26" t="s">
        <v>1189</v>
      </c>
      <c r="AE50" s="26" t="s">
        <v>2156</v>
      </c>
      <c r="AG50" s="26" t="s">
        <v>2866</v>
      </c>
      <c r="AH50" t="str">
        <f t="shared" si="0"/>
        <v xml:space="preserve">Clean and Plentiful Water - x; </v>
      </c>
      <c r="AI50" s="26" t="str">
        <f t="shared" si="1"/>
        <v>{"popup":{"showAttachments":"false","fieldInfos":[{"visible":"true","fieldName":"Cumean","label":"Reduction in mean load of copper due to tree cover (kg/yr) \u00a0","format":{"places":3,"digitSeparator":true}}],"title":"HUC 12 ID: {HUC_12}"}}</v>
      </c>
      <c r="AJ50" s="26" t="s">
        <v>1653</v>
      </c>
      <c r="AK50" s="26" t="s">
        <v>1482</v>
      </c>
      <c r="AM50" s="26" t="s">
        <v>1659</v>
      </c>
      <c r="AN50" s="26" t="s">
        <v>1654</v>
      </c>
      <c r="AO50" s="26" t="s">
        <v>2250</v>
      </c>
      <c r="AP50" s="26" t="str">
        <f t="shared" si="2"/>
        <v xml:space="preserve">forest, plants, vegetation, health, well-being,  human,  water quality, metals,Clean and Plentiful Water, ,Clean and Plentiful Water, </v>
      </c>
      <c r="AQ50" s="26" t="str">
        <f t="shared" si="3"/>
        <v xml:space="preserve">,Clean and Plentiful Water, </v>
      </c>
    </row>
    <row r="51" spans="1:43" ht="15" customHeight="1" x14ac:dyDescent="0.25">
      <c r="A51" s="26">
        <v>50</v>
      </c>
      <c r="B51" s="26" t="s">
        <v>414</v>
      </c>
      <c r="C51" s="26" t="s">
        <v>944</v>
      </c>
      <c r="D51" s="28" t="s">
        <v>200</v>
      </c>
      <c r="E51" s="30" t="s">
        <v>302</v>
      </c>
      <c r="F51" s="30" t="s">
        <v>134</v>
      </c>
      <c r="G51" s="28" t="s">
        <v>1091</v>
      </c>
      <c r="H51" s="38" t="s">
        <v>709</v>
      </c>
      <c r="I51" s="40" t="s">
        <v>2091</v>
      </c>
      <c r="J51" s="26">
        <v>51</v>
      </c>
      <c r="L51" s="28"/>
      <c r="M51" s="26" t="s">
        <v>1189</v>
      </c>
      <c r="S51" s="26" t="s">
        <v>2251</v>
      </c>
      <c r="T51" s="55" t="s">
        <v>1461</v>
      </c>
      <c r="U51" s="26" t="s">
        <v>1344</v>
      </c>
      <c r="V51" s="26" t="s">
        <v>1151</v>
      </c>
      <c r="W51" s="26" t="s">
        <v>1274</v>
      </c>
      <c r="Y51" s="26" t="s">
        <v>1455</v>
      </c>
      <c r="Z51" s="26" t="s">
        <v>1696</v>
      </c>
      <c r="AA51" s="61">
        <v>2</v>
      </c>
      <c r="AB51" s="26" t="s">
        <v>1189</v>
      </c>
      <c r="AE51" s="26" t="s">
        <v>2156</v>
      </c>
      <c r="AG51" s="26" t="s">
        <v>2866</v>
      </c>
      <c r="AH51" t="str">
        <f t="shared" si="0"/>
        <v xml:space="preserve">Clean and Plentiful Water - x; </v>
      </c>
      <c r="AI51" s="26" t="str">
        <f t="shared" si="1"/>
        <v>{"popup":{"showAttachments":"false","fieldInfos":[{"visible":"true","fieldName":"NO23mean","label":"Reduction in mean load of nitrites and nitrates due to tree cover (kg/yr) \u00a0","format":{"places":2,"digitSeparator":true}}],"title":"HUC 12 ID: {HUC_12}"}}</v>
      </c>
      <c r="AJ51" s="26" t="s">
        <v>1653</v>
      </c>
      <c r="AK51" s="26" t="s">
        <v>1482</v>
      </c>
      <c r="AM51" s="26" t="s">
        <v>1659</v>
      </c>
      <c r="AN51" s="26" t="s">
        <v>1654</v>
      </c>
      <c r="AO51" s="26" t="s">
        <v>2251</v>
      </c>
      <c r="AP51" s="26" t="str">
        <f t="shared" si="2"/>
        <v xml:space="preserve">forest, plants, vegetation, water quality, nutrients,Clean and Plentiful Water, ,Clean and Plentiful Water, </v>
      </c>
      <c r="AQ51" s="26" t="str">
        <f t="shared" si="3"/>
        <v xml:space="preserve">,Clean and Plentiful Water, </v>
      </c>
    </row>
    <row r="52" spans="1:43" ht="15" customHeight="1" x14ac:dyDescent="0.25">
      <c r="A52" s="26">
        <v>51</v>
      </c>
      <c r="B52" s="26" t="s">
        <v>414</v>
      </c>
      <c r="C52" s="26" t="s">
        <v>945</v>
      </c>
      <c r="D52" s="28" t="s">
        <v>201</v>
      </c>
      <c r="E52" s="30" t="s">
        <v>303</v>
      </c>
      <c r="F52" s="30" t="s">
        <v>134</v>
      </c>
      <c r="G52" s="28" t="s">
        <v>1092</v>
      </c>
      <c r="H52" s="38" t="s">
        <v>709</v>
      </c>
      <c r="I52" s="40" t="s">
        <v>2091</v>
      </c>
      <c r="J52" s="26">
        <v>52</v>
      </c>
      <c r="L52" s="28"/>
      <c r="M52" s="26" t="s">
        <v>1189</v>
      </c>
      <c r="S52" s="26" t="s">
        <v>2252</v>
      </c>
      <c r="T52" s="55" t="s">
        <v>1461</v>
      </c>
      <c r="U52" s="26" t="s">
        <v>1344</v>
      </c>
      <c r="V52" s="26" t="s">
        <v>1151</v>
      </c>
      <c r="W52" s="26" t="s">
        <v>1274</v>
      </c>
      <c r="Y52" s="26" t="s">
        <v>1455</v>
      </c>
      <c r="Z52" s="26" t="s">
        <v>1697</v>
      </c>
      <c r="AA52" s="61">
        <v>2</v>
      </c>
      <c r="AB52" s="26" t="s">
        <v>1189</v>
      </c>
      <c r="AE52" s="26" t="s">
        <v>2156</v>
      </c>
      <c r="AG52" s="26" t="s">
        <v>2866</v>
      </c>
      <c r="AH52" t="str">
        <f t="shared" si="0"/>
        <v xml:space="preserve">Clean and Plentiful Water - x; </v>
      </c>
      <c r="AI52" s="26" t="str">
        <f t="shared" si="1"/>
        <v>{"popup":{"showAttachments":"false","fieldInfos":[{"visible":"true","fieldName":"SolPmean","label":"Reduction in mean load of soluble phosphorus due to tree cover (kg/yr) \u00a0","format":{"places":2,"digitSeparator":true}}],"title":"HUC 12 ID: {HUC_12}"}}</v>
      </c>
      <c r="AJ52" s="26" t="s">
        <v>1653</v>
      </c>
      <c r="AK52" s="26" t="s">
        <v>1482</v>
      </c>
      <c r="AM52" s="26" t="s">
        <v>1659</v>
      </c>
      <c r="AN52" s="26" t="s">
        <v>1654</v>
      </c>
      <c r="AO52" s="26" t="s">
        <v>2252</v>
      </c>
      <c r="AP52" s="26" t="str">
        <f t="shared" si="2"/>
        <v xml:space="preserve">forest, plants, vegetation, nutrients, water quality,Clean and Plentiful Water, ,Clean and Plentiful Water, </v>
      </c>
      <c r="AQ52" s="26" t="str">
        <f t="shared" si="3"/>
        <v xml:space="preserve">,Clean and Plentiful Water, </v>
      </c>
    </row>
    <row r="53" spans="1:43" ht="15" customHeight="1" x14ac:dyDescent="0.25">
      <c r="A53" s="26">
        <v>52</v>
      </c>
      <c r="B53" s="26" t="s">
        <v>414</v>
      </c>
      <c r="C53" s="26" t="s">
        <v>946</v>
      </c>
      <c r="D53" s="28" t="s">
        <v>202</v>
      </c>
      <c r="E53" s="30" t="s">
        <v>304</v>
      </c>
      <c r="F53" s="30" t="s">
        <v>134</v>
      </c>
      <c r="G53" s="28" t="s">
        <v>1093</v>
      </c>
      <c r="H53" s="38" t="s">
        <v>709</v>
      </c>
      <c r="I53" s="40" t="s">
        <v>2091</v>
      </c>
      <c r="J53" s="26">
        <v>53</v>
      </c>
      <c r="L53" s="28"/>
      <c r="M53" s="26" t="s">
        <v>1189</v>
      </c>
      <c r="S53" s="26" t="s">
        <v>2252</v>
      </c>
      <c r="T53" s="55" t="s">
        <v>1461</v>
      </c>
      <c r="U53" s="26" t="s">
        <v>1344</v>
      </c>
      <c r="V53" s="26" t="s">
        <v>1151</v>
      </c>
      <c r="W53" s="26" t="s">
        <v>1274</v>
      </c>
      <c r="Y53" s="26" t="s">
        <v>1455</v>
      </c>
      <c r="Z53" s="26" t="s">
        <v>1698</v>
      </c>
      <c r="AA53" s="61">
        <v>1</v>
      </c>
      <c r="AB53" s="26" t="s">
        <v>1189</v>
      </c>
      <c r="AE53" s="26" t="s">
        <v>2156</v>
      </c>
      <c r="AG53" s="26" t="s">
        <v>2866</v>
      </c>
      <c r="AH53" t="str">
        <f t="shared" si="0"/>
        <v xml:space="preserve">Clean and Plentiful Water - x; </v>
      </c>
      <c r="AI53" s="26" t="str">
        <f t="shared" si="1"/>
        <v>{"popup":{"showAttachments":"false","fieldInfos":[{"visible":"true","fieldName":"TKNmean","label":"Reduction in mean load of total Kjeldahl nitrogen [TKN] due to tree cover (kg/yr) \u00a0","format":{"places":1,"digitSeparator":true}}],"title":"HUC 12 ID: {HUC_12}"}}</v>
      </c>
      <c r="AJ53" s="26" t="s">
        <v>1653</v>
      </c>
      <c r="AK53" s="26" t="s">
        <v>1482</v>
      </c>
      <c r="AM53" s="26" t="s">
        <v>1659</v>
      </c>
      <c r="AN53" s="26" t="s">
        <v>1654</v>
      </c>
      <c r="AO53" s="26" t="s">
        <v>2252</v>
      </c>
      <c r="AP53" s="26" t="str">
        <f t="shared" si="2"/>
        <v xml:space="preserve">forest, plants, vegetation, nutrients, water quality,Clean and Plentiful Water, ,Clean and Plentiful Water, </v>
      </c>
      <c r="AQ53" s="26" t="str">
        <f t="shared" si="3"/>
        <v xml:space="preserve">,Clean and Plentiful Water, </v>
      </c>
    </row>
    <row r="54" spans="1:43" ht="15" customHeight="1" x14ac:dyDescent="0.25">
      <c r="A54" s="26">
        <v>53</v>
      </c>
      <c r="B54" s="26" t="s">
        <v>414</v>
      </c>
      <c r="C54" s="26" t="s">
        <v>947</v>
      </c>
      <c r="D54" s="28" t="s">
        <v>203</v>
      </c>
      <c r="E54" s="30" t="s">
        <v>1196</v>
      </c>
      <c r="F54" s="30" t="s">
        <v>134</v>
      </c>
      <c r="G54" s="28" t="s">
        <v>1094</v>
      </c>
      <c r="H54" s="38" t="s">
        <v>709</v>
      </c>
      <c r="I54" s="40" t="s">
        <v>2091</v>
      </c>
      <c r="J54" s="26">
        <v>54</v>
      </c>
      <c r="L54" s="28"/>
      <c r="M54" s="26" t="s">
        <v>1189</v>
      </c>
      <c r="S54" s="26" t="s">
        <v>2252</v>
      </c>
      <c r="T54" s="55" t="s">
        <v>1461</v>
      </c>
      <c r="U54" s="26" t="s">
        <v>1344</v>
      </c>
      <c r="V54" s="26" t="s">
        <v>1151</v>
      </c>
      <c r="W54" s="26" t="s">
        <v>1274</v>
      </c>
      <c r="Y54" s="26" t="s">
        <v>1455</v>
      </c>
      <c r="Z54" s="26" t="s">
        <v>1699</v>
      </c>
      <c r="AA54" s="61">
        <v>2</v>
      </c>
      <c r="AB54" s="26" t="s">
        <v>1189</v>
      </c>
      <c r="AE54" s="26" t="s">
        <v>2156</v>
      </c>
      <c r="AG54" s="26" t="s">
        <v>2866</v>
      </c>
      <c r="AH54" t="str">
        <f t="shared" si="0"/>
        <v xml:space="preserve">Clean and Plentiful Water - x; </v>
      </c>
      <c r="AI54" s="26" t="str">
        <f t="shared" si="1"/>
        <v>{"popup":{"showAttachments":"false","fieldInfos":[{"visible":"true","fieldName":"TPmean","label":"Reduction in mean load of total phosphorus due to tree cover (kg/yr) \u00a0","format":{"places":2,"digitSeparator":true}}],"title":"HUC 12 ID: {HUC_12}"}}</v>
      </c>
      <c r="AJ54" s="26" t="s">
        <v>1653</v>
      </c>
      <c r="AK54" s="26" t="s">
        <v>1482</v>
      </c>
      <c r="AM54" s="26" t="s">
        <v>1659</v>
      </c>
      <c r="AN54" s="26" t="s">
        <v>1654</v>
      </c>
      <c r="AO54" s="26" t="s">
        <v>2252</v>
      </c>
      <c r="AP54" s="26" t="str">
        <f t="shared" si="2"/>
        <v xml:space="preserve">forest, plants, vegetation, nutrients, water quality,Clean and Plentiful Water, ,Clean and Plentiful Water, </v>
      </c>
      <c r="AQ54" s="26" t="str">
        <f t="shared" si="3"/>
        <v xml:space="preserve">,Clean and Plentiful Water, </v>
      </c>
    </row>
    <row r="55" spans="1:43" ht="15" customHeight="1" x14ac:dyDescent="0.25">
      <c r="A55" s="26">
        <v>54</v>
      </c>
      <c r="B55" s="26" t="s">
        <v>414</v>
      </c>
      <c r="C55" s="26" t="s">
        <v>948</v>
      </c>
      <c r="D55" s="28" t="s">
        <v>204</v>
      </c>
      <c r="E55" s="30" t="s">
        <v>305</v>
      </c>
      <c r="F55" s="30" t="s">
        <v>134</v>
      </c>
      <c r="G55" s="28" t="s">
        <v>1095</v>
      </c>
      <c r="H55" s="38" t="s">
        <v>709</v>
      </c>
      <c r="I55" s="40" t="s">
        <v>2091</v>
      </c>
      <c r="J55" s="26">
        <v>55</v>
      </c>
      <c r="L55" s="28"/>
      <c r="M55" s="26" t="s">
        <v>1189</v>
      </c>
      <c r="O55" s="28"/>
      <c r="P55" s="26" t="s">
        <v>1189</v>
      </c>
      <c r="S55" s="26" t="s">
        <v>2322</v>
      </c>
      <c r="T55" s="55" t="s">
        <v>1467</v>
      </c>
      <c r="U55" s="26" t="s">
        <v>1344</v>
      </c>
      <c r="V55" s="26" t="s">
        <v>1151</v>
      </c>
      <c r="W55" s="26" t="s">
        <v>1274</v>
      </c>
      <c r="Y55" s="26" t="s">
        <v>1455</v>
      </c>
      <c r="Z55" s="26" t="s">
        <v>1700</v>
      </c>
      <c r="AA55" s="61">
        <v>0</v>
      </c>
      <c r="AB55" s="26" t="s">
        <v>1189</v>
      </c>
      <c r="AE55" s="26" t="s">
        <v>2156</v>
      </c>
      <c r="AG55" s="26" t="s">
        <v>2866</v>
      </c>
      <c r="AH55" t="str">
        <f t="shared" si="0"/>
        <v xml:space="preserve">Clean and Plentiful Water - x; Natural Hazard Mitigation - x; </v>
      </c>
      <c r="AI55" s="26" t="str">
        <f t="shared" si="1"/>
        <v>{"popup":{"showAttachments":"false","fieldInfos":[{"visible":"true","fieldName":"TSSmean","label":"Reduction in mean load of total suspended solids [TSS] due to tree cover (kg/yr) \u00a0","format":{"places":0,"digitSeparator":true}}],"title":"HUC 12 ID: {HUC_12}"}}</v>
      </c>
      <c r="AJ55" s="26" t="s">
        <v>1653</v>
      </c>
      <c r="AK55" s="26" t="s">
        <v>1482</v>
      </c>
      <c r="AM55" s="26" t="s">
        <v>1659</v>
      </c>
      <c r="AN55" s="26" t="s">
        <v>1654</v>
      </c>
      <c r="AO55" s="26" t="s">
        <v>2322</v>
      </c>
      <c r="AP55" s="26" t="str">
        <f t="shared" si="2"/>
        <v xml:space="preserve">forest, plants, vegetation, water quality, sediment,Clean and Plentiful Water, Natural Hazard Mitigation, ,Clean and Plentiful Water, Natural Hazard Mitigation, </v>
      </c>
      <c r="AQ55" s="26" t="str">
        <f t="shared" si="3"/>
        <v xml:space="preserve">,Clean and Plentiful Water, Natural Hazard Mitigation, </v>
      </c>
    </row>
    <row r="56" spans="1:43" ht="15" customHeight="1" x14ac:dyDescent="0.25">
      <c r="A56" s="26">
        <v>55</v>
      </c>
      <c r="B56" s="26" t="s">
        <v>414</v>
      </c>
      <c r="C56" s="26" t="s">
        <v>949</v>
      </c>
      <c r="D56" s="28" t="s">
        <v>205</v>
      </c>
      <c r="E56" s="30" t="s">
        <v>306</v>
      </c>
      <c r="F56" s="30" t="s">
        <v>134</v>
      </c>
      <c r="G56" s="28" t="s">
        <v>1096</v>
      </c>
      <c r="H56" s="38" t="s">
        <v>709</v>
      </c>
      <c r="I56" s="40" t="s">
        <v>2091</v>
      </c>
      <c r="J56" s="26">
        <v>56</v>
      </c>
      <c r="L56" s="28"/>
      <c r="M56" s="26" t="s">
        <v>1189</v>
      </c>
      <c r="S56" s="26" t="s">
        <v>2249</v>
      </c>
      <c r="T56" s="55" t="s">
        <v>1461</v>
      </c>
      <c r="U56" s="26" t="s">
        <v>1344</v>
      </c>
      <c r="V56" s="26" t="s">
        <v>1151</v>
      </c>
      <c r="W56" s="26" t="s">
        <v>1274</v>
      </c>
      <c r="Y56" s="26" t="s">
        <v>1455</v>
      </c>
      <c r="Z56" s="26" t="s">
        <v>1701</v>
      </c>
      <c r="AA56" s="61">
        <v>0</v>
      </c>
      <c r="AB56" s="26" t="s">
        <v>1189</v>
      </c>
      <c r="AE56" s="26" t="s">
        <v>2156</v>
      </c>
      <c r="AG56" s="26" t="s">
        <v>2866</v>
      </c>
      <c r="AH56" t="str">
        <f t="shared" si="0"/>
        <v xml:space="preserve">Clean and Plentiful Water - x; </v>
      </c>
      <c r="AI56" s="26" t="str">
        <f t="shared" si="1"/>
        <v>{"popup":{"showAttachments":"false","fieldInfos":[{"visible":"true","fieldName":"BODmed","label":"Reduction in median biochemical oxygen demand [BOD5] due to tree cover (kg/yr) \u00a0","format":{"places":0,"digitSeparator":true}}],"title":"HUC 12 ID: {HUC_12}"}}</v>
      </c>
      <c r="AJ56" s="26" t="s">
        <v>1653</v>
      </c>
      <c r="AK56" s="26" t="s">
        <v>1482</v>
      </c>
      <c r="AM56" s="26" t="s">
        <v>1659</v>
      </c>
      <c r="AN56" s="26" t="s">
        <v>1654</v>
      </c>
      <c r="AO56" s="26" t="s">
        <v>2249</v>
      </c>
      <c r="AP56" s="26" t="str">
        <f t="shared" si="2"/>
        <v xml:space="preserve">forest, plants, vegetation, water quality,Clean and Plentiful Water, ,Clean and Plentiful Water, </v>
      </c>
      <c r="AQ56" s="26" t="str">
        <f t="shared" si="3"/>
        <v xml:space="preserve">,Clean and Plentiful Water, </v>
      </c>
    </row>
    <row r="57" spans="1:43" ht="15" customHeight="1" x14ac:dyDescent="0.25">
      <c r="A57" s="26">
        <v>56</v>
      </c>
      <c r="B57" s="26" t="s">
        <v>414</v>
      </c>
      <c r="C57" s="26" t="s">
        <v>950</v>
      </c>
      <c r="D57" s="28" t="s">
        <v>206</v>
      </c>
      <c r="E57" s="30" t="s">
        <v>307</v>
      </c>
      <c r="F57" s="30" t="s">
        <v>134</v>
      </c>
      <c r="G57" s="28" t="s">
        <v>1097</v>
      </c>
      <c r="H57" s="38" t="s">
        <v>709</v>
      </c>
      <c r="I57" s="40" t="s">
        <v>2091</v>
      </c>
      <c r="J57" s="26">
        <v>57</v>
      </c>
      <c r="L57" s="28"/>
      <c r="M57" s="26" t="s">
        <v>1189</v>
      </c>
      <c r="S57" s="26" t="s">
        <v>2249</v>
      </c>
      <c r="T57" s="55" t="s">
        <v>1461</v>
      </c>
      <c r="U57" s="26" t="s">
        <v>1344</v>
      </c>
      <c r="V57" s="26" t="s">
        <v>1151</v>
      </c>
      <c r="W57" s="26" t="s">
        <v>1274</v>
      </c>
      <c r="Y57" s="26" t="s">
        <v>1455</v>
      </c>
      <c r="Z57" s="26" t="s">
        <v>1702</v>
      </c>
      <c r="AA57" s="61">
        <v>0</v>
      </c>
      <c r="AB57" s="26" t="s">
        <v>1189</v>
      </c>
      <c r="AE57" s="26" t="s">
        <v>2156</v>
      </c>
      <c r="AG57" s="26" t="s">
        <v>2866</v>
      </c>
      <c r="AH57" t="str">
        <f t="shared" si="0"/>
        <v xml:space="preserve">Clean and Plentiful Water - x; </v>
      </c>
      <c r="AI57" s="26" t="str">
        <f t="shared" si="1"/>
        <v>{"popup":{"showAttachments":"false","fieldInfos":[{"visible":"true","fieldName":"CODmed","label":"Reduction in median chemical oxygen demand [COD] due to tree cover (kg/yr) \u00a0","format":{"places":0,"digitSeparator":true}}],"title":"HUC 12 ID: {HUC_12}"}}</v>
      </c>
      <c r="AJ57" s="26" t="s">
        <v>1653</v>
      </c>
      <c r="AK57" s="26" t="s">
        <v>1482</v>
      </c>
      <c r="AM57" s="26" t="s">
        <v>1659</v>
      </c>
      <c r="AN57" s="26" t="s">
        <v>1654</v>
      </c>
      <c r="AO57" s="26" t="s">
        <v>2249</v>
      </c>
      <c r="AP57" s="26" t="str">
        <f t="shared" si="2"/>
        <v xml:space="preserve">forest, plants, vegetation, water quality,Clean and Plentiful Water, ,Clean and Plentiful Water, </v>
      </c>
      <c r="AQ57" s="26" t="str">
        <f t="shared" si="3"/>
        <v xml:space="preserve">,Clean and Plentiful Water, </v>
      </c>
    </row>
    <row r="58" spans="1:43" ht="15" customHeight="1" x14ac:dyDescent="0.25">
      <c r="A58" s="26">
        <v>57</v>
      </c>
      <c r="B58" s="26" t="s">
        <v>414</v>
      </c>
      <c r="C58" s="26" t="s">
        <v>951</v>
      </c>
      <c r="D58" s="28" t="s">
        <v>207</v>
      </c>
      <c r="E58" s="30" t="s">
        <v>1195</v>
      </c>
      <c r="F58" s="30" t="s">
        <v>134</v>
      </c>
      <c r="G58" s="28" t="s">
        <v>1098</v>
      </c>
      <c r="H58" s="38" t="s">
        <v>709</v>
      </c>
      <c r="I58" s="40" t="s">
        <v>2091</v>
      </c>
      <c r="J58" s="26">
        <v>58</v>
      </c>
      <c r="L58" s="28"/>
      <c r="M58" s="26" t="s">
        <v>1189</v>
      </c>
      <c r="S58" s="26" t="s">
        <v>2253</v>
      </c>
      <c r="T58" s="55" t="s">
        <v>1461</v>
      </c>
      <c r="U58" s="26" t="s">
        <v>1344</v>
      </c>
      <c r="V58" s="26" t="s">
        <v>1151</v>
      </c>
      <c r="W58" s="26" t="s">
        <v>1274</v>
      </c>
      <c r="Y58" s="26" t="s">
        <v>1455</v>
      </c>
      <c r="Z58" s="26" t="s">
        <v>1703</v>
      </c>
      <c r="AA58" s="61">
        <v>4</v>
      </c>
      <c r="AB58" s="26" t="s">
        <v>1189</v>
      </c>
      <c r="AE58" s="26" t="s">
        <v>2156</v>
      </c>
      <c r="AG58" s="26" t="s">
        <v>2866</v>
      </c>
      <c r="AH58" t="str">
        <f t="shared" si="0"/>
        <v xml:space="preserve">Clean and Plentiful Water - x; </v>
      </c>
      <c r="AI58" s="26" t="str">
        <f t="shared" si="1"/>
        <v>{"popup":{"showAttachments":"false","fieldInfos":[{"visible":"true","fieldName":"Cumed","label":"Reduction in median load of copper due to tree cover (kg/yr) \u00a0","format":{"places":4,"digitSeparator":true}}],"title":"HUC 12 ID: {HUC_12}"}}</v>
      </c>
      <c r="AJ58" s="26" t="s">
        <v>1653</v>
      </c>
      <c r="AK58" s="26" t="s">
        <v>1482</v>
      </c>
      <c r="AM58" s="26" t="s">
        <v>1659</v>
      </c>
      <c r="AN58" s="26" t="s">
        <v>1654</v>
      </c>
      <c r="AO58" s="26" t="s">
        <v>2253</v>
      </c>
      <c r="AP58" s="26" t="str">
        <f t="shared" si="2"/>
        <v xml:space="preserve">forest, plants, vegetation, health, well-being,  human, water quality, metals,Clean and Plentiful Water, ,Clean and Plentiful Water, </v>
      </c>
      <c r="AQ58" s="26" t="str">
        <f t="shared" si="3"/>
        <v xml:space="preserve">,Clean and Plentiful Water, </v>
      </c>
    </row>
    <row r="59" spans="1:43" ht="15" customHeight="1" x14ac:dyDescent="0.25">
      <c r="A59" s="26">
        <v>58</v>
      </c>
      <c r="B59" s="26" t="s">
        <v>414</v>
      </c>
      <c r="C59" s="26" t="s">
        <v>952</v>
      </c>
      <c r="D59" s="28" t="s">
        <v>208</v>
      </c>
      <c r="E59" s="30" t="s">
        <v>308</v>
      </c>
      <c r="F59" s="30" t="s">
        <v>134</v>
      </c>
      <c r="G59" s="28" t="s">
        <v>1099</v>
      </c>
      <c r="H59" s="38" t="s">
        <v>709</v>
      </c>
      <c r="I59" s="40" t="s">
        <v>2091</v>
      </c>
      <c r="J59" s="26">
        <v>59</v>
      </c>
      <c r="L59" s="28"/>
      <c r="M59" s="26" t="s">
        <v>1189</v>
      </c>
      <c r="S59" s="26" t="s">
        <v>2251</v>
      </c>
      <c r="T59" s="55" t="s">
        <v>1461</v>
      </c>
      <c r="U59" s="26" t="s">
        <v>1344</v>
      </c>
      <c r="V59" s="26" t="s">
        <v>1151</v>
      </c>
      <c r="W59" s="26" t="s">
        <v>1274</v>
      </c>
      <c r="Y59" s="26" t="s">
        <v>1455</v>
      </c>
      <c r="Z59" s="26" t="s">
        <v>1704</v>
      </c>
      <c r="AA59" s="61">
        <v>2</v>
      </c>
      <c r="AB59" s="26" t="s">
        <v>1189</v>
      </c>
      <c r="AE59" s="26" t="s">
        <v>2156</v>
      </c>
      <c r="AG59" s="26" t="s">
        <v>2866</v>
      </c>
      <c r="AH59" t="str">
        <f t="shared" si="0"/>
        <v xml:space="preserve">Clean and Plentiful Water - x; </v>
      </c>
      <c r="AI59" s="26" t="str">
        <f t="shared" si="1"/>
        <v>{"popup":{"showAttachments":"false","fieldInfos":[{"visible":"true","fieldName":"NO2_3med","label":"Reduction in median load of nitrites and nitrates due to tree cover (kg/yr) \u00a0","format":{"places":2,"digitSeparator":true}}],"title":"HUC 12 ID: {HUC_12}"}}</v>
      </c>
      <c r="AJ59" s="26" t="s">
        <v>1653</v>
      </c>
      <c r="AK59" s="26" t="s">
        <v>1482</v>
      </c>
      <c r="AM59" s="26" t="s">
        <v>1659</v>
      </c>
      <c r="AN59" s="26" t="s">
        <v>1654</v>
      </c>
      <c r="AO59" s="26" t="s">
        <v>2251</v>
      </c>
      <c r="AP59" s="26" t="str">
        <f t="shared" si="2"/>
        <v xml:space="preserve">forest, plants, vegetation, water quality, nutrients,Clean and Plentiful Water, ,Clean and Plentiful Water, </v>
      </c>
      <c r="AQ59" s="26" t="str">
        <f t="shared" si="3"/>
        <v xml:space="preserve">,Clean and Plentiful Water, </v>
      </c>
    </row>
    <row r="60" spans="1:43" ht="15" customHeight="1" x14ac:dyDescent="0.25">
      <c r="A60" s="26">
        <v>59</v>
      </c>
      <c r="B60" s="26" t="s">
        <v>414</v>
      </c>
      <c r="C60" s="26" t="s">
        <v>953</v>
      </c>
      <c r="D60" s="28" t="s">
        <v>209</v>
      </c>
      <c r="E60" s="30" t="s">
        <v>309</v>
      </c>
      <c r="F60" s="30" t="s">
        <v>134</v>
      </c>
      <c r="G60" s="28" t="s">
        <v>1100</v>
      </c>
      <c r="H60" s="38" t="s">
        <v>709</v>
      </c>
      <c r="I60" s="40" t="s">
        <v>2091</v>
      </c>
      <c r="J60" s="26">
        <v>60</v>
      </c>
      <c r="L60" s="28"/>
      <c r="M60" s="26" t="s">
        <v>1189</v>
      </c>
      <c r="S60" s="26" t="s">
        <v>2252</v>
      </c>
      <c r="T60" s="55" t="s">
        <v>1461</v>
      </c>
      <c r="U60" s="26" t="s">
        <v>1344</v>
      </c>
      <c r="V60" s="26" t="s">
        <v>1151</v>
      </c>
      <c r="W60" s="26" t="s">
        <v>1274</v>
      </c>
      <c r="Y60" s="26" t="s">
        <v>1455</v>
      </c>
      <c r="Z60" s="26" t="s">
        <v>1705</v>
      </c>
      <c r="AA60" s="61">
        <v>2</v>
      </c>
      <c r="AB60" s="26" t="s">
        <v>1189</v>
      </c>
      <c r="AE60" s="26" t="s">
        <v>2156</v>
      </c>
      <c r="AG60" s="26" t="s">
        <v>2866</v>
      </c>
      <c r="AH60" t="str">
        <f t="shared" si="0"/>
        <v xml:space="preserve">Clean and Plentiful Water - x; </v>
      </c>
      <c r="AI60" s="26" t="str">
        <f t="shared" si="1"/>
        <v>{"popup":{"showAttachments":"false","fieldInfos":[{"visible":"true","fieldName":"SolPmed","label":"Reduction in median load of soluble phosphorus due to tree cover (kg/yr) \u00a0","format":{"places":2,"digitSeparator":true}}],"title":"HUC 12 ID: {HUC_12}"}}</v>
      </c>
      <c r="AJ60" s="26" t="s">
        <v>1653</v>
      </c>
      <c r="AK60" s="26" t="s">
        <v>1482</v>
      </c>
      <c r="AM60" s="26" t="s">
        <v>1659</v>
      </c>
      <c r="AN60" s="26" t="s">
        <v>1654</v>
      </c>
      <c r="AO60" s="26" t="s">
        <v>2252</v>
      </c>
      <c r="AP60" s="26" t="str">
        <f t="shared" si="2"/>
        <v xml:space="preserve">forest, plants, vegetation, nutrients, water quality,Clean and Plentiful Water, ,Clean and Plentiful Water, </v>
      </c>
      <c r="AQ60" s="26" t="str">
        <f t="shared" si="3"/>
        <v xml:space="preserve">,Clean and Plentiful Water, </v>
      </c>
    </row>
    <row r="61" spans="1:43" ht="15" customHeight="1" x14ac:dyDescent="0.25">
      <c r="A61" s="26">
        <v>60</v>
      </c>
      <c r="B61" s="26" t="s">
        <v>414</v>
      </c>
      <c r="C61" s="26" t="s">
        <v>954</v>
      </c>
      <c r="D61" s="28" t="s">
        <v>210</v>
      </c>
      <c r="E61" s="30" t="s">
        <v>310</v>
      </c>
      <c r="F61" s="30" t="s">
        <v>134</v>
      </c>
      <c r="G61" s="28" t="s">
        <v>1101</v>
      </c>
      <c r="H61" s="38" t="s">
        <v>709</v>
      </c>
      <c r="I61" s="40" t="s">
        <v>2091</v>
      </c>
      <c r="J61" s="26">
        <v>61</v>
      </c>
      <c r="L61" s="28"/>
      <c r="M61" s="26" t="s">
        <v>1189</v>
      </c>
      <c r="S61" s="26" t="s">
        <v>2252</v>
      </c>
      <c r="T61" s="55" t="s">
        <v>1461</v>
      </c>
      <c r="U61" s="26" t="s">
        <v>1344</v>
      </c>
      <c r="V61" s="26" t="s">
        <v>1151</v>
      </c>
      <c r="W61" s="26" t="s">
        <v>1274</v>
      </c>
      <c r="Y61" s="26" t="s">
        <v>1455</v>
      </c>
      <c r="Z61" s="26" t="s">
        <v>1706</v>
      </c>
      <c r="AA61" s="61">
        <v>1</v>
      </c>
      <c r="AB61" s="26" t="s">
        <v>1189</v>
      </c>
      <c r="AE61" s="26" t="s">
        <v>2156</v>
      </c>
      <c r="AG61" s="26" t="s">
        <v>2866</v>
      </c>
      <c r="AH61" t="str">
        <f t="shared" si="0"/>
        <v xml:space="preserve">Clean and Plentiful Water - x; </v>
      </c>
      <c r="AI61" s="26" t="str">
        <f t="shared" si="1"/>
        <v>{"popup":{"showAttachments":"false","fieldInfos":[{"visible":"true","fieldName":"TKNmed","label":"Reduction in median load of total Kjeldahl nitrogen [TKN] due to tree cover (kg/yr) \u00a0","format":{"places":1,"digitSeparator":true}}],"title":"HUC 12 ID: {HUC_12}"}}</v>
      </c>
      <c r="AJ61" s="26" t="s">
        <v>1653</v>
      </c>
      <c r="AK61" s="26" t="s">
        <v>1482</v>
      </c>
      <c r="AM61" s="26" t="s">
        <v>1659</v>
      </c>
      <c r="AN61" s="26" t="s">
        <v>1654</v>
      </c>
      <c r="AO61" s="26" t="s">
        <v>2252</v>
      </c>
      <c r="AP61" s="26" t="str">
        <f t="shared" si="2"/>
        <v xml:space="preserve">forest, plants, vegetation, nutrients, water quality,Clean and Plentiful Water, ,Clean and Plentiful Water, </v>
      </c>
      <c r="AQ61" s="26" t="str">
        <f t="shared" si="3"/>
        <v xml:space="preserve">,Clean and Plentiful Water, </v>
      </c>
    </row>
    <row r="62" spans="1:43" ht="15" customHeight="1" x14ac:dyDescent="0.25">
      <c r="A62" s="26">
        <v>61</v>
      </c>
      <c r="B62" s="26" t="s">
        <v>414</v>
      </c>
      <c r="C62" s="26" t="s">
        <v>955</v>
      </c>
      <c r="D62" s="28" t="s">
        <v>211</v>
      </c>
      <c r="E62" s="30" t="s">
        <v>311</v>
      </c>
      <c r="F62" s="30" t="s">
        <v>134</v>
      </c>
      <c r="G62" s="28" t="s">
        <v>1102</v>
      </c>
      <c r="H62" s="38" t="s">
        <v>709</v>
      </c>
      <c r="I62" s="40" t="s">
        <v>2091</v>
      </c>
      <c r="J62" s="26">
        <v>62</v>
      </c>
      <c r="L62" s="28"/>
      <c r="M62" s="26" t="s">
        <v>1189</v>
      </c>
      <c r="S62" s="26" t="s">
        <v>2252</v>
      </c>
      <c r="T62" s="55" t="s">
        <v>1461</v>
      </c>
      <c r="U62" s="26" t="s">
        <v>1344</v>
      </c>
      <c r="V62" s="26" t="s">
        <v>1151</v>
      </c>
      <c r="W62" s="26" t="s">
        <v>1274</v>
      </c>
      <c r="Y62" s="26" t="s">
        <v>1455</v>
      </c>
      <c r="Z62" s="26" t="s">
        <v>1707</v>
      </c>
      <c r="AA62" s="61">
        <v>2</v>
      </c>
      <c r="AB62" s="26" t="s">
        <v>1189</v>
      </c>
      <c r="AE62" s="26" t="s">
        <v>2156</v>
      </c>
      <c r="AG62" s="26" t="s">
        <v>2866</v>
      </c>
      <c r="AH62" t="str">
        <f t="shared" si="0"/>
        <v xml:space="preserve">Clean and Plentiful Water - x; </v>
      </c>
      <c r="AI62" s="26" t="str">
        <f t="shared" si="1"/>
        <v>{"popup":{"showAttachments":"false","fieldInfos":[{"visible":"true","fieldName":"Tpmed","label":"Reduction in median load of total phosphorus due to tree cover (kg/yr) \u00a0","format":{"places":2,"digitSeparator":true}}],"title":"HUC 12 ID: {HUC_12}"}}</v>
      </c>
      <c r="AJ62" s="26" t="s">
        <v>1653</v>
      </c>
      <c r="AK62" s="26" t="s">
        <v>1482</v>
      </c>
      <c r="AM62" s="26" t="s">
        <v>1659</v>
      </c>
      <c r="AN62" s="26" t="s">
        <v>1654</v>
      </c>
      <c r="AO62" s="26" t="s">
        <v>2252</v>
      </c>
      <c r="AP62" s="26" t="str">
        <f t="shared" si="2"/>
        <v xml:space="preserve">forest, plants, vegetation, nutrients, water quality,Clean and Plentiful Water, ,Clean and Plentiful Water, </v>
      </c>
      <c r="AQ62" s="26" t="str">
        <f t="shared" si="3"/>
        <v xml:space="preserve">,Clean and Plentiful Water, </v>
      </c>
    </row>
    <row r="63" spans="1:43" ht="15" customHeight="1" x14ac:dyDescent="0.25">
      <c r="A63" s="26">
        <v>62</v>
      </c>
      <c r="B63" s="26" t="s">
        <v>414</v>
      </c>
      <c r="C63" s="26" t="s">
        <v>956</v>
      </c>
      <c r="D63" s="28" t="s">
        <v>212</v>
      </c>
      <c r="E63" s="30" t="s">
        <v>312</v>
      </c>
      <c r="F63" s="30" t="s">
        <v>134</v>
      </c>
      <c r="G63" s="28" t="s">
        <v>1103</v>
      </c>
      <c r="H63" s="38" t="s">
        <v>709</v>
      </c>
      <c r="I63" s="40" t="s">
        <v>2091</v>
      </c>
      <c r="J63" s="26">
        <v>63</v>
      </c>
      <c r="L63" s="28"/>
      <c r="M63" s="26" t="s">
        <v>1189</v>
      </c>
      <c r="O63" s="28"/>
      <c r="P63" s="26" t="s">
        <v>1189</v>
      </c>
      <c r="S63" s="26" t="s">
        <v>2322</v>
      </c>
      <c r="T63" s="55" t="s">
        <v>1467</v>
      </c>
      <c r="U63" s="26" t="s">
        <v>1344</v>
      </c>
      <c r="V63" s="26" t="s">
        <v>1151</v>
      </c>
      <c r="W63" s="26" t="s">
        <v>1274</v>
      </c>
      <c r="Y63" s="26" t="s">
        <v>1455</v>
      </c>
      <c r="Z63" s="26" t="s">
        <v>1708</v>
      </c>
      <c r="AA63" s="61">
        <v>0</v>
      </c>
      <c r="AB63" s="26" t="s">
        <v>1189</v>
      </c>
      <c r="AE63" s="26" t="s">
        <v>2156</v>
      </c>
      <c r="AG63" s="26" t="s">
        <v>2866</v>
      </c>
      <c r="AH63" t="str">
        <f t="shared" si="0"/>
        <v xml:space="preserve">Clean and Plentiful Water - x; Natural Hazard Mitigation - x; </v>
      </c>
      <c r="AI63" s="26" t="str">
        <f t="shared" si="1"/>
        <v>{"popup":{"showAttachments":"false","fieldInfos":[{"visible":"true","fieldName":"TSSmed","label":"Reduction in median load of total suspended solids [TSS] due to tree cover (kg/yr) \u00a0","format":{"places":0,"digitSeparator":true}}],"title":"HUC 12 ID: {HUC_12}"}}</v>
      </c>
      <c r="AJ63" s="26" t="s">
        <v>1653</v>
      </c>
      <c r="AK63" s="26" t="s">
        <v>1482</v>
      </c>
      <c r="AM63" s="26" t="s">
        <v>1659</v>
      </c>
      <c r="AN63" s="26" t="s">
        <v>1654</v>
      </c>
      <c r="AO63" s="26" t="s">
        <v>2322</v>
      </c>
      <c r="AP63" s="26" t="str">
        <f t="shared" si="2"/>
        <v xml:space="preserve">forest, plants, vegetation, water quality, sediment,Clean and Plentiful Water, Natural Hazard Mitigation, ,Clean and Plentiful Water, Natural Hazard Mitigation, </v>
      </c>
      <c r="AQ63" s="26" t="str">
        <f t="shared" si="3"/>
        <v xml:space="preserve">,Clean and Plentiful Water, Natural Hazard Mitigation, </v>
      </c>
    </row>
    <row r="64" spans="1:43" ht="15" customHeight="1" x14ac:dyDescent="0.25">
      <c r="A64" s="26">
        <v>63</v>
      </c>
      <c r="B64" s="26" t="s">
        <v>414</v>
      </c>
      <c r="C64" s="26" t="s">
        <v>18</v>
      </c>
      <c r="D64" s="28" t="s">
        <v>213</v>
      </c>
      <c r="E64" s="30" t="s">
        <v>313</v>
      </c>
      <c r="F64" s="30" t="s">
        <v>134</v>
      </c>
      <c r="G64" s="28" t="s">
        <v>686</v>
      </c>
      <c r="H64" s="38" t="s">
        <v>714</v>
      </c>
      <c r="I64" s="40" t="s">
        <v>2091</v>
      </c>
      <c r="J64" s="26">
        <v>64</v>
      </c>
      <c r="P64" s="28"/>
      <c r="Q64" s="26" t="s">
        <v>1189</v>
      </c>
      <c r="S64" s="26" t="s">
        <v>2277</v>
      </c>
      <c r="T64" s="55" t="s">
        <v>1462</v>
      </c>
      <c r="U64" s="26" t="s">
        <v>1155</v>
      </c>
      <c r="V64" s="26" t="s">
        <v>1151</v>
      </c>
      <c r="W64" s="26" t="s">
        <v>1274</v>
      </c>
      <c r="Y64" s="26" t="s">
        <v>1455</v>
      </c>
      <c r="Z64" s="26" t="s">
        <v>1709</v>
      </c>
      <c r="AA64" s="61">
        <v>0</v>
      </c>
      <c r="AB64" s="26" t="s">
        <v>1189</v>
      </c>
      <c r="AE64" s="26" t="s">
        <v>2156</v>
      </c>
      <c r="AG64" s="26" t="s">
        <v>2866</v>
      </c>
      <c r="AH64" t="str">
        <f t="shared" si="0"/>
        <v xml:space="preserve">Recreation, Culture, and Aesthetics - x; </v>
      </c>
      <c r="AI64" s="26" t="str">
        <f t="shared" si="1"/>
        <v>{"popup":{"showAttachments":"false","fieldInfos":[{"visible":"true","fieldName":"BWDP_Pop","label":"Residential population not within 500m of a park entrance \u00a0","format":{"places":0,"digitSeparator":true}}],"title":"HUC 12 ID: {HUC_12}"}}</v>
      </c>
      <c r="AJ64" s="26" t="s">
        <v>1653</v>
      </c>
      <c r="AK64" s="26" t="s">
        <v>1482</v>
      </c>
      <c r="AM64" s="26" t="s">
        <v>1659</v>
      </c>
      <c r="AN64" s="26" t="s">
        <v>1654</v>
      </c>
      <c r="AO64" s="26" t="s">
        <v>2277</v>
      </c>
      <c r="AP64" s="26" t="str">
        <f t="shared" si="2"/>
        <v>human, well-being, nature, recreation, transportation, nature, , health, ,"Recreation, Culture, and Aesthetics",Recreation, Culture, and Aesthetics</v>
      </c>
      <c r="AQ64" s="26" t="str">
        <f t="shared" si="3"/>
        <v>,Recreation, Culture, and Aesthetics</v>
      </c>
    </row>
    <row r="65" spans="1:43" ht="15" customHeight="1" x14ac:dyDescent="0.25">
      <c r="A65" s="26">
        <v>64</v>
      </c>
      <c r="B65" s="26" t="s">
        <v>414</v>
      </c>
      <c r="C65" s="26" t="s">
        <v>19</v>
      </c>
      <c r="D65" s="28" t="s">
        <v>214</v>
      </c>
      <c r="E65" s="30" t="s">
        <v>314</v>
      </c>
      <c r="F65" s="30" t="s">
        <v>134</v>
      </c>
      <c r="G65" s="28" t="s">
        <v>687</v>
      </c>
      <c r="H65" s="38" t="s">
        <v>723</v>
      </c>
      <c r="I65" s="40" t="s">
        <v>2091</v>
      </c>
      <c r="J65" s="26">
        <v>65</v>
      </c>
      <c r="P65" s="28"/>
      <c r="Q65" s="26" t="s">
        <v>1189</v>
      </c>
      <c r="S65" s="26" t="s">
        <v>2278</v>
      </c>
      <c r="T65" s="55" t="s">
        <v>1462</v>
      </c>
      <c r="U65" s="26" t="s">
        <v>1155</v>
      </c>
      <c r="V65" s="26" t="s">
        <v>1151</v>
      </c>
      <c r="W65" s="26" t="s">
        <v>1274</v>
      </c>
      <c r="Y65" s="26" t="s">
        <v>1455</v>
      </c>
      <c r="Z65" s="26" t="s">
        <v>1710</v>
      </c>
      <c r="AA65" s="61">
        <v>0</v>
      </c>
      <c r="AB65" s="26" t="s">
        <v>1189</v>
      </c>
      <c r="AE65" s="26" t="s">
        <v>2156</v>
      </c>
      <c r="AG65" s="26" t="s">
        <v>2866</v>
      </c>
      <c r="AH65" t="str">
        <f t="shared" si="0"/>
        <v xml:space="preserve">Recreation, Culture, and Aesthetics - x; </v>
      </c>
      <c r="AI65" s="26" t="str">
        <f t="shared" si="1"/>
        <v>{"popup":{"showAttachments":"false","fieldInfos":[{"visible":"true","fieldName":"WVT_Pop","label":"Residential population with minimal views of trees \u00a0","format":{"places":0,"digitSeparator":true}}],"title":"HUC 12 ID: {HUC_12}"}}</v>
      </c>
      <c r="AJ65" s="26" t="s">
        <v>1653</v>
      </c>
      <c r="AK65" s="26" t="s">
        <v>1482</v>
      </c>
      <c r="AM65" s="26" t="s">
        <v>1659</v>
      </c>
      <c r="AN65" s="26" t="s">
        <v>1654</v>
      </c>
      <c r="AO65" s="26" t="s">
        <v>2278</v>
      </c>
      <c r="AP65" s="26" t="str">
        <f t="shared" si="2"/>
        <v>Window View, human, well-being, nature, health, ,"Recreation, Culture, and Aesthetics",Recreation, Culture, and Aesthetics</v>
      </c>
      <c r="AQ65" s="26" t="str">
        <f t="shared" si="3"/>
        <v>,Recreation, Culture, and Aesthetics</v>
      </c>
    </row>
    <row r="66" spans="1:43" ht="15" customHeight="1" x14ac:dyDescent="0.25">
      <c r="A66" s="26">
        <v>65</v>
      </c>
      <c r="B66" s="26" t="s">
        <v>414</v>
      </c>
      <c r="C66" s="26" t="s">
        <v>20</v>
      </c>
      <c r="D66" s="28" t="s">
        <v>215</v>
      </c>
      <c r="E66" s="30" t="s">
        <v>315</v>
      </c>
      <c r="F66" s="30" t="s">
        <v>134</v>
      </c>
      <c r="G66" s="28" t="s">
        <v>688</v>
      </c>
      <c r="H66" s="38" t="s">
        <v>724</v>
      </c>
      <c r="I66" s="40" t="s">
        <v>2091</v>
      </c>
      <c r="J66" s="26">
        <v>66</v>
      </c>
      <c r="P66" s="28"/>
      <c r="Q66" s="26" t="s">
        <v>1189</v>
      </c>
      <c r="S66" s="26" t="s">
        <v>2278</v>
      </c>
      <c r="T66" s="55" t="s">
        <v>1462</v>
      </c>
      <c r="U66" s="26" t="s">
        <v>1155</v>
      </c>
      <c r="V66" s="26" t="s">
        <v>1151</v>
      </c>
      <c r="W66" s="26" t="s">
        <v>1274</v>
      </c>
      <c r="Y66" s="26" t="s">
        <v>1455</v>
      </c>
      <c r="Z66" s="26" t="s">
        <v>1711</v>
      </c>
      <c r="AA66" s="61">
        <v>0</v>
      </c>
      <c r="AB66" s="26" t="s">
        <v>1189</v>
      </c>
      <c r="AE66" s="26" t="s">
        <v>2156</v>
      </c>
      <c r="AG66" s="26" t="s">
        <v>2866</v>
      </c>
      <c r="AH66" t="str">
        <f t="shared" ref="AH66:AH129" si="4">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I66" s="26" t="str">
        <f t="shared" ref="AI66:AI129" si="5">CONCATENATE(AJ66,E66,AK66,C66,AM66,AA66,AN66)</f>
        <v>{"popup":{"showAttachments":"false","fieldInfos":[{"visible":"true","fieldName":"WVW_Pop","label":"Residential population with views of water \u00a0","format":{"places":0,"digitSeparator":true}}],"title":"HUC 12 ID: {HUC_12}"}}</v>
      </c>
      <c r="AJ66" s="26" t="s">
        <v>1653</v>
      </c>
      <c r="AK66" s="26" t="s">
        <v>1482</v>
      </c>
      <c r="AM66" s="26" t="s">
        <v>1659</v>
      </c>
      <c r="AN66" s="26" t="s">
        <v>1654</v>
      </c>
      <c r="AO66" s="26" t="s">
        <v>2278</v>
      </c>
      <c r="AP66" s="26" t="str">
        <f t="shared" ref="AP66:AP129" si="6">_xlfn.CONCAT(AO66,AQ66)</f>
        <v>Window View, human, well-being, nature, health, ,"Recreation, Culture, and Aesthetics",Recreation, Culture, and Aesthetics</v>
      </c>
      <c r="AQ66" s="26" t="str">
        <f t="shared" ref="AQ66:AQ129" si="7">","&amp; IF(LEN(TRIM(K66))=0,"",$K$1  &amp; ", ") &amp; IF(LEN(TRIM(L66))=0,"",$L$1  &amp; ", ") &amp; IF(LEN(TRIM(M66))=0,"",$M$1 &amp; ", ") &amp; IF(LEN(TRIM(N66))=0,"",$N$1 &amp; ", ") &amp; IF(LEN(TRIM(O66))=0,"",$O$1 &amp; ", ") &amp; IF(LEN(TRIM(P66))=0,"",$P$1 &amp; ", ") &amp; IF(LEN(TRIM(Q66))=0,"",$Q$1)</f>
        <v>,Recreation, Culture, and Aesthetics</v>
      </c>
    </row>
    <row r="67" spans="1:43" ht="15" customHeight="1" x14ac:dyDescent="0.25">
      <c r="A67" s="26">
        <v>66</v>
      </c>
      <c r="B67" s="26" t="s">
        <v>414</v>
      </c>
      <c r="C67" s="26" t="s">
        <v>216</v>
      </c>
      <c r="D67" s="28" t="s">
        <v>217</v>
      </c>
      <c r="E67" s="30" t="s">
        <v>316</v>
      </c>
      <c r="F67" s="30" t="s">
        <v>134</v>
      </c>
      <c r="G67" s="28" t="s">
        <v>689</v>
      </c>
      <c r="H67" s="38" t="s">
        <v>713</v>
      </c>
      <c r="I67" s="40" t="s">
        <v>2091</v>
      </c>
      <c r="J67" s="26">
        <v>67</v>
      </c>
      <c r="K67" s="28"/>
      <c r="L67" s="26" t="s">
        <v>1189</v>
      </c>
      <c r="S67" s="26" t="s">
        <v>2254</v>
      </c>
      <c r="T67" s="55" t="s">
        <v>1458</v>
      </c>
      <c r="U67" s="26" t="s">
        <v>1157</v>
      </c>
      <c r="V67" s="26" t="s">
        <v>1151</v>
      </c>
      <c r="W67" s="26" t="s">
        <v>1274</v>
      </c>
      <c r="Y67" s="26" t="s">
        <v>1455</v>
      </c>
      <c r="Z67" s="26" t="s">
        <v>1775</v>
      </c>
      <c r="AA67" s="61">
        <v>0</v>
      </c>
      <c r="AB67" s="26" t="s">
        <v>1189</v>
      </c>
      <c r="AE67" s="26" t="s">
        <v>2156</v>
      </c>
      <c r="AG67" s="26" t="s">
        <v>2866</v>
      </c>
      <c r="AH67" t="str">
        <f t="shared" si="4"/>
        <v xml:space="preserve">Clean Air - x; </v>
      </c>
      <c r="AI67" s="26" t="str">
        <f t="shared" si="5"/>
        <v>{"popup":{"showAttachments":"false","fieldInfos":[{"visible":"true","fieldName":"Buff_Pop","label":"Residential population within 300m of busy roadway\u00a0","format":{"places":0,"digitSeparator":true}}],"title":"HUC 12 ID: {HUC_12}"}}</v>
      </c>
      <c r="AJ67" s="26" t="s">
        <v>1653</v>
      </c>
      <c r="AK67" s="26" t="s">
        <v>1482</v>
      </c>
      <c r="AM67" s="26" t="s">
        <v>1659</v>
      </c>
      <c r="AN67" s="26" t="s">
        <v>1654</v>
      </c>
      <c r="AO67" s="26" t="s">
        <v>2254</v>
      </c>
      <c r="AP67" s="26" t="str">
        <f t="shared" si="6"/>
        <v xml:space="preserve">developed, human, transportation, health, well-being, ,Clean Air, ,Clean Air, </v>
      </c>
      <c r="AQ67" s="26" t="str">
        <f t="shared" si="7"/>
        <v xml:space="preserve">,Clean Air, </v>
      </c>
    </row>
    <row r="68" spans="1:43" ht="15" customHeight="1" x14ac:dyDescent="0.25">
      <c r="A68" s="26">
        <v>67</v>
      </c>
      <c r="B68" s="26" t="s">
        <v>414</v>
      </c>
      <c r="C68" s="26" t="s">
        <v>21</v>
      </c>
      <c r="D68" s="28" t="s">
        <v>218</v>
      </c>
      <c r="E68" s="30" t="s">
        <v>317</v>
      </c>
      <c r="F68" s="30" t="s">
        <v>134</v>
      </c>
      <c r="G68" s="28" t="s">
        <v>690</v>
      </c>
      <c r="H68" s="38" t="s">
        <v>713</v>
      </c>
      <c r="I68" s="40" t="s">
        <v>2091</v>
      </c>
      <c r="J68" s="26">
        <v>68</v>
      </c>
      <c r="K68" s="28"/>
      <c r="L68" s="26" t="s">
        <v>1189</v>
      </c>
      <c r="S68" s="26" t="s">
        <v>2254</v>
      </c>
      <c r="T68" s="55" t="s">
        <v>1458</v>
      </c>
      <c r="U68" s="26" t="s">
        <v>1157</v>
      </c>
      <c r="V68" s="26" t="s">
        <v>1151</v>
      </c>
      <c r="W68" s="26" t="s">
        <v>1274</v>
      </c>
      <c r="Y68" s="26" t="s">
        <v>1455</v>
      </c>
      <c r="Z68" s="26" t="s">
        <v>1712</v>
      </c>
      <c r="AA68" s="61">
        <v>0</v>
      </c>
      <c r="AB68" s="26" t="s">
        <v>1189</v>
      </c>
      <c r="AE68" s="26" t="s">
        <v>2156</v>
      </c>
      <c r="AG68" s="26" t="s">
        <v>2866</v>
      </c>
      <c r="AH68" t="str">
        <f t="shared" si="4"/>
        <v xml:space="preserve">Clean Air - x; </v>
      </c>
      <c r="AI68" s="26" t="str">
        <f t="shared" si="5"/>
        <v>{"popup":{"showAttachments":"false","fieldInfos":[{"visible":"true","fieldName":"IBuff_Pop","label":"Residential population within 300m of busy roadway with &lt; 25 percent tree buffer \u00a0","format":{"places":0,"digitSeparator":true}}],"title":"HUC 12 ID: {HUC_12}"}}</v>
      </c>
      <c r="AJ68" s="26" t="s">
        <v>1653</v>
      </c>
      <c r="AK68" s="26" t="s">
        <v>1482</v>
      </c>
      <c r="AM68" s="26" t="s">
        <v>1659</v>
      </c>
      <c r="AN68" s="26" t="s">
        <v>1654</v>
      </c>
      <c r="AO68" s="26" t="s">
        <v>2254</v>
      </c>
      <c r="AP68" s="26" t="str">
        <f t="shared" si="6"/>
        <v xml:space="preserve">developed, human, transportation, health, well-being, ,Clean Air, ,Clean Air, </v>
      </c>
      <c r="AQ68" s="26" t="str">
        <f t="shared" si="7"/>
        <v xml:space="preserve">,Clean Air, </v>
      </c>
    </row>
    <row r="69" spans="1:43" ht="15" customHeight="1" x14ac:dyDescent="0.25">
      <c r="A69" s="26">
        <v>68</v>
      </c>
      <c r="B69" s="26" t="s">
        <v>414</v>
      </c>
      <c r="C69" s="26" t="s">
        <v>22</v>
      </c>
      <c r="D69" s="28" t="s">
        <v>219</v>
      </c>
      <c r="E69" s="30" t="s">
        <v>318</v>
      </c>
      <c r="F69" s="30" t="s">
        <v>134</v>
      </c>
      <c r="G69" s="28" t="s">
        <v>691</v>
      </c>
      <c r="H69" s="38" t="s">
        <v>713</v>
      </c>
      <c r="I69" s="40" t="s">
        <v>2091</v>
      </c>
      <c r="J69" s="26">
        <v>69</v>
      </c>
      <c r="K69" s="28"/>
      <c r="L69" s="26" t="s">
        <v>1189</v>
      </c>
      <c r="S69" s="26" t="s">
        <v>2254</v>
      </c>
      <c r="T69" s="55" t="s">
        <v>1458</v>
      </c>
      <c r="U69" s="26" t="s">
        <v>1157</v>
      </c>
      <c r="V69" s="26" t="s">
        <v>1151</v>
      </c>
      <c r="W69" s="26" t="s">
        <v>1274</v>
      </c>
      <c r="Y69" s="26" t="s">
        <v>1455</v>
      </c>
      <c r="Z69" s="26" t="s">
        <v>1713</v>
      </c>
      <c r="AA69" s="61">
        <v>0</v>
      </c>
      <c r="AB69" s="26" t="s">
        <v>1189</v>
      </c>
      <c r="AE69" s="26" t="s">
        <v>2156</v>
      </c>
      <c r="AG69" s="26" t="s">
        <v>2866</v>
      </c>
      <c r="AH69" t="str">
        <f t="shared" si="4"/>
        <v xml:space="preserve">Clean Air - x; </v>
      </c>
      <c r="AI69" s="26" t="str">
        <f t="shared" si="5"/>
        <v>{"popup":{"showAttachments":"false","fieldInfos":[{"visible":"true","fieldName":"SBuff_Pop","label":"Residential population within 300m of busy roadway with &gt; 25 percent tree buffer \u00a0","format":{"places":0,"digitSeparator":true}}],"title":"HUC 12 ID: {HUC_12}"}}</v>
      </c>
      <c r="AJ69" s="26" t="s">
        <v>1653</v>
      </c>
      <c r="AK69" s="26" t="s">
        <v>1482</v>
      </c>
      <c r="AM69" s="26" t="s">
        <v>1659</v>
      </c>
      <c r="AN69" s="26" t="s">
        <v>1654</v>
      </c>
      <c r="AO69" s="26" t="s">
        <v>2254</v>
      </c>
      <c r="AP69" s="26" t="str">
        <f t="shared" si="6"/>
        <v xml:space="preserve">developed, human, transportation, health, well-being, ,Clean Air, ,Clean Air, </v>
      </c>
      <c r="AQ69" s="26" t="str">
        <f t="shared" si="7"/>
        <v xml:space="preserve">,Clean Air, </v>
      </c>
    </row>
    <row r="70" spans="1:43" ht="15" customHeight="1" x14ac:dyDescent="0.25">
      <c r="A70" s="26">
        <v>69</v>
      </c>
      <c r="B70" s="26" t="s">
        <v>414</v>
      </c>
      <c r="C70" s="26" t="s">
        <v>23</v>
      </c>
      <c r="D70" s="28" t="s">
        <v>220</v>
      </c>
      <c r="E70" s="30" t="s">
        <v>319</v>
      </c>
      <c r="F70" s="30" t="s">
        <v>134</v>
      </c>
      <c r="G70" s="28" t="s">
        <v>692</v>
      </c>
      <c r="H70" s="38" t="s">
        <v>714</v>
      </c>
      <c r="I70" s="40" t="s">
        <v>2091</v>
      </c>
      <c r="J70" s="26">
        <v>70</v>
      </c>
      <c r="P70" s="28"/>
      <c r="Q70" s="26" t="s">
        <v>1189</v>
      </c>
      <c r="S70" s="26" t="s">
        <v>2273</v>
      </c>
      <c r="T70" s="55" t="s">
        <v>1462</v>
      </c>
      <c r="U70" s="26" t="s">
        <v>1155</v>
      </c>
      <c r="V70" s="26" t="s">
        <v>1151</v>
      </c>
      <c r="W70" s="26" t="s">
        <v>1274</v>
      </c>
      <c r="Y70" s="26" t="s">
        <v>1455</v>
      </c>
      <c r="Z70" s="26" t="s">
        <v>1714</v>
      </c>
      <c r="AA70" s="61">
        <v>0</v>
      </c>
      <c r="AB70" s="26" t="s">
        <v>1189</v>
      </c>
      <c r="AE70" s="26" t="s">
        <v>2156</v>
      </c>
      <c r="AG70" s="26" t="s">
        <v>2866</v>
      </c>
      <c r="AH70" t="str">
        <f t="shared" si="4"/>
        <v xml:space="preserve">Recreation, Culture, and Aesthetics - x; </v>
      </c>
      <c r="AI70" s="26" t="str">
        <f t="shared" si="5"/>
        <v>{"popup":{"showAttachments":"false","fieldInfos":[{"visible":"true","fieldName":"IWDP_Pop","label":"Residential population within 500m of a park entrance \u00a0","format":{"places":0,"digitSeparator":true}}],"title":"HUC 12 ID: {HUC_12}"}}</v>
      </c>
      <c r="AJ70" s="26" t="s">
        <v>1653</v>
      </c>
      <c r="AK70" s="26" t="s">
        <v>1482</v>
      </c>
      <c r="AM70" s="26" t="s">
        <v>1659</v>
      </c>
      <c r="AN70" s="26" t="s">
        <v>1654</v>
      </c>
      <c r="AO70" s="26" t="s">
        <v>2273</v>
      </c>
      <c r="AP70" s="26" t="str">
        <f t="shared" si="6"/>
        <v>human, well-being, nature, recreation, transportation, nature, health, ,"Recreation, Culture, and Aesthetics",Recreation, Culture, and Aesthetics</v>
      </c>
      <c r="AQ70" s="26" t="str">
        <f t="shared" si="7"/>
        <v>,Recreation, Culture, and Aesthetics</v>
      </c>
    </row>
    <row r="71" spans="1:43" ht="15" customHeight="1" x14ac:dyDescent="0.25">
      <c r="A71" s="26">
        <v>70</v>
      </c>
      <c r="B71" s="26" t="s">
        <v>414</v>
      </c>
      <c r="C71" s="26" t="s">
        <v>957</v>
      </c>
      <c r="D71" s="28" t="s">
        <v>221</v>
      </c>
      <c r="E71" s="30" t="s">
        <v>320</v>
      </c>
      <c r="F71" s="30" t="s">
        <v>134</v>
      </c>
      <c r="G71" s="28" t="s">
        <v>1087</v>
      </c>
      <c r="H71" s="38" t="s">
        <v>700</v>
      </c>
      <c r="I71" s="40" t="s">
        <v>2091</v>
      </c>
      <c r="J71" s="26">
        <v>71</v>
      </c>
      <c r="K71" s="28"/>
      <c r="L71" s="26" t="s">
        <v>1189</v>
      </c>
      <c r="S71" s="26" t="s">
        <v>2323</v>
      </c>
      <c r="T71" s="55" t="s">
        <v>1458</v>
      </c>
      <c r="U71" s="26" t="s">
        <v>1175</v>
      </c>
      <c r="V71" s="26" t="s">
        <v>1151</v>
      </c>
      <c r="W71" s="26" t="s">
        <v>1274</v>
      </c>
      <c r="Y71" s="26" t="s">
        <v>1455</v>
      </c>
      <c r="Z71" s="26" t="s">
        <v>1715</v>
      </c>
      <c r="AA71" s="61">
        <v>2</v>
      </c>
      <c r="AB71" s="26" t="s">
        <v>1189</v>
      </c>
      <c r="AE71" s="26" t="s">
        <v>2156</v>
      </c>
      <c r="AG71" s="26" t="s">
        <v>2866</v>
      </c>
      <c r="AH71" t="str">
        <f t="shared" si="4"/>
        <v xml:space="preserve">Clean Air - x; </v>
      </c>
      <c r="AI71" s="26" t="str">
        <f t="shared" si="5"/>
        <v>{"popup":{"showAttachments":"false","fieldInfos":[{"visible":"true","fieldName":"O3_School_Loss_Days_I","label":"School days not lost to illness due to ozone removed by tree cover (days/yr) \u00a0","format":{"places":2,"digitSeparator":true}}],"title":"HUC 12 ID: {HUC_12}"}}</v>
      </c>
      <c r="AJ71" s="26" t="s">
        <v>1653</v>
      </c>
      <c r="AK71" s="26" t="s">
        <v>1482</v>
      </c>
      <c r="AM71" s="26" t="s">
        <v>1659</v>
      </c>
      <c r="AN71" s="26" t="s">
        <v>1654</v>
      </c>
      <c r="AO71" s="26" t="s">
        <v>2323</v>
      </c>
      <c r="AP71" s="26" t="str">
        <f t="shared" si="6"/>
        <v xml:space="preserve">air quality, pollutant, removal, education, children,  human, ,Clean Air, ,Clean Air, </v>
      </c>
      <c r="AQ71" s="26" t="str">
        <f t="shared" si="7"/>
        <v xml:space="preserve">,Clean Air, </v>
      </c>
    </row>
    <row r="72" spans="1:43" ht="15" customHeight="1" x14ac:dyDescent="0.25">
      <c r="A72" s="26">
        <v>71</v>
      </c>
      <c r="B72" s="26" t="s">
        <v>414</v>
      </c>
      <c r="C72" s="26" t="s">
        <v>2868</v>
      </c>
      <c r="D72" s="28" t="s">
        <v>222</v>
      </c>
      <c r="E72" s="30" t="s">
        <v>321</v>
      </c>
      <c r="F72" s="30" t="s">
        <v>134</v>
      </c>
      <c r="G72" s="28" t="s">
        <v>1107</v>
      </c>
      <c r="H72" s="38" t="s">
        <v>709</v>
      </c>
      <c r="I72" s="40" t="s">
        <v>2091</v>
      </c>
      <c r="J72" s="26">
        <v>72</v>
      </c>
      <c r="K72" s="28"/>
      <c r="L72" s="28" t="s">
        <v>1189</v>
      </c>
      <c r="M72" s="28" t="s">
        <v>1189</v>
      </c>
      <c r="N72" s="26" t="s">
        <v>1189</v>
      </c>
      <c r="S72" s="26" t="s">
        <v>2261</v>
      </c>
      <c r="T72" s="55" t="s">
        <v>1464</v>
      </c>
      <c r="U72" s="26" t="s">
        <v>1342</v>
      </c>
      <c r="V72" s="26" t="s">
        <v>1151</v>
      </c>
      <c r="W72" s="26" t="s">
        <v>1274</v>
      </c>
      <c r="Y72" s="26" t="s">
        <v>1455</v>
      </c>
      <c r="Z72" s="26" t="s">
        <v>2870</v>
      </c>
      <c r="AA72" s="61">
        <v>0</v>
      </c>
      <c r="AB72" s="26" t="s">
        <v>1189</v>
      </c>
      <c r="AE72" s="26" t="s">
        <v>2156</v>
      </c>
      <c r="AG72" s="26" t="s">
        <v>2866</v>
      </c>
      <c r="AH72" t="str">
        <f t="shared" si="4"/>
        <v xml:space="preserve">Clean Air - x; Clean and Plentiful Water - x; Climate Stabilization - x; </v>
      </c>
      <c r="AI72" s="26" t="str">
        <f t="shared" si="5"/>
        <v>{"popup":{"showAttachments":"false","fieldInfos":[{"visible":"true","fieldName":"SO2Removal","label":"Sulfur dioxide removed annually by tree cover (kg/yr)\u00a0","format":{"places":0,"digitSeparator":true}}],"title":"HUC 12 ID: {HUC_12}"}}</v>
      </c>
      <c r="AJ72" s="26" t="s">
        <v>1653</v>
      </c>
      <c r="AK72" s="26" t="s">
        <v>1482</v>
      </c>
      <c r="AM72" s="26" t="s">
        <v>1659</v>
      </c>
      <c r="AN72" s="26" t="s">
        <v>1654</v>
      </c>
      <c r="AO72" s="26" t="s">
        <v>2261</v>
      </c>
      <c r="AP72" s="26" t="str">
        <f t="shared" si="6"/>
        <v xml:space="preserve">forest, plants, vegetation, health, well-being,  human, ,Clean Air, Clean and Plentiful Water, Climate Stabilization, ,Clean Air, Clean and Plentiful Water, Climate Stabilization, </v>
      </c>
      <c r="AQ72" s="26" t="str">
        <f t="shared" si="7"/>
        <v xml:space="preserve">,Clean Air, Clean and Plentiful Water, Climate Stabilization, </v>
      </c>
    </row>
    <row r="73" spans="1:43" ht="15" customHeight="1" x14ac:dyDescent="0.25">
      <c r="A73" s="26">
        <v>72</v>
      </c>
      <c r="B73" s="26" t="s">
        <v>414</v>
      </c>
      <c r="C73" s="26" t="s">
        <v>958</v>
      </c>
      <c r="D73" s="28" t="s">
        <v>223</v>
      </c>
      <c r="E73" s="30" t="s">
        <v>322</v>
      </c>
      <c r="F73" s="30" t="s">
        <v>134</v>
      </c>
      <c r="G73" s="28" t="s">
        <v>1105</v>
      </c>
      <c r="H73" s="38" t="s">
        <v>709</v>
      </c>
      <c r="I73" s="40" t="s">
        <v>2091</v>
      </c>
      <c r="J73" s="26">
        <v>73</v>
      </c>
      <c r="M73" s="28"/>
      <c r="N73" s="26" t="s">
        <v>1189</v>
      </c>
      <c r="S73" s="26" t="s">
        <v>2255</v>
      </c>
      <c r="T73" s="55" t="s">
        <v>1468</v>
      </c>
      <c r="U73" s="26" t="s">
        <v>1158</v>
      </c>
      <c r="V73" s="26" t="s">
        <v>1151</v>
      </c>
      <c r="W73" s="26" t="s">
        <v>1274</v>
      </c>
      <c r="Y73" s="26" t="s">
        <v>1455</v>
      </c>
      <c r="Z73" s="26" t="s">
        <v>1716</v>
      </c>
      <c r="AA73" s="61">
        <v>0</v>
      </c>
      <c r="AB73" s="26" t="s">
        <v>1189</v>
      </c>
      <c r="AE73" s="26" t="s">
        <v>2156</v>
      </c>
      <c r="AG73" s="26" t="s">
        <v>2866</v>
      </c>
      <c r="AH73" t="str">
        <f t="shared" si="4"/>
        <v xml:space="preserve">Climate Stabilization - x; </v>
      </c>
      <c r="AI73" s="26" t="str">
        <f t="shared" si="5"/>
        <v>{"popup":{"showAttachments":"false","fieldInfos":[{"visible":"true","fieldName":"MTCSEQ","label":"Total carbon sequestered by tree cover (mt/yr) \u00a0","format":{"places":0,"digitSeparator":true}}],"title":"HUC 12 ID: {HUC_12}"}}</v>
      </c>
      <c r="AJ73" s="26" t="s">
        <v>1653</v>
      </c>
      <c r="AK73" s="26" t="s">
        <v>1482</v>
      </c>
      <c r="AM73" s="26" t="s">
        <v>1659</v>
      </c>
      <c r="AN73" s="26" t="s">
        <v>1654</v>
      </c>
      <c r="AO73" s="26" t="s">
        <v>2255</v>
      </c>
      <c r="AP73" s="26" t="str">
        <f t="shared" si="6"/>
        <v xml:space="preserve">climate, forest, plants, vegetation,Climate Stabilization, ,Climate Stabilization, </v>
      </c>
      <c r="AQ73" s="26" t="str">
        <f t="shared" si="7"/>
        <v xml:space="preserve">,Climate Stabilization, </v>
      </c>
    </row>
    <row r="74" spans="1:43" ht="15" customHeight="1" x14ac:dyDescent="0.25">
      <c r="A74" s="26">
        <v>73</v>
      </c>
      <c r="B74" s="26" t="s">
        <v>414</v>
      </c>
      <c r="C74" s="26" t="s">
        <v>959</v>
      </c>
      <c r="D74" s="28" t="s">
        <v>224</v>
      </c>
      <c r="E74" s="30" t="s">
        <v>323</v>
      </c>
      <c r="F74" s="30" t="s">
        <v>134</v>
      </c>
      <c r="G74" s="28" t="s">
        <v>1106</v>
      </c>
      <c r="H74" s="38" t="s">
        <v>709</v>
      </c>
      <c r="I74" s="40" t="s">
        <v>2091</v>
      </c>
      <c r="J74" s="26">
        <v>74</v>
      </c>
      <c r="M74" s="28"/>
      <c r="N74" s="26" t="s">
        <v>1189</v>
      </c>
      <c r="S74" s="26" t="s">
        <v>2255</v>
      </c>
      <c r="T74" s="55" t="s">
        <v>1468</v>
      </c>
      <c r="U74" s="26" t="s">
        <v>1158</v>
      </c>
      <c r="V74" s="26" t="s">
        <v>1151</v>
      </c>
      <c r="W74" s="26" t="s">
        <v>1274</v>
      </c>
      <c r="Y74" s="26" t="s">
        <v>1455</v>
      </c>
      <c r="Z74" s="26" t="s">
        <v>1717</v>
      </c>
      <c r="AA74" s="61">
        <v>0</v>
      </c>
      <c r="AB74" s="26" t="s">
        <v>1189</v>
      </c>
      <c r="AE74" s="26" t="s">
        <v>2156</v>
      </c>
      <c r="AG74" s="26" t="s">
        <v>2866</v>
      </c>
      <c r="AH74" t="str">
        <f t="shared" si="4"/>
        <v xml:space="preserve">Climate Stabilization - x; </v>
      </c>
      <c r="AI74" s="26" t="str">
        <f t="shared" si="5"/>
        <v>{"popup":{"showAttachments":"false","fieldInfos":[{"visible":"true","fieldName":"MTCSTOR","label":"Total carbon stored by tree cover (mt) \u00a0","format":{"places":0,"digitSeparator":true}}],"title":"HUC 12 ID: {HUC_12}"}}</v>
      </c>
      <c r="AJ74" s="26" t="s">
        <v>1653</v>
      </c>
      <c r="AK74" s="26" t="s">
        <v>1482</v>
      </c>
      <c r="AM74" s="26" t="s">
        <v>1659</v>
      </c>
      <c r="AN74" s="26" t="s">
        <v>1654</v>
      </c>
      <c r="AO74" s="26" t="s">
        <v>2255</v>
      </c>
      <c r="AP74" s="26" t="str">
        <f t="shared" si="6"/>
        <v xml:space="preserve">climate, forest, plants, vegetation,Climate Stabilization, ,Climate Stabilization, </v>
      </c>
      <c r="AQ74" s="26" t="str">
        <f t="shared" si="7"/>
        <v xml:space="preserve">,Climate Stabilization, </v>
      </c>
    </row>
    <row r="75" spans="1:43" ht="15" customHeight="1" x14ac:dyDescent="0.25">
      <c r="A75" s="26">
        <v>74</v>
      </c>
      <c r="B75" s="26" t="s">
        <v>414</v>
      </c>
      <c r="C75" s="26" t="s">
        <v>960</v>
      </c>
      <c r="D75" s="28" t="s">
        <v>225</v>
      </c>
      <c r="E75" s="30" t="s">
        <v>324</v>
      </c>
      <c r="F75" s="30" t="s">
        <v>134</v>
      </c>
      <c r="G75" s="28" t="s">
        <v>1078</v>
      </c>
      <c r="H75" s="38" t="s">
        <v>718</v>
      </c>
      <c r="I75" s="40" t="s">
        <v>2091</v>
      </c>
      <c r="J75" s="26">
        <v>75</v>
      </c>
      <c r="K75" s="26" t="s">
        <v>1189</v>
      </c>
      <c r="L75" s="28"/>
      <c r="M75" s="26" t="s">
        <v>1189</v>
      </c>
      <c r="O75" s="28"/>
      <c r="P75" s="28" t="s">
        <v>1189</v>
      </c>
      <c r="Q75" s="26" t="s">
        <v>1189</v>
      </c>
      <c r="S75" s="26" t="s">
        <v>2271</v>
      </c>
      <c r="T75" s="55" t="s">
        <v>1639</v>
      </c>
      <c r="U75" s="26" t="s">
        <v>1156</v>
      </c>
      <c r="V75" s="26" t="s">
        <v>1151</v>
      </c>
      <c r="W75" s="26" t="s">
        <v>1274</v>
      </c>
      <c r="Y75" s="26" t="s">
        <v>1455</v>
      </c>
      <c r="Z75" s="26" t="s">
        <v>1718</v>
      </c>
      <c r="AA75" s="61">
        <v>0</v>
      </c>
      <c r="AB75" s="26" t="s">
        <v>1189</v>
      </c>
      <c r="AE75" s="26" t="s">
        <v>2156</v>
      </c>
      <c r="AG75" s="26" t="s">
        <v>2866</v>
      </c>
      <c r="AH75" t="str">
        <f t="shared" si="4"/>
        <v xml:space="preserve">Biodiversity Conservation - x; Clean and Plentiful Water - x; Natural Hazard Mitigation - x; Recreation, Culture, and Aesthetics - x; </v>
      </c>
      <c r="AI75" s="26" t="str">
        <f t="shared" si="5"/>
        <v>{"popup":{"showAttachments":"false","fieldInfos":[{"visible":"true","fieldName":"RB15_LArea","label":"Total land area in 15m stream and lake buffer (m2) \u00a0","format":{"places":0,"digitSeparator":true}}],"title":"HUC 12 ID: {HUC_12}"}}</v>
      </c>
      <c r="AJ75" s="26" t="s">
        <v>1653</v>
      </c>
      <c r="AK75" s="26" t="s">
        <v>1482</v>
      </c>
      <c r="AM75" s="26" t="s">
        <v>1659</v>
      </c>
      <c r="AN75" s="26" t="s">
        <v>1654</v>
      </c>
      <c r="AO75" s="26" t="s">
        <v>2271</v>
      </c>
      <c r="AP75" s="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5" s="26" t="str">
        <f t="shared" si="7"/>
        <v>,Biodiversity Conservation, Clean and Plentiful Water, Natural Hazard Mitigation, Recreation, Culture, and Aesthetics</v>
      </c>
    </row>
    <row r="76" spans="1:43" ht="15" customHeight="1" x14ac:dyDescent="0.25">
      <c r="A76" s="26">
        <v>75</v>
      </c>
      <c r="B76" s="26" t="s">
        <v>414</v>
      </c>
      <c r="C76" s="26" t="s">
        <v>961</v>
      </c>
      <c r="D76" s="28" t="s">
        <v>226</v>
      </c>
      <c r="E76" s="30" t="s">
        <v>325</v>
      </c>
      <c r="F76" s="30" t="s">
        <v>134</v>
      </c>
      <c r="G76" s="28" t="s">
        <v>1079</v>
      </c>
      <c r="H76" s="38" t="s">
        <v>718</v>
      </c>
      <c r="I76" s="40" t="s">
        <v>2091</v>
      </c>
      <c r="J76" s="26">
        <v>76</v>
      </c>
      <c r="K76" s="26" t="s">
        <v>1189</v>
      </c>
      <c r="L76" s="28"/>
      <c r="M76" s="26" t="s">
        <v>1189</v>
      </c>
      <c r="O76" s="28"/>
      <c r="P76" s="28" t="s">
        <v>1189</v>
      </c>
      <c r="Q76" s="26" t="s">
        <v>1189</v>
      </c>
      <c r="S76" s="26" t="s">
        <v>2271</v>
      </c>
      <c r="T76" s="55" t="s">
        <v>1639</v>
      </c>
      <c r="U76" s="26" t="s">
        <v>1156</v>
      </c>
      <c r="V76" s="26" t="s">
        <v>1151</v>
      </c>
      <c r="W76" s="26" t="s">
        <v>1274</v>
      </c>
      <c r="Y76" s="26" t="s">
        <v>1455</v>
      </c>
      <c r="Z76" s="26" t="s">
        <v>1719</v>
      </c>
      <c r="AA76" s="61">
        <v>0</v>
      </c>
      <c r="AB76" s="26" t="s">
        <v>1189</v>
      </c>
      <c r="AE76" s="26" t="s">
        <v>2156</v>
      </c>
      <c r="AG76" s="26" t="s">
        <v>2866</v>
      </c>
      <c r="AH76" t="str">
        <f t="shared" si="4"/>
        <v xml:space="preserve">Biodiversity Conservation - x; Clean and Plentiful Water - x; Natural Hazard Mitigation - x; Recreation, Culture, and Aesthetics - x; </v>
      </c>
      <c r="AI76" s="26" t="str">
        <f t="shared" si="5"/>
        <v>{"popup":{"showAttachments":"false","fieldInfos":[{"visible":"true","fieldName":"RB50_LArea","label":"Total land area in 50m stream and lake buffer (m2) \u00a0","format":{"places":0,"digitSeparator":true}}],"title":"HUC 12 ID: {HUC_12}"}}</v>
      </c>
      <c r="AJ76" s="26" t="s">
        <v>1653</v>
      </c>
      <c r="AK76" s="26" t="s">
        <v>1482</v>
      </c>
      <c r="AM76" s="26" t="s">
        <v>1659</v>
      </c>
      <c r="AN76" s="26" t="s">
        <v>1654</v>
      </c>
      <c r="AO76" s="26" t="s">
        <v>2271</v>
      </c>
      <c r="AP76" s="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6" s="26" t="str">
        <f t="shared" si="7"/>
        <v>,Biodiversity Conservation, Clean and Plentiful Water, Natural Hazard Mitigation, Recreation, Culture, and Aesthetics</v>
      </c>
    </row>
    <row r="77" spans="1:43" ht="15" customHeight="1" x14ac:dyDescent="0.25">
      <c r="A77" s="26">
        <v>76</v>
      </c>
      <c r="B77" s="26" t="s">
        <v>414</v>
      </c>
      <c r="C77" s="26" t="s">
        <v>24</v>
      </c>
      <c r="D77" s="28" t="s">
        <v>227</v>
      </c>
      <c r="E77" s="30" t="s">
        <v>326</v>
      </c>
      <c r="F77" s="30" t="s">
        <v>134</v>
      </c>
      <c r="G77" s="28" t="s">
        <v>693</v>
      </c>
      <c r="H77" s="38" t="s">
        <v>711</v>
      </c>
      <c r="I77" s="40" t="s">
        <v>2091</v>
      </c>
      <c r="J77" s="26">
        <v>77</v>
      </c>
      <c r="K77" s="28" t="s">
        <v>1189</v>
      </c>
      <c r="L77" s="26" t="s">
        <v>1189</v>
      </c>
      <c r="M77" s="28"/>
      <c r="N77" s="26" t="s">
        <v>1189</v>
      </c>
      <c r="O77" s="28"/>
      <c r="P77" s="28" t="s">
        <v>1189</v>
      </c>
      <c r="Q77" s="26" t="s">
        <v>1189</v>
      </c>
      <c r="S77" s="26" t="s">
        <v>2354</v>
      </c>
      <c r="T77" s="55" t="s">
        <v>1641</v>
      </c>
      <c r="U77" s="26" t="s">
        <v>1152</v>
      </c>
      <c r="V77" s="26" t="s">
        <v>1151</v>
      </c>
      <c r="W77" s="26" t="s">
        <v>1274</v>
      </c>
      <c r="Y77" s="26" t="s">
        <v>1455</v>
      </c>
      <c r="Z77" s="26" t="s">
        <v>1720</v>
      </c>
      <c r="AA77" s="61">
        <v>0</v>
      </c>
      <c r="AE77" s="26" t="s">
        <v>2156</v>
      </c>
      <c r="AG77" s="26" t="s">
        <v>2866</v>
      </c>
      <c r="AH77" t="str">
        <f t="shared" si="4"/>
        <v xml:space="preserve">Biodiversity Conservation - x; Clean Air - x; Climate Stabilization - x; Natural Hazard Mitigation - x; Recreation, Culture, and Aesthetics - x; </v>
      </c>
      <c r="AI77" s="26" t="str">
        <f t="shared" si="5"/>
        <v>{"popup":{"showAttachments":"false","fieldInfos":[{"visible":"true","fieldName":"MFor_PC","label":"Tree cover per capita (m2/person) \u00a0","format":{"places":0,"digitSeparator":true}}],"title":"HUC 12 ID: {HUC_12}"}}</v>
      </c>
      <c r="AJ77" s="26" t="s">
        <v>1653</v>
      </c>
      <c r="AK77" s="26" t="s">
        <v>1482</v>
      </c>
      <c r="AM77" s="26" t="s">
        <v>1659</v>
      </c>
      <c r="AN77" s="26" t="s">
        <v>1654</v>
      </c>
      <c r="AO77" s="26" t="s">
        <v>2354</v>
      </c>
      <c r="AP77" s="26" t="str">
        <f t="shared" si="6"/>
        <v>plants, vegetation, forest, human, people, green infrastructure, green space,Biodiversity Conservation, Clean Air, Climate Stabilization, Natural Hazard Mitigation, "Recreation, Culture, and Aesthetics",Biodiversity Conservation, Clean Air, Climate Stabilization, Natural Hazard Mitigation, Recreation, Culture, and Aesthetics</v>
      </c>
      <c r="AQ77" s="26" t="str">
        <f t="shared" si="7"/>
        <v>,Biodiversity Conservation, Clean Air, Climate Stabilization, Natural Hazard Mitigation, Recreation, Culture, and Aesthetics</v>
      </c>
    </row>
    <row r="78" spans="1:43" ht="15" customHeight="1" x14ac:dyDescent="0.25">
      <c r="A78" s="26">
        <v>77</v>
      </c>
      <c r="B78" s="26" t="s">
        <v>414</v>
      </c>
      <c r="C78" s="26" t="s">
        <v>962</v>
      </c>
      <c r="D78" s="28" t="s">
        <v>229</v>
      </c>
      <c r="E78" s="30" t="s">
        <v>327</v>
      </c>
      <c r="F78" s="30" t="s">
        <v>134</v>
      </c>
      <c r="G78" s="28" t="s">
        <v>1080</v>
      </c>
      <c r="H78" s="38" t="s">
        <v>700</v>
      </c>
      <c r="I78" s="40" t="s">
        <v>2091</v>
      </c>
      <c r="J78" s="26">
        <v>78</v>
      </c>
      <c r="K78" s="28"/>
      <c r="L78" s="26" t="s">
        <v>1189</v>
      </c>
      <c r="S78" s="26" t="s">
        <v>2256</v>
      </c>
      <c r="T78" s="55" t="s">
        <v>1458</v>
      </c>
      <c r="U78" s="26" t="s">
        <v>1175</v>
      </c>
      <c r="V78" s="26" t="s">
        <v>1151</v>
      </c>
      <c r="W78" s="26" t="s">
        <v>1274</v>
      </c>
      <c r="Y78" s="26" t="s">
        <v>1455</v>
      </c>
      <c r="Z78" s="26" t="s">
        <v>1721</v>
      </c>
      <c r="AA78" s="61">
        <v>0</v>
      </c>
      <c r="AB78" s="26" t="s">
        <v>1189</v>
      </c>
      <c r="AE78" s="26" t="s">
        <v>2156</v>
      </c>
      <c r="AG78" s="26" t="s">
        <v>2866</v>
      </c>
      <c r="AH78" t="str">
        <f t="shared" si="4"/>
        <v xml:space="preserve">Clean Air - x; </v>
      </c>
      <c r="AI78" s="26" t="str">
        <f t="shared" si="5"/>
        <v>{"popup":{"showAttachments":"false","fieldInfos":[{"visible":"true","fieldName":"NO2_Asthma_Exacerbation_V","label":"Value of asthma exacerbation cases avoided due to nitrogen dioxide removed by tree cover ($/yr) \u00a0","format":{"places":0,"digitSeparator":true}}],"title":"HUC 12 ID: {HUC_12}"}}</v>
      </c>
      <c r="AJ78" s="26" t="s">
        <v>1653</v>
      </c>
      <c r="AK78" s="26" t="s">
        <v>1482</v>
      </c>
      <c r="AM78" s="26" t="s">
        <v>1659</v>
      </c>
      <c r="AN78" s="26" t="s">
        <v>1654</v>
      </c>
      <c r="AO78" s="26" t="s">
        <v>2256</v>
      </c>
      <c r="AP78" s="26" t="str">
        <f t="shared" si="6"/>
        <v xml:space="preserve">air quality, pollutant removal, money, dollars,Clean Air, ,Clean Air, </v>
      </c>
      <c r="AQ78" s="26" t="str">
        <f t="shared" si="7"/>
        <v xml:space="preserve">,Clean Air, </v>
      </c>
    </row>
    <row r="79" spans="1:43" ht="15" customHeight="1" x14ac:dyDescent="0.25">
      <c r="A79" s="26">
        <v>78</v>
      </c>
      <c r="B79" s="26" t="s">
        <v>414</v>
      </c>
      <c r="C79" s="26" t="s">
        <v>963</v>
      </c>
      <c r="D79" s="28" t="s">
        <v>230</v>
      </c>
      <c r="E79" s="30" t="s">
        <v>328</v>
      </c>
      <c r="F79" s="30" t="s">
        <v>134</v>
      </c>
      <c r="G79" s="28" t="s">
        <v>1081</v>
      </c>
      <c r="H79" s="38" t="s">
        <v>700</v>
      </c>
      <c r="I79" s="40" t="s">
        <v>2091</v>
      </c>
      <c r="J79" s="26">
        <v>79</v>
      </c>
      <c r="K79" s="28"/>
      <c r="L79" s="26" t="s">
        <v>1189</v>
      </c>
      <c r="S79" s="26" t="s">
        <v>2256</v>
      </c>
      <c r="T79" s="55" t="s">
        <v>1458</v>
      </c>
      <c r="U79" s="26" t="s">
        <v>1175</v>
      </c>
      <c r="V79" s="26" t="s">
        <v>1151</v>
      </c>
      <c r="W79" s="26" t="s">
        <v>1274</v>
      </c>
      <c r="Y79" s="26" t="s">
        <v>1455</v>
      </c>
      <c r="Z79" s="26" t="s">
        <v>1722</v>
      </c>
      <c r="AA79" s="61">
        <v>2</v>
      </c>
      <c r="AB79" s="26" t="s">
        <v>1189</v>
      </c>
      <c r="AE79" s="26" t="s">
        <v>2156</v>
      </c>
      <c r="AG79" s="26" t="s">
        <v>2866</v>
      </c>
      <c r="AH79" t="str">
        <f t="shared" si="4"/>
        <v xml:space="preserve">Clean Air - x; </v>
      </c>
      <c r="AI79" s="26" t="str">
        <f t="shared" si="5"/>
        <v>{"popup":{"showAttachments":"false","fieldInfos":[{"visible":"true","fieldName":"SO2_Asthma_Exacerbation_V","label":"Value of asthma exacerbation cases avoided due to sulfur dioxide removed by tree cover ($/yr) \u00a0","format":{"places":2,"digitSeparator":true}}],"title":"HUC 12 ID: {HUC_12}"}}</v>
      </c>
      <c r="AJ79" s="26" t="s">
        <v>1653</v>
      </c>
      <c r="AK79" s="26" t="s">
        <v>1482</v>
      </c>
      <c r="AM79" s="26" t="s">
        <v>1659</v>
      </c>
      <c r="AN79" s="26" t="s">
        <v>1654</v>
      </c>
      <c r="AO79" s="26" t="s">
        <v>2256</v>
      </c>
      <c r="AP79" s="26" t="str">
        <f t="shared" si="6"/>
        <v xml:space="preserve">air quality, pollutant removal, money, dollars,Clean Air, ,Clean Air, </v>
      </c>
      <c r="AQ79" s="26" t="str">
        <f t="shared" si="7"/>
        <v xml:space="preserve">,Clean Air, </v>
      </c>
    </row>
    <row r="80" spans="1:43" ht="15" customHeight="1" x14ac:dyDescent="0.25">
      <c r="A80" s="26">
        <v>79</v>
      </c>
      <c r="B80" s="26" t="s">
        <v>414</v>
      </c>
      <c r="C80" s="26" t="s">
        <v>964</v>
      </c>
      <c r="D80" s="28" t="s">
        <v>231</v>
      </c>
      <c r="E80" s="30" t="s">
        <v>329</v>
      </c>
      <c r="F80" s="30" t="s">
        <v>134</v>
      </c>
      <c r="G80" s="28" t="s">
        <v>1082</v>
      </c>
      <c r="H80" s="38" t="s">
        <v>709</v>
      </c>
      <c r="I80" s="40" t="s">
        <v>2091</v>
      </c>
      <c r="J80" s="26">
        <v>80</v>
      </c>
      <c r="M80" s="28"/>
      <c r="N80" s="26" t="s">
        <v>1189</v>
      </c>
      <c r="S80" s="26" t="s">
        <v>2257</v>
      </c>
      <c r="T80" s="55" t="s">
        <v>1468</v>
      </c>
      <c r="U80" s="26" t="s">
        <v>1158</v>
      </c>
      <c r="V80" s="26" t="s">
        <v>1151</v>
      </c>
      <c r="W80" s="26" t="s">
        <v>1274</v>
      </c>
      <c r="Y80" s="26" t="s">
        <v>1455</v>
      </c>
      <c r="Z80" s="26" t="s">
        <v>1723</v>
      </c>
      <c r="AA80" s="61">
        <v>0</v>
      </c>
      <c r="AB80" s="26" t="s">
        <v>1189</v>
      </c>
      <c r="AE80" s="26" t="s">
        <v>2156</v>
      </c>
      <c r="AG80" s="26" t="s">
        <v>2866</v>
      </c>
      <c r="AH80" t="str">
        <f t="shared" si="4"/>
        <v xml:space="preserve">Climate Stabilization - x; </v>
      </c>
      <c r="AI80" s="26" t="str">
        <f t="shared" si="5"/>
        <v>{"popup":{"showAttachments":"false","fieldInfos":[{"visible":"true","fieldName":"DOLCSEQ","label":"Value of carbon sequestered by tree cover ($/yr) \u00a0","format":{"places":0,"digitSeparator":true}}],"title":"HUC 12 ID: {HUC_12}"}}</v>
      </c>
      <c r="AJ80" s="26" t="s">
        <v>1653</v>
      </c>
      <c r="AK80" s="26" t="s">
        <v>1482</v>
      </c>
      <c r="AM80" s="26" t="s">
        <v>1659</v>
      </c>
      <c r="AN80" s="26" t="s">
        <v>1654</v>
      </c>
      <c r="AO80" s="26" t="s">
        <v>2257</v>
      </c>
      <c r="AP80" s="26" t="str">
        <f t="shared" si="6"/>
        <v xml:space="preserve">climate, money, dollars, forest, plants, vegetation,Climate Stabilization, ,Climate Stabilization, </v>
      </c>
      <c r="AQ80" s="26" t="str">
        <f t="shared" si="7"/>
        <v xml:space="preserve">,Climate Stabilization, </v>
      </c>
    </row>
    <row r="81" spans="1:43" ht="15" customHeight="1" x14ac:dyDescent="0.25">
      <c r="A81" s="26">
        <v>80</v>
      </c>
      <c r="B81" s="26" t="s">
        <v>414</v>
      </c>
      <c r="C81" s="26" t="s">
        <v>965</v>
      </c>
      <c r="D81" s="28" t="s">
        <v>232</v>
      </c>
      <c r="E81" s="30" t="s">
        <v>330</v>
      </c>
      <c r="F81" s="30" t="s">
        <v>134</v>
      </c>
      <c r="G81" s="28" t="s">
        <v>1083</v>
      </c>
      <c r="H81" s="38" t="s">
        <v>709</v>
      </c>
      <c r="I81" s="40" t="s">
        <v>2091</v>
      </c>
      <c r="J81" s="26">
        <v>81</v>
      </c>
      <c r="M81" s="28"/>
      <c r="N81" s="26" t="s">
        <v>1189</v>
      </c>
      <c r="S81" s="26" t="s">
        <v>2257</v>
      </c>
      <c r="T81" s="55" t="s">
        <v>1468</v>
      </c>
      <c r="U81" s="26" t="s">
        <v>1158</v>
      </c>
      <c r="V81" s="26" t="s">
        <v>1151</v>
      </c>
      <c r="W81" s="26" t="s">
        <v>1274</v>
      </c>
      <c r="Y81" s="26" t="s">
        <v>1455</v>
      </c>
      <c r="Z81" s="26" t="s">
        <v>1724</v>
      </c>
      <c r="AA81" s="61">
        <v>0</v>
      </c>
      <c r="AB81" s="26" t="s">
        <v>1189</v>
      </c>
      <c r="AE81" s="26" t="s">
        <v>2156</v>
      </c>
      <c r="AG81" s="26" t="s">
        <v>2866</v>
      </c>
      <c r="AH81" t="str">
        <f t="shared" si="4"/>
        <v xml:space="preserve">Climate Stabilization - x; </v>
      </c>
      <c r="AI81" s="26" t="str">
        <f t="shared" si="5"/>
        <v>{"popup":{"showAttachments":"false","fieldInfos":[{"visible":"true","fieldName":"DOLCSTOR","label":"Value of carbon stored by tree cover ($) \u00a0","format":{"places":0,"digitSeparator":true}}],"title":"HUC 12 ID: {HUC_12}"}}</v>
      </c>
      <c r="AJ81" s="26" t="s">
        <v>1653</v>
      </c>
      <c r="AK81" s="26" t="s">
        <v>1482</v>
      </c>
      <c r="AM81" s="26" t="s">
        <v>1659</v>
      </c>
      <c r="AN81" s="26" t="s">
        <v>1654</v>
      </c>
      <c r="AO81" s="26" t="s">
        <v>2257</v>
      </c>
      <c r="AP81" s="26" t="str">
        <f t="shared" si="6"/>
        <v xml:space="preserve">climate, money, dollars, forest, plants, vegetation,Climate Stabilization, ,Climate Stabilization, </v>
      </c>
      <c r="AQ81" s="26" t="str">
        <f t="shared" si="7"/>
        <v xml:space="preserve">,Climate Stabilization, </v>
      </c>
    </row>
    <row r="82" spans="1:43" ht="15" customHeight="1" x14ac:dyDescent="0.25">
      <c r="A82" s="26">
        <v>81</v>
      </c>
      <c r="B82" s="26" t="s">
        <v>414</v>
      </c>
      <c r="C82" s="26" t="s">
        <v>966</v>
      </c>
      <c r="D82" s="28" t="s">
        <v>233</v>
      </c>
      <c r="E82" s="30" t="s">
        <v>331</v>
      </c>
      <c r="F82" s="30" t="s">
        <v>134</v>
      </c>
      <c r="G82" s="38" t="s">
        <v>2804</v>
      </c>
      <c r="H82" s="38" t="s">
        <v>709</v>
      </c>
      <c r="I82" s="40" t="s">
        <v>2091</v>
      </c>
      <c r="J82" s="26">
        <v>82</v>
      </c>
      <c r="K82" s="28"/>
      <c r="L82" s="26" t="s">
        <v>1189</v>
      </c>
      <c r="S82" s="26" t="s">
        <v>2256</v>
      </c>
      <c r="T82" s="55" t="s">
        <v>1458</v>
      </c>
      <c r="U82" s="26" t="s">
        <v>1175</v>
      </c>
      <c r="V82" s="26" t="s">
        <v>1151</v>
      </c>
      <c r="W82" s="26" t="s">
        <v>1274</v>
      </c>
      <c r="Y82" s="26" t="s">
        <v>1455</v>
      </c>
      <c r="Z82" s="26" t="s">
        <v>1725</v>
      </c>
      <c r="AA82" s="61">
        <v>0</v>
      </c>
      <c r="AE82" s="26" t="s">
        <v>2156</v>
      </c>
      <c r="AG82" s="26" t="s">
        <v>2866</v>
      </c>
      <c r="AH82" t="str">
        <f t="shared" si="4"/>
        <v xml:space="preserve">Clean Air - x; </v>
      </c>
      <c r="AI82" s="26" t="str">
        <f t="shared" si="5"/>
        <v>{"popup":{"showAttachments":"false","fieldInfos":[{"visible":"true","fieldName":"COValue","label":"Value of health, ecosystem, and materials damage avoided due to carbon monoxide removed by tree cover ($/yr) \u00a0","format":{"places":0,"digitSeparator":true}}],"title":"HUC 12 ID: {HUC_12}"}}</v>
      </c>
      <c r="AJ82" s="26" t="s">
        <v>1653</v>
      </c>
      <c r="AK82" s="26" t="s">
        <v>1482</v>
      </c>
      <c r="AM82" s="26" t="s">
        <v>1659</v>
      </c>
      <c r="AN82" s="26" t="s">
        <v>1654</v>
      </c>
      <c r="AO82" s="26" t="s">
        <v>2256</v>
      </c>
      <c r="AP82" s="26" t="str">
        <f t="shared" si="6"/>
        <v xml:space="preserve">air quality, pollutant removal, money, dollars,Clean Air, ,Clean Air, </v>
      </c>
      <c r="AQ82" s="26" t="str">
        <f t="shared" si="7"/>
        <v xml:space="preserve">,Clean Air, </v>
      </c>
    </row>
    <row r="83" spans="1:43" ht="15" customHeight="1" x14ac:dyDescent="0.25">
      <c r="A83" s="26">
        <v>82</v>
      </c>
      <c r="B83" s="26" t="s">
        <v>414</v>
      </c>
      <c r="C83" s="26" t="s">
        <v>967</v>
      </c>
      <c r="D83" s="28" t="s">
        <v>234</v>
      </c>
      <c r="E83" s="30" t="s">
        <v>332</v>
      </c>
      <c r="F83" s="30" t="s">
        <v>134</v>
      </c>
      <c r="G83" s="38" t="s">
        <v>2805</v>
      </c>
      <c r="H83" s="38" t="s">
        <v>709</v>
      </c>
      <c r="I83" s="40" t="s">
        <v>2091</v>
      </c>
      <c r="J83" s="26">
        <v>83</v>
      </c>
      <c r="K83" s="28"/>
      <c r="L83" s="26" t="s">
        <v>1189</v>
      </c>
      <c r="S83" s="26" t="s">
        <v>2256</v>
      </c>
      <c r="T83" s="55" t="s">
        <v>1458</v>
      </c>
      <c r="U83" s="26" t="s">
        <v>1175</v>
      </c>
      <c r="V83" s="26" t="s">
        <v>1151</v>
      </c>
      <c r="W83" s="26" t="s">
        <v>1274</v>
      </c>
      <c r="Y83" s="26" t="s">
        <v>1455</v>
      </c>
      <c r="Z83" s="26" t="s">
        <v>1726</v>
      </c>
      <c r="AA83" s="61">
        <v>0</v>
      </c>
      <c r="AE83" s="26" t="s">
        <v>2156</v>
      </c>
      <c r="AG83" s="26" t="s">
        <v>2866</v>
      </c>
      <c r="AH83" t="str">
        <f t="shared" si="4"/>
        <v xml:space="preserve">Clean Air - x; </v>
      </c>
      <c r="AI83" s="26" t="str">
        <f t="shared" si="5"/>
        <v>{"popup":{"showAttachments":"false","fieldInfos":[{"visible":"true","fieldName":"PM10Value","label":"Value of health, ecosystem, and materials damage avoided due to particulate matter [PM10] removed by tree cover ($/yr) \u00a0","format":{"places":0,"digitSeparator":true}}],"title":"HUC 12 ID: {HUC_12}"}}</v>
      </c>
      <c r="AJ83" s="26" t="s">
        <v>1653</v>
      </c>
      <c r="AK83" s="26" t="s">
        <v>1482</v>
      </c>
      <c r="AM83" s="26" t="s">
        <v>1659</v>
      </c>
      <c r="AN83" s="26" t="s">
        <v>1654</v>
      </c>
      <c r="AO83" s="26" t="s">
        <v>2256</v>
      </c>
      <c r="AP83" s="26" t="str">
        <f t="shared" si="6"/>
        <v xml:space="preserve">air quality, pollutant removal, money, dollars,Clean Air, ,Clean Air, </v>
      </c>
      <c r="AQ83" s="26" t="str">
        <f t="shared" si="7"/>
        <v xml:space="preserve">,Clean Air, </v>
      </c>
    </row>
    <row r="84" spans="1:43" ht="15" customHeight="1" x14ac:dyDescent="0.25">
      <c r="A84" s="26">
        <v>83</v>
      </c>
      <c r="B84" s="26" t="s">
        <v>414</v>
      </c>
      <c r="C84" s="26" t="s">
        <v>968</v>
      </c>
      <c r="D84" s="28" t="s">
        <v>235</v>
      </c>
      <c r="E84" s="30" t="s">
        <v>333</v>
      </c>
      <c r="F84" s="30" t="s">
        <v>134</v>
      </c>
      <c r="G84" s="28" t="s">
        <v>1085</v>
      </c>
      <c r="H84" s="38" t="s">
        <v>700</v>
      </c>
      <c r="I84" s="40" t="s">
        <v>2091</v>
      </c>
      <c r="J84" s="26">
        <v>84</v>
      </c>
      <c r="K84" s="28"/>
      <c r="L84" s="26" t="s">
        <v>1189</v>
      </c>
      <c r="S84" s="26" t="s">
        <v>2256</v>
      </c>
      <c r="T84" s="55" t="s">
        <v>1458</v>
      </c>
      <c r="U84" s="26" t="s">
        <v>1175</v>
      </c>
      <c r="V84" s="26" t="s">
        <v>1151</v>
      </c>
      <c r="W84" s="26" t="s">
        <v>1274</v>
      </c>
      <c r="Y84" s="26" t="s">
        <v>1455</v>
      </c>
      <c r="Z84" s="26" t="s">
        <v>1727</v>
      </c>
      <c r="AA84" s="61">
        <v>0</v>
      </c>
      <c r="AE84" s="26" t="s">
        <v>2156</v>
      </c>
      <c r="AG84" s="26" t="s">
        <v>2866</v>
      </c>
      <c r="AH84" t="str">
        <f t="shared" si="4"/>
        <v xml:space="preserve">Clean Air - x; </v>
      </c>
      <c r="AI84" s="26" t="str">
        <f t="shared" si="5"/>
        <v>{"popup":{"showAttachments":"false","fieldInfos":[{"visible":"true","fieldName":"NO2_Hospital_Admissions_V","label":"Value of hospital admissions avoided due to nitrogen dioxide removed by tree cover ($/yr) \u00a0","format":{"places":0,"digitSeparator":true}}],"title":"HUC 12 ID: {HUC_12}"}}</v>
      </c>
      <c r="AJ84" s="26" t="s">
        <v>1653</v>
      </c>
      <c r="AK84" s="26" t="s">
        <v>1482</v>
      </c>
      <c r="AM84" s="26" t="s">
        <v>1659</v>
      </c>
      <c r="AN84" s="26" t="s">
        <v>1654</v>
      </c>
      <c r="AO84" s="26" t="s">
        <v>2256</v>
      </c>
      <c r="AP84" s="26" t="str">
        <f t="shared" si="6"/>
        <v xml:space="preserve">air quality, pollutant removal, money, dollars,Clean Air, ,Clean Air, </v>
      </c>
      <c r="AQ84" s="26" t="str">
        <f t="shared" si="7"/>
        <v xml:space="preserve">,Clean Air, </v>
      </c>
    </row>
    <row r="85" spans="1:43" ht="15" customHeight="1" x14ac:dyDescent="0.25">
      <c r="A85" s="26">
        <v>84</v>
      </c>
      <c r="B85" s="26" t="s">
        <v>414</v>
      </c>
      <c r="C85" s="26" t="s">
        <v>969</v>
      </c>
      <c r="D85" s="28" t="s">
        <v>236</v>
      </c>
      <c r="E85" s="30" t="s">
        <v>334</v>
      </c>
      <c r="F85" s="30" t="s">
        <v>134</v>
      </c>
      <c r="G85" s="28" t="s">
        <v>1084</v>
      </c>
      <c r="H85" s="38" t="s">
        <v>700</v>
      </c>
      <c r="I85" s="40" t="s">
        <v>2091</v>
      </c>
      <c r="J85" s="26">
        <v>85</v>
      </c>
      <c r="K85" s="28"/>
      <c r="L85" s="26" t="s">
        <v>1189</v>
      </c>
      <c r="S85" s="26" t="s">
        <v>2256</v>
      </c>
      <c r="T85" s="55" t="s">
        <v>1458</v>
      </c>
      <c r="U85" s="26" t="s">
        <v>1175</v>
      </c>
      <c r="V85" s="26" t="s">
        <v>1151</v>
      </c>
      <c r="W85" s="64" t="s">
        <v>1274</v>
      </c>
      <c r="Y85" s="26" t="s">
        <v>1455</v>
      </c>
      <c r="Z85" s="26" t="s">
        <v>1728</v>
      </c>
      <c r="AA85" s="61">
        <v>0</v>
      </c>
      <c r="AE85" s="26" t="s">
        <v>2156</v>
      </c>
      <c r="AG85" s="26" t="s">
        <v>2866</v>
      </c>
      <c r="AH85" t="str">
        <f t="shared" si="4"/>
        <v xml:space="preserve">Clean Air - x; </v>
      </c>
      <c r="AI85" s="26" t="str">
        <f t="shared" si="5"/>
        <v>{"popup":{"showAttachments":"false","fieldInfos":[{"visible":"true","fieldName":"SO2_Hospital_Admissions_V","label":"Value of hospital admissions avoided due to sulfur dioxide removed by tree cover ($/yr) \u00a0","format":{"places":0,"digitSeparator":true}}],"title":"HUC 12 ID: {HUC_12}"}}</v>
      </c>
      <c r="AJ85" s="26" t="s">
        <v>1653</v>
      </c>
      <c r="AK85" s="26" t="s">
        <v>1482</v>
      </c>
      <c r="AM85" s="26" t="s">
        <v>1659</v>
      </c>
      <c r="AN85" s="26" t="s">
        <v>1654</v>
      </c>
      <c r="AO85" s="26" t="s">
        <v>2256</v>
      </c>
      <c r="AP85" s="26" t="str">
        <f t="shared" si="6"/>
        <v xml:space="preserve">air quality, pollutant removal, money, dollars,Clean Air, ,Clean Air, </v>
      </c>
      <c r="AQ85" s="26" t="str">
        <f t="shared" si="7"/>
        <v xml:space="preserve">,Clean Air, </v>
      </c>
    </row>
    <row r="86" spans="1:43" ht="15" customHeight="1" x14ac:dyDescent="0.25">
      <c r="A86" s="26">
        <v>85</v>
      </c>
      <c r="B86" s="26" t="s">
        <v>414</v>
      </c>
      <c r="C86" s="26" t="s">
        <v>970</v>
      </c>
      <c r="D86" s="28" t="s">
        <v>237</v>
      </c>
      <c r="E86" s="30" t="s">
        <v>335</v>
      </c>
      <c r="F86" s="30" t="s">
        <v>134</v>
      </c>
      <c r="G86" s="28" t="s">
        <v>1086</v>
      </c>
      <c r="H86" s="38" t="s">
        <v>700</v>
      </c>
      <c r="I86" s="40" t="s">
        <v>2091</v>
      </c>
      <c r="J86" s="26">
        <v>86</v>
      </c>
      <c r="K86" s="28"/>
      <c r="L86" s="26" t="s">
        <v>1189</v>
      </c>
      <c r="S86" s="26" t="s">
        <v>2324</v>
      </c>
      <c r="T86" s="55" t="s">
        <v>1458</v>
      </c>
      <c r="U86" s="26" t="s">
        <v>1175</v>
      </c>
      <c r="V86" s="26" t="s">
        <v>1151</v>
      </c>
      <c r="W86" s="38" t="s">
        <v>1274</v>
      </c>
      <c r="Y86" s="26" t="s">
        <v>1455</v>
      </c>
      <c r="Z86" s="26" t="s">
        <v>1729</v>
      </c>
      <c r="AA86" s="61">
        <v>0</v>
      </c>
      <c r="AB86" s="26" t="s">
        <v>1189</v>
      </c>
      <c r="AE86" s="26" t="s">
        <v>2156</v>
      </c>
      <c r="AG86" s="26" t="s">
        <v>2866</v>
      </c>
      <c r="AH86" t="str">
        <f t="shared" si="4"/>
        <v xml:space="preserve">Clean Air - x; </v>
      </c>
      <c r="AI86" s="26" t="str">
        <f t="shared" si="5"/>
        <v>{"popup":{"showAttachments":"false","fieldInfos":[{"visible":"true","fieldName":"O3_School_Loss_Days_V","label":"Value of school days not lost to illness due to ozone removed by tree cover ($/yr) \u00a0","format":{"places":0,"digitSeparator":true}}],"title":"HUC 12 ID: {HUC_12}"}}</v>
      </c>
      <c r="AJ86" s="26" t="s">
        <v>1653</v>
      </c>
      <c r="AK86" s="26" t="s">
        <v>1482</v>
      </c>
      <c r="AM86" s="26" t="s">
        <v>1659</v>
      </c>
      <c r="AN86" s="26" t="s">
        <v>1654</v>
      </c>
      <c r="AO86" s="26" t="s">
        <v>2324</v>
      </c>
      <c r="AP86" s="26" t="str">
        <f t="shared" si="6"/>
        <v xml:space="preserve">air quaity, pollutant removal, money, dollars, education, children,  human, ,Clean Air, ,Clean Air, </v>
      </c>
      <c r="AQ86" s="26" t="str">
        <f t="shared" si="7"/>
        <v xml:space="preserve">,Clean Air, </v>
      </c>
    </row>
    <row r="87" spans="1:43" ht="15" customHeight="1" x14ac:dyDescent="0.25">
      <c r="A87" s="26">
        <v>86</v>
      </c>
      <c r="B87" s="26" t="s">
        <v>414</v>
      </c>
      <c r="C87" s="38" t="s">
        <v>1173</v>
      </c>
      <c r="D87" s="26" t="s">
        <v>1171</v>
      </c>
      <c r="E87" s="26" t="s">
        <v>1396</v>
      </c>
      <c r="F87" s="26" t="s">
        <v>136</v>
      </c>
      <c r="G87" s="28" t="s">
        <v>1108</v>
      </c>
      <c r="H87" s="61" t="s">
        <v>710</v>
      </c>
      <c r="I87" s="73" t="s">
        <v>2713</v>
      </c>
      <c r="J87" s="26">
        <v>0</v>
      </c>
      <c r="K87" s="28" t="s">
        <v>1189</v>
      </c>
      <c r="L87" s="28" t="s">
        <v>1189</v>
      </c>
      <c r="M87" s="28" t="s">
        <v>1189</v>
      </c>
      <c r="N87" s="28" t="s">
        <v>1189</v>
      </c>
      <c r="O87" s="28" t="s">
        <v>1189</v>
      </c>
      <c r="P87" s="28" t="s">
        <v>1189</v>
      </c>
      <c r="Q87" s="38" t="s">
        <v>1189</v>
      </c>
      <c r="S87" s="26" t="s">
        <v>2355</v>
      </c>
      <c r="T87" s="55" t="s">
        <v>1642</v>
      </c>
      <c r="U87" s="26" t="s">
        <v>1152</v>
      </c>
      <c r="V87" s="26" t="s">
        <v>1151</v>
      </c>
      <c r="W87" s="61" t="s">
        <v>1274</v>
      </c>
      <c r="Y87" s="72" t="s">
        <v>2883</v>
      </c>
      <c r="Z87" s="26" t="s">
        <v>2140</v>
      </c>
      <c r="AB87" s="38"/>
      <c r="AE87" s="26" t="s">
        <v>2157</v>
      </c>
      <c r="AG87" s="26" t="s">
        <v>2866</v>
      </c>
      <c r="AH87" t="str">
        <f t="shared" si="4"/>
        <v xml:space="preserve">Biodiversity Conservation - x; Clean Air - x; Clean and Plentiful Water - x; Climate Stabilization - x; Food, Fuel, and Materials - x; Natural Hazard Mitigation - x; Recreation, Culture, and Aesthetics - x; </v>
      </c>
      <c r="AI87" s="26" t="str">
        <f t="shared" si="5"/>
        <v>{"popup":{"showAttachments":"false","fieldInfos":[{"visible":"true","fieldName":"Value","label":"Land cover (Community)\u00a0","format":{"places":,"digitSeparator":true}}],"title":"HUC 12 ID: {HUC_12}"}}</v>
      </c>
      <c r="AJ87" s="26" t="s">
        <v>1653</v>
      </c>
      <c r="AK87" s="26" t="s">
        <v>1482</v>
      </c>
      <c r="AM87" s="26" t="s">
        <v>1659</v>
      </c>
      <c r="AN87" s="26" t="s">
        <v>1654</v>
      </c>
      <c r="AO87" s="26" t="s">
        <v>2355</v>
      </c>
      <c r="AP87" s="26" t="str">
        <f t="shared" si="6"/>
        <v>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87" s="26" t="str">
        <f t="shared" si="7"/>
        <v>,Biodiversity Conservation, Clean Air, Clean and Plentiful Water, Climate Stabilization, Food, Fuel, and Materials, Natural Hazard Mitigation, Recreation, Culture, and Aesthetics</v>
      </c>
    </row>
    <row r="88" spans="1:43" ht="15" customHeight="1" x14ac:dyDescent="0.25">
      <c r="A88" s="26">
        <v>87</v>
      </c>
      <c r="B88" s="26" t="s">
        <v>414</v>
      </c>
      <c r="C88" s="38" t="s">
        <v>1174</v>
      </c>
      <c r="D88" s="38" t="s">
        <v>1172</v>
      </c>
      <c r="E88" s="38" t="s">
        <v>1396</v>
      </c>
      <c r="F88" s="26" t="s">
        <v>136</v>
      </c>
      <c r="G88" s="28" t="s">
        <v>1109</v>
      </c>
      <c r="H88" s="38" t="s">
        <v>702</v>
      </c>
      <c r="I88" s="73" t="s">
        <v>2884</v>
      </c>
      <c r="J88" s="26">
        <v>0</v>
      </c>
      <c r="K88" s="38" t="s">
        <v>1189</v>
      </c>
      <c r="L88" s="38"/>
      <c r="M88" s="38"/>
      <c r="N88" s="38"/>
      <c r="O88" s="38"/>
      <c r="P88" s="28"/>
      <c r="Q88" s="38" t="s">
        <v>1189</v>
      </c>
      <c r="S88" s="26" t="s">
        <v>2308</v>
      </c>
      <c r="T88" s="55" t="s">
        <v>1643</v>
      </c>
      <c r="U88" s="26" t="s">
        <v>1159</v>
      </c>
      <c r="V88" s="26" t="s">
        <v>1151</v>
      </c>
      <c r="W88" s="61" t="s">
        <v>1274</v>
      </c>
      <c r="Y88" s="72" t="s">
        <v>2883</v>
      </c>
      <c r="Z88" s="26" t="s">
        <v>2141</v>
      </c>
      <c r="AB88" s="38"/>
      <c r="AE88" s="26" t="s">
        <v>2157</v>
      </c>
      <c r="AG88" s="26" t="s">
        <v>2866</v>
      </c>
      <c r="AH88" t="str">
        <f t="shared" si="4"/>
        <v xml:space="preserve">Biodiversity Conservation - x; Recreation, Culture, and Aesthetics - x; </v>
      </c>
      <c r="AI88" s="26" t="str">
        <f t="shared" si="5"/>
        <v>{"popup":{"showAttachments":"false","fieldInfos":[{"visible":"true","fieldName":"Value","label":"Tree cover configuration and connectivity (Community)\u00a0","format":{"places":,"digitSeparator":true}}],"title":"HUC 12 ID: {HUC_12}"}}</v>
      </c>
      <c r="AJ88" s="26" t="s">
        <v>1653</v>
      </c>
      <c r="AK88" s="26" t="s">
        <v>1482</v>
      </c>
      <c r="AM88" s="26" t="s">
        <v>1659</v>
      </c>
      <c r="AN88" s="26" t="s">
        <v>1654</v>
      </c>
      <c r="AO88" s="26" t="s">
        <v>2308</v>
      </c>
      <c r="AP88" s="26" t="str">
        <f t="shared" si="6"/>
        <v>forest, vegetation, plants, conservation, wildlife, habitat, ,Biodiversity Conservation, "Recreation, Culture, and Aesthetics",Biodiversity Conservation, Recreation, Culture, and Aesthetics</v>
      </c>
      <c r="AQ88" s="26" t="str">
        <f t="shared" si="7"/>
        <v>,Biodiversity Conservation, Recreation, Culture, and Aesthetics</v>
      </c>
    </row>
    <row r="89" spans="1:43" ht="15" customHeight="1" x14ac:dyDescent="0.25">
      <c r="A89" s="26">
        <v>88</v>
      </c>
      <c r="B89" s="26" t="s">
        <v>414</v>
      </c>
      <c r="C89" s="34" t="s">
        <v>102</v>
      </c>
      <c r="D89" s="28" t="s">
        <v>150</v>
      </c>
      <c r="E89" s="28" t="s">
        <v>1388</v>
      </c>
      <c r="F89" s="26" t="s">
        <v>135</v>
      </c>
      <c r="G89" s="38" t="s">
        <v>694</v>
      </c>
      <c r="H89" s="38" t="s">
        <v>712</v>
      </c>
      <c r="I89" s="41" t="s">
        <v>1487</v>
      </c>
      <c r="J89" s="26">
        <v>0</v>
      </c>
      <c r="K89" s="28" t="s">
        <v>1189</v>
      </c>
      <c r="L89" s="26" t="s">
        <v>1189</v>
      </c>
      <c r="P89" s="28"/>
      <c r="Q89" s="26" t="s">
        <v>1189</v>
      </c>
      <c r="S89" s="26" t="s">
        <v>2356</v>
      </c>
      <c r="T89" s="55" t="s">
        <v>2423</v>
      </c>
      <c r="U89" s="26" t="s">
        <v>1157</v>
      </c>
      <c r="V89" s="26" t="s">
        <v>1151</v>
      </c>
      <c r="W89" s="61" t="s">
        <v>1274</v>
      </c>
      <c r="Y89" s="26" t="s">
        <v>1483</v>
      </c>
      <c r="Z89" s="26" t="s">
        <v>1776</v>
      </c>
      <c r="AB89" s="34"/>
      <c r="AE89" s="26" t="s">
        <v>2158</v>
      </c>
      <c r="AG89" s="26" t="s">
        <v>2866</v>
      </c>
      <c r="AH89" t="str">
        <f t="shared" si="4"/>
        <v xml:space="preserve">Biodiversity Conservation - x; Clean Air - x; Recreation, Culture, and Aesthetics - x; </v>
      </c>
      <c r="AI89" s="26" t="str">
        <f t="shared" si="5"/>
        <v>{"popup":{"showAttachments":"false","fieldInfos":[{"visible":"true","fieldName":"PctTree","label":"Estimated percent of tree cover within 26m of a road edge\u00a0","format":{"places":,"digitSeparator":true}}],"title":"HUC 12 ID: {HUC_12}"}}</v>
      </c>
      <c r="AJ89" s="26" t="s">
        <v>1653</v>
      </c>
      <c r="AK89" s="26" t="s">
        <v>1482</v>
      </c>
      <c r="AM89" s="26" t="s">
        <v>1659</v>
      </c>
      <c r="AN89" s="26" t="s">
        <v>1654</v>
      </c>
      <c r="AO89" s="26" t="s">
        <v>2356</v>
      </c>
      <c r="AP89" s="26" t="str">
        <f t="shared" si="6"/>
        <v>forest, plants, vegetation, developed, human, transportation, health, well-being, green, ,Biodiversity Conservation, Clean Air, "Recreation, Culture, and Aesthetics",Biodiversity Conservation, Clean Air, Recreation, Culture, and Aesthetics</v>
      </c>
      <c r="AQ89" s="26" t="str">
        <f t="shared" si="7"/>
        <v>,Biodiversity Conservation, Clean Air, Recreation, Culture, and Aesthetics</v>
      </c>
    </row>
    <row r="90" spans="1:43" ht="15" customHeight="1" x14ac:dyDescent="0.25">
      <c r="A90" s="26">
        <v>89</v>
      </c>
      <c r="B90" s="26" t="s">
        <v>414</v>
      </c>
      <c r="C90" s="34" t="s">
        <v>971</v>
      </c>
      <c r="D90" s="28" t="s">
        <v>151</v>
      </c>
      <c r="E90" s="28" t="s">
        <v>1389</v>
      </c>
      <c r="F90" s="26" t="s">
        <v>135</v>
      </c>
      <c r="G90" s="28" t="s">
        <v>1113</v>
      </c>
      <c r="H90" s="38" t="s">
        <v>719</v>
      </c>
      <c r="I90" s="41" t="s">
        <v>1488</v>
      </c>
      <c r="J90" s="26">
        <v>0</v>
      </c>
      <c r="K90" s="26" t="s">
        <v>1189</v>
      </c>
      <c r="L90" s="28"/>
      <c r="M90" s="26" t="s">
        <v>1189</v>
      </c>
      <c r="O90" s="28"/>
      <c r="P90" s="28" t="s">
        <v>1189</v>
      </c>
      <c r="Q90" s="26" t="s">
        <v>1189</v>
      </c>
      <c r="S90" s="26" t="s">
        <v>2279</v>
      </c>
      <c r="T90" s="55" t="s">
        <v>1639</v>
      </c>
      <c r="U90" s="26" t="s">
        <v>1156</v>
      </c>
      <c r="V90" s="26" t="s">
        <v>1151</v>
      </c>
      <c r="W90" s="61" t="s">
        <v>1274</v>
      </c>
      <c r="Y90" s="26" t="s">
        <v>1483</v>
      </c>
      <c r="Z90" s="26" t="s">
        <v>2094</v>
      </c>
      <c r="AB90" s="26" t="s">
        <v>1189</v>
      </c>
      <c r="AE90" s="26" t="s">
        <v>2158</v>
      </c>
      <c r="AG90" s="26" t="s">
        <v>2866</v>
      </c>
      <c r="AH90" t="str">
        <f t="shared" si="4"/>
        <v xml:space="preserve">Biodiversity Conservation - x; Clean and Plentiful Water - x; Natural Hazard Mitigation - x; Recreation, Culture, and Aesthetics - x; </v>
      </c>
      <c r="AI90" s="26" t="str">
        <f t="shared" si="5"/>
        <v>{"popup":{"showAttachments":"false","fieldInfos":[{"visible":"true","fieldName":"PFor","label":"Estimated tree cover in 15m stream and lake buffer (percent)\u00a0","format":{"places":,"digitSeparator":true}}],"title":"HUC 12 ID: {HUC_12}"}}</v>
      </c>
      <c r="AJ90" s="26" t="s">
        <v>1653</v>
      </c>
      <c r="AK90" s="26" t="s">
        <v>1482</v>
      </c>
      <c r="AM90" s="26" t="s">
        <v>1659</v>
      </c>
      <c r="AN90" s="26" t="s">
        <v>1654</v>
      </c>
      <c r="AO90" s="26" t="s">
        <v>2279</v>
      </c>
      <c r="AP90" s="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0" s="26" t="str">
        <f t="shared" si="7"/>
        <v>,Biodiversity Conservation, Clean and Plentiful Water, Natural Hazard Mitigation, Recreation, Culture, and Aesthetics</v>
      </c>
    </row>
    <row r="91" spans="1:43" ht="15" customHeight="1" x14ac:dyDescent="0.25">
      <c r="A91" s="26">
        <v>90</v>
      </c>
      <c r="B91" s="26" t="s">
        <v>414</v>
      </c>
      <c r="C91" s="34" t="s">
        <v>972</v>
      </c>
      <c r="D91" s="28" t="s">
        <v>152</v>
      </c>
      <c r="E91" s="28" t="s">
        <v>1389</v>
      </c>
      <c r="F91" s="26" t="s">
        <v>135</v>
      </c>
      <c r="G91" s="28" t="s">
        <v>1114</v>
      </c>
      <c r="H91" s="38" t="s">
        <v>721</v>
      </c>
      <c r="I91" s="41" t="s">
        <v>1489</v>
      </c>
      <c r="J91" s="26">
        <v>0</v>
      </c>
      <c r="K91" s="26" t="s">
        <v>1189</v>
      </c>
      <c r="L91" s="28"/>
      <c r="M91" s="26" t="s">
        <v>1189</v>
      </c>
      <c r="O91" s="28"/>
      <c r="P91" s="28" t="s">
        <v>1189</v>
      </c>
      <c r="Q91" s="26" t="s">
        <v>1189</v>
      </c>
      <c r="S91" s="26" t="s">
        <v>2279</v>
      </c>
      <c r="T91" s="55" t="s">
        <v>1639</v>
      </c>
      <c r="U91" s="26" t="s">
        <v>1156</v>
      </c>
      <c r="V91" s="26" t="s">
        <v>1151</v>
      </c>
      <c r="W91" s="61" t="s">
        <v>1274</v>
      </c>
      <c r="Y91" s="26" t="s">
        <v>1483</v>
      </c>
      <c r="Z91" s="26" t="s">
        <v>1777</v>
      </c>
      <c r="AB91" s="26" t="s">
        <v>1189</v>
      </c>
      <c r="AE91" s="26" t="s">
        <v>2158</v>
      </c>
      <c r="AG91" s="26" t="s">
        <v>2866</v>
      </c>
      <c r="AH91" t="str">
        <f t="shared" si="4"/>
        <v xml:space="preserve">Biodiversity Conservation - x; Clean and Plentiful Water - x; Natural Hazard Mitigation - x; Recreation, Culture, and Aesthetics - x; </v>
      </c>
      <c r="AI91" s="26" t="str">
        <f t="shared" si="5"/>
        <v>{"popup":{"showAttachments":"false","fieldInfos":[{"visible":"true","fieldName":"PFor","label":"Estimated tree cover in 50m stream and lake buffer (percent)\u00a0","format":{"places":,"digitSeparator":true}}],"title":"HUC 12 ID: {HUC_12}"}}</v>
      </c>
      <c r="AJ91" s="26" t="s">
        <v>1653</v>
      </c>
      <c r="AK91" s="26" t="s">
        <v>1482</v>
      </c>
      <c r="AM91" s="26" t="s">
        <v>1659</v>
      </c>
      <c r="AN91" s="26" t="s">
        <v>1654</v>
      </c>
      <c r="AO91" s="26" t="s">
        <v>2279</v>
      </c>
      <c r="AP91" s="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1" s="26" t="str">
        <f t="shared" si="7"/>
        <v>,Biodiversity Conservation, Clean and Plentiful Water, Natural Hazard Mitigation, Recreation, Culture, and Aesthetics</v>
      </c>
    </row>
    <row r="92" spans="1:43" ht="15" customHeight="1" x14ac:dyDescent="0.25">
      <c r="A92" s="26">
        <v>91</v>
      </c>
      <c r="B92" s="26" t="s">
        <v>414</v>
      </c>
      <c r="C92" s="34" t="s">
        <v>973</v>
      </c>
      <c r="D92" s="28" t="s">
        <v>153</v>
      </c>
      <c r="E92" s="28" t="s">
        <v>1390</v>
      </c>
      <c r="F92" s="26" t="s">
        <v>135</v>
      </c>
      <c r="G92" s="28" t="s">
        <v>1115</v>
      </c>
      <c r="H92" s="38" t="s">
        <v>720</v>
      </c>
      <c r="I92" s="41" t="s">
        <v>1490</v>
      </c>
      <c r="J92" s="26">
        <v>0</v>
      </c>
      <c r="K92" s="26" t="s">
        <v>1189</v>
      </c>
      <c r="L92" s="28"/>
      <c r="M92" s="26" t="s">
        <v>1189</v>
      </c>
      <c r="O92" s="28"/>
      <c r="P92" s="28" t="s">
        <v>1189</v>
      </c>
      <c r="Q92" s="26" t="s">
        <v>1189</v>
      </c>
      <c r="S92" s="26" t="s">
        <v>2280</v>
      </c>
      <c r="T92" s="55" t="s">
        <v>1639</v>
      </c>
      <c r="U92" s="26" t="s">
        <v>1156</v>
      </c>
      <c r="V92" s="26" t="s">
        <v>1151</v>
      </c>
      <c r="W92" s="61" t="s">
        <v>1274</v>
      </c>
      <c r="Y92" s="26" t="s">
        <v>1483</v>
      </c>
      <c r="Z92" s="26" t="s">
        <v>2095</v>
      </c>
      <c r="AB92" s="26" t="s">
        <v>1189</v>
      </c>
      <c r="AE92" s="26" t="s">
        <v>2158</v>
      </c>
      <c r="AG92" s="26" t="s">
        <v>2866</v>
      </c>
      <c r="AH92" t="str">
        <f t="shared" si="4"/>
        <v xml:space="preserve">Biodiversity Conservation - x; Clean and Plentiful Water - x; Natural Hazard Mitigation - x; Recreation, Culture, and Aesthetics - x; </v>
      </c>
      <c r="AI92" s="26" t="str">
        <f t="shared" si="5"/>
        <v>{"popup":{"showAttachments":"false","fieldInfos":[{"visible":"true","fieldName":"PVege","label":"Estimated vegetated cover in 15m stream and lake buffer (percent)\u00a0","format":{"places":,"digitSeparator":true}}],"title":"HUC 12 ID: {HUC_12}"}}</v>
      </c>
      <c r="AJ92" s="26" t="s">
        <v>1653</v>
      </c>
      <c r="AK92" s="26" t="s">
        <v>1482</v>
      </c>
      <c r="AM92" s="26" t="s">
        <v>1659</v>
      </c>
      <c r="AN92" s="26" t="s">
        <v>1654</v>
      </c>
      <c r="AO92" s="26" t="s">
        <v>2280</v>
      </c>
      <c r="AP92" s="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2" s="26" t="str">
        <f t="shared" si="7"/>
        <v>,Biodiversity Conservation, Clean and Plentiful Water, Natural Hazard Mitigation, Recreation, Culture, and Aesthetics</v>
      </c>
    </row>
    <row r="93" spans="1:43" ht="15" customHeight="1" x14ac:dyDescent="0.25">
      <c r="A93" s="26">
        <v>92</v>
      </c>
      <c r="B93" s="26" t="s">
        <v>414</v>
      </c>
      <c r="C93" s="34" t="s">
        <v>974</v>
      </c>
      <c r="D93" s="28" t="s">
        <v>154</v>
      </c>
      <c r="E93" s="28" t="s">
        <v>1390</v>
      </c>
      <c r="F93" s="26" t="s">
        <v>135</v>
      </c>
      <c r="G93" s="28" t="s">
        <v>1116</v>
      </c>
      <c r="H93" s="38" t="s">
        <v>722</v>
      </c>
      <c r="I93" s="41" t="s">
        <v>1491</v>
      </c>
      <c r="J93" s="26">
        <v>0</v>
      </c>
      <c r="K93" s="26" t="s">
        <v>1189</v>
      </c>
      <c r="L93" s="28"/>
      <c r="M93" s="26" t="s">
        <v>1189</v>
      </c>
      <c r="O93" s="28"/>
      <c r="P93" s="28" t="s">
        <v>1189</v>
      </c>
      <c r="Q93" s="26" t="s">
        <v>1189</v>
      </c>
      <c r="S93" s="26" t="s">
        <v>2280</v>
      </c>
      <c r="T93" s="55" t="s">
        <v>1639</v>
      </c>
      <c r="U93" s="26" t="s">
        <v>1156</v>
      </c>
      <c r="V93" s="26" t="s">
        <v>1151</v>
      </c>
      <c r="W93" s="61" t="s">
        <v>1274</v>
      </c>
      <c r="Y93" s="26" t="s">
        <v>1483</v>
      </c>
      <c r="Z93" s="26" t="s">
        <v>1778</v>
      </c>
      <c r="AB93" s="26" t="s">
        <v>1189</v>
      </c>
      <c r="AE93" s="26" t="s">
        <v>2158</v>
      </c>
      <c r="AG93" s="26" t="s">
        <v>2866</v>
      </c>
      <c r="AH93" t="str">
        <f t="shared" si="4"/>
        <v xml:space="preserve">Biodiversity Conservation - x; Clean and Plentiful Water - x; Natural Hazard Mitigation - x; Recreation, Culture, and Aesthetics - x; </v>
      </c>
      <c r="AI93" s="26" t="str">
        <f t="shared" si="5"/>
        <v>{"popup":{"showAttachments":"false","fieldInfos":[{"visible":"true","fieldName":"PVege","label":"Estimated vegetated cover in 50m stream and lake buffer (percent)\u00a0","format":{"places":,"digitSeparator":true}}],"title":"HUC 12 ID: {HUC_12}"}}</v>
      </c>
      <c r="AJ93" s="26" t="s">
        <v>1653</v>
      </c>
      <c r="AK93" s="26" t="s">
        <v>1482</v>
      </c>
      <c r="AM93" s="26" t="s">
        <v>1659</v>
      </c>
      <c r="AN93" s="26" t="s">
        <v>1654</v>
      </c>
      <c r="AO93" s="26" t="s">
        <v>2280</v>
      </c>
      <c r="AP93" s="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3" s="26" t="str">
        <f t="shared" si="7"/>
        <v>,Biodiversity Conservation, Clean and Plentiful Water, Natural Hazard Mitigation, Recreation, Culture, and Aesthetics</v>
      </c>
    </row>
    <row r="94" spans="1:43" ht="15" customHeight="1" x14ac:dyDescent="0.25">
      <c r="A94" s="26">
        <v>93</v>
      </c>
      <c r="B94" s="26" t="s">
        <v>414</v>
      </c>
      <c r="C94" s="34" t="s">
        <v>103</v>
      </c>
      <c r="D94" s="28" t="s">
        <v>155</v>
      </c>
      <c r="E94" s="28" t="s">
        <v>1391</v>
      </c>
      <c r="F94" s="26" t="s">
        <v>135</v>
      </c>
      <c r="G94" s="28" t="s">
        <v>695</v>
      </c>
      <c r="H94" s="38" t="s">
        <v>715</v>
      </c>
      <c r="I94" s="41" t="s">
        <v>1792</v>
      </c>
      <c r="J94" s="26">
        <v>0</v>
      </c>
      <c r="P94" s="28"/>
      <c r="Q94" s="26" t="s">
        <v>1189</v>
      </c>
      <c r="S94" s="26" t="s">
        <v>2357</v>
      </c>
      <c r="T94" s="55" t="s">
        <v>1462</v>
      </c>
      <c r="U94" s="26" t="s">
        <v>1155</v>
      </c>
      <c r="V94" s="26" t="s">
        <v>1151</v>
      </c>
      <c r="W94" s="61" t="s">
        <v>1274</v>
      </c>
      <c r="Y94" s="26" t="s">
        <v>1483</v>
      </c>
      <c r="Z94" s="26" t="s">
        <v>1779</v>
      </c>
      <c r="AB94" s="34"/>
      <c r="AE94" s="26" t="s">
        <v>2158</v>
      </c>
      <c r="AG94" s="26" t="s">
        <v>2866</v>
      </c>
      <c r="AH94" t="str">
        <f t="shared" si="4"/>
        <v xml:space="preserve">Recreation, Culture, and Aesthetics - x; </v>
      </c>
      <c r="AI94" s="26" t="str">
        <f t="shared" si="5"/>
        <v>{"popup":{"showAttachments":"false","fieldInfos":[{"visible":"true","fieldName":"ParkProxD","label":"Estimated walking distance to a park entrance (m)\u00a0","format":{"places":,"digitSeparator":true}}],"title":"HUC 12 ID: {HUC_12}"}}</v>
      </c>
      <c r="AJ94" s="26" t="s">
        <v>1653</v>
      </c>
      <c r="AK94" s="26" t="s">
        <v>1482</v>
      </c>
      <c r="AM94" s="26" t="s">
        <v>1659</v>
      </c>
      <c r="AN94" s="26" t="s">
        <v>1654</v>
      </c>
      <c r="AO94" s="26" t="s">
        <v>2357</v>
      </c>
      <c r="AP94" s="26" t="str">
        <f t="shared" si="6"/>
        <v>human, recreation, nature, transportation, well-being, health, ,"Recreation, Culture, and Aesthetics",Recreation, Culture, and Aesthetics</v>
      </c>
      <c r="AQ94" s="26" t="str">
        <f t="shared" si="7"/>
        <v>,Recreation, Culture, and Aesthetics</v>
      </c>
    </row>
    <row r="95" spans="1:43" ht="15" customHeight="1" x14ac:dyDescent="0.25">
      <c r="A95" s="26">
        <v>94</v>
      </c>
      <c r="B95" s="26" t="s">
        <v>414</v>
      </c>
      <c r="C95" s="35" t="s">
        <v>415</v>
      </c>
      <c r="D95" s="39" t="s">
        <v>457</v>
      </c>
      <c r="E95" s="39" t="s">
        <v>1394</v>
      </c>
      <c r="F95" s="26" t="s">
        <v>135</v>
      </c>
      <c r="G95" s="38" t="s">
        <v>1111</v>
      </c>
      <c r="H95" s="38" t="s">
        <v>716</v>
      </c>
      <c r="I95" s="41" t="s">
        <v>1492</v>
      </c>
      <c r="J95" s="26">
        <v>0</v>
      </c>
      <c r="K95" s="28"/>
      <c r="L95" s="28"/>
      <c r="M95" s="28"/>
      <c r="N95" s="26" t="s">
        <v>1189</v>
      </c>
      <c r="O95" s="28"/>
      <c r="P95" s="28" t="s">
        <v>1189</v>
      </c>
      <c r="Q95" s="26" t="s">
        <v>1189</v>
      </c>
      <c r="S95" s="26" t="s">
        <v>2358</v>
      </c>
      <c r="T95" s="55" t="s">
        <v>2422</v>
      </c>
      <c r="U95" s="26" t="s">
        <v>1157</v>
      </c>
      <c r="V95" s="26" t="s">
        <v>1151</v>
      </c>
      <c r="W95" s="61" t="s">
        <v>1274</v>
      </c>
      <c r="Y95" s="26" t="s">
        <v>1483</v>
      </c>
      <c r="Z95" s="26" t="s">
        <v>1780</v>
      </c>
      <c r="AB95" s="35"/>
      <c r="AE95" s="26" t="s">
        <v>2158</v>
      </c>
      <c r="AG95" s="26" t="s">
        <v>2866</v>
      </c>
      <c r="AH95" t="str">
        <f t="shared" si="4"/>
        <v xml:space="preserve">Climate Stabilization - x; Natural Hazard Mitigation - x; Recreation, Culture, and Aesthetics - x; </v>
      </c>
      <c r="AI95" s="26" t="str">
        <f t="shared" si="5"/>
        <v>{"popup":{"showAttachments":"false","fieldInfos":[{"visible":"true","fieldName":"Pct_GS","label":"Percent green space along walkable roads\u00a0","format":{"places":,"digitSeparator":true}}],"title":"HUC 12 ID: {HUC_12}"}}</v>
      </c>
      <c r="AJ95" s="26" t="s">
        <v>1653</v>
      </c>
      <c r="AK95" s="26" t="s">
        <v>1482</v>
      </c>
      <c r="AM95" s="26" t="s">
        <v>1659</v>
      </c>
      <c r="AN95" s="26" t="s">
        <v>1654</v>
      </c>
      <c r="AO95" s="26" t="s">
        <v>2358</v>
      </c>
      <c r="AP95" s="26" t="str">
        <f t="shared" si="6"/>
        <v>forest, trees, plants, vegetation, developed, human, transportation, health, well-being, ,Climate Stabilization, Natural Hazard Mitigation, "Recreation, Culture, and Aesthetics",Climate Stabilization, Natural Hazard Mitigation, Recreation, Culture, and Aesthetics</v>
      </c>
      <c r="AQ95" s="26" t="str">
        <f t="shared" si="7"/>
        <v>,Climate Stabilization, Natural Hazard Mitigation, Recreation, Culture, and Aesthetics</v>
      </c>
    </row>
    <row r="96" spans="1:43" ht="15" customHeight="1" x14ac:dyDescent="0.25">
      <c r="A96" s="26">
        <v>95</v>
      </c>
      <c r="B96" s="26" t="s">
        <v>414</v>
      </c>
      <c r="C96" s="34" t="s">
        <v>104</v>
      </c>
      <c r="D96" s="38" t="s">
        <v>172</v>
      </c>
      <c r="E96" s="39" t="s">
        <v>1392</v>
      </c>
      <c r="F96" s="26" t="s">
        <v>135</v>
      </c>
      <c r="G96" s="28" t="s">
        <v>2169</v>
      </c>
      <c r="H96" s="38" t="s">
        <v>705</v>
      </c>
      <c r="I96" s="41" t="s">
        <v>1493</v>
      </c>
      <c r="J96" s="26">
        <v>0</v>
      </c>
      <c r="O96" s="28"/>
      <c r="P96" s="28" t="s">
        <v>1189</v>
      </c>
      <c r="Q96" s="26" t="s">
        <v>1189</v>
      </c>
      <c r="S96" s="26" t="s">
        <v>2359</v>
      </c>
      <c r="T96" s="55" t="s">
        <v>1463</v>
      </c>
      <c r="U96" s="26" t="s">
        <v>1152</v>
      </c>
      <c r="V96" s="26" t="s">
        <v>1151</v>
      </c>
      <c r="W96" s="61" t="s">
        <v>1274</v>
      </c>
      <c r="Y96" s="26" t="s">
        <v>1483</v>
      </c>
      <c r="Z96" s="26" t="s">
        <v>1781</v>
      </c>
      <c r="AB96" s="34"/>
      <c r="AE96" s="26" t="s">
        <v>2158</v>
      </c>
      <c r="AG96" s="26" t="s">
        <v>2866</v>
      </c>
      <c r="AH96" t="str">
        <f t="shared" si="4"/>
        <v xml:space="preserve">Natural Hazard Mitigation - x; Recreation, Culture, and Aesthetics - x; </v>
      </c>
      <c r="AI96" s="26" t="str">
        <f t="shared" si="5"/>
        <v>{"popup":{"showAttachments":"false","fieldInfos":[{"visible":"true","fieldName":"GreenProxP","label":"Percent green space within 1/4 square kilometer\u00a0","format":{"places":,"digitSeparator":true}}],"title":"HUC 12 ID: {HUC_12}"}}</v>
      </c>
      <c r="AJ96" s="26" t="s">
        <v>1653</v>
      </c>
      <c r="AK96" s="26" t="s">
        <v>1482</v>
      </c>
      <c r="AM96" s="26" t="s">
        <v>1659</v>
      </c>
      <c r="AN96" s="26" t="s">
        <v>1654</v>
      </c>
      <c r="AO96" s="26" t="s">
        <v>2359</v>
      </c>
      <c r="AP96" s="26" t="str">
        <f t="shared" si="6"/>
        <v>Access, Proxmity, recreation, human, outdoors, nature, trees, plants, vegetation, forest, well-being, health,,Natural Hazard Mitigation, "Recreation, Culture, and Aesthetics",Natural Hazard Mitigation, Recreation, Culture, and Aesthetics</v>
      </c>
      <c r="AQ96" s="26" t="str">
        <f t="shared" si="7"/>
        <v>,Natural Hazard Mitigation, Recreation, Culture, and Aesthetics</v>
      </c>
    </row>
    <row r="97" spans="1:43" ht="15" customHeight="1" x14ac:dyDescent="0.25">
      <c r="A97" s="26">
        <v>96</v>
      </c>
      <c r="B97" s="26" t="s">
        <v>414</v>
      </c>
      <c r="C97" s="35" t="s">
        <v>105</v>
      </c>
      <c r="D97" s="39" t="s">
        <v>173</v>
      </c>
      <c r="E97" s="39" t="s">
        <v>1393</v>
      </c>
      <c r="F97" s="26" t="s">
        <v>135</v>
      </c>
      <c r="G97" s="38" t="s">
        <v>696</v>
      </c>
      <c r="H97" s="61" t="s">
        <v>707</v>
      </c>
      <c r="I97" s="41" t="s">
        <v>1494</v>
      </c>
      <c r="J97" s="26">
        <v>0</v>
      </c>
      <c r="K97" s="28" t="s">
        <v>1189</v>
      </c>
      <c r="L97" s="28" t="s">
        <v>1189</v>
      </c>
      <c r="M97" s="28" t="s">
        <v>1189</v>
      </c>
      <c r="N97" s="26" t="s">
        <v>1189</v>
      </c>
      <c r="O97" s="28"/>
      <c r="P97" s="28" t="s">
        <v>1189</v>
      </c>
      <c r="Q97" s="26" t="s">
        <v>1189</v>
      </c>
      <c r="S97" s="26" t="s">
        <v>2360</v>
      </c>
      <c r="T97" s="55" t="s">
        <v>1638</v>
      </c>
      <c r="U97" s="26" t="s">
        <v>1152</v>
      </c>
      <c r="V97" s="26" t="s">
        <v>1151</v>
      </c>
      <c r="W97" s="61" t="s">
        <v>1274</v>
      </c>
      <c r="Y97" s="26" t="s">
        <v>1483</v>
      </c>
      <c r="Z97" s="26" t="s">
        <v>1782</v>
      </c>
      <c r="AB97" s="35"/>
      <c r="AE97" s="26" t="s">
        <v>2158</v>
      </c>
      <c r="AG97" s="26" t="s">
        <v>2866</v>
      </c>
      <c r="AH97" t="str">
        <f t="shared" si="4"/>
        <v xml:space="preserve">Biodiversity Conservation - x; Clean Air - x; Clean and Plentiful Water - x; Climate Stabilization - x; Natural Hazard Mitigation - x; Recreation, Culture, and Aesthetics - x; </v>
      </c>
      <c r="AI97" s="26" t="str">
        <f t="shared" si="5"/>
        <v>{"popup":{"showAttachments":"false","fieldInfos":[{"visible":"true","fieldName":"ImpProxP","label":"Percent impervious area within 1 square kilometer\u00a0","format":{"places":,"digitSeparator":true}}],"title":"HUC 12 ID: {HUC_12}"}}</v>
      </c>
      <c r="AJ97" s="26" t="s">
        <v>1653</v>
      </c>
      <c r="AK97" s="26" t="s">
        <v>1482</v>
      </c>
      <c r="AM97" s="26" t="s">
        <v>1659</v>
      </c>
      <c r="AN97" s="26" t="s">
        <v>1654</v>
      </c>
      <c r="AO97" s="26" t="s">
        <v>2360</v>
      </c>
      <c r="AP97" s="26" t="str">
        <f t="shared" si="6"/>
        <v>development, urban, human, runoff, water, heat,,Biodiversity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97" s="26" t="str">
        <f t="shared" si="7"/>
        <v>,Biodiversity Conservation, Clean Air, Clean and Plentiful Water, Climate Stabilization, Natural Hazard Mitigation, Recreation, Culture, and Aesthetics</v>
      </c>
    </row>
    <row r="98" spans="1:43" ht="15" customHeight="1" x14ac:dyDescent="0.25">
      <c r="A98" s="26">
        <v>97</v>
      </c>
      <c r="B98" s="26" t="s">
        <v>414</v>
      </c>
      <c r="C98" s="35" t="s">
        <v>416</v>
      </c>
      <c r="D98" s="39" t="s">
        <v>456</v>
      </c>
      <c r="E98" s="39" t="s">
        <v>1395</v>
      </c>
      <c r="F98" s="26" t="s">
        <v>135</v>
      </c>
      <c r="G98" s="38" t="s">
        <v>1112</v>
      </c>
      <c r="H98" s="38" t="s">
        <v>717</v>
      </c>
      <c r="I98" s="40" t="s">
        <v>1495</v>
      </c>
      <c r="J98" s="26">
        <v>0</v>
      </c>
      <c r="K98" s="28"/>
      <c r="L98" s="28"/>
      <c r="M98" s="28"/>
      <c r="N98" s="26" t="s">
        <v>1189</v>
      </c>
      <c r="O98" s="28"/>
      <c r="P98" s="28" t="s">
        <v>1189</v>
      </c>
      <c r="Q98" s="26" t="s">
        <v>1189</v>
      </c>
      <c r="S98" s="26" t="s">
        <v>2361</v>
      </c>
      <c r="T98" s="55" t="s">
        <v>2422</v>
      </c>
      <c r="U98" s="26" t="s">
        <v>1157</v>
      </c>
      <c r="V98" s="26" t="s">
        <v>1151</v>
      </c>
      <c r="W98" s="61" t="s">
        <v>1274</v>
      </c>
      <c r="Y98" s="26" t="s">
        <v>1483</v>
      </c>
      <c r="Z98" s="26" t="s">
        <v>1783</v>
      </c>
      <c r="AB98" s="35"/>
      <c r="AE98" s="26" t="s">
        <v>2158</v>
      </c>
      <c r="AG98" s="26" t="s">
        <v>2866</v>
      </c>
      <c r="AH98" t="str">
        <f t="shared" si="4"/>
        <v xml:space="preserve">Climate Stabilization - x; Natural Hazard Mitigation - x; Recreation, Culture, and Aesthetics - x; </v>
      </c>
      <c r="AI98" s="26" t="str">
        <f t="shared" si="5"/>
        <v>{"popup":{"showAttachments":"false","fieldInfos":[{"visible":"true","fieldName":"Pct_TC","label":"Percent tree cover along walkable roads\u00a0","format":{"places":,"digitSeparator":true}}],"title":"HUC 12 ID: {HUC_12}"}}</v>
      </c>
      <c r="AJ98" s="26" t="s">
        <v>1653</v>
      </c>
      <c r="AK98" s="26" t="s">
        <v>1482</v>
      </c>
      <c r="AM98" s="26" t="s">
        <v>1659</v>
      </c>
      <c r="AN98" s="26" t="s">
        <v>1654</v>
      </c>
      <c r="AO98" s="26" t="s">
        <v>2361</v>
      </c>
      <c r="AP98" s="26" t="str">
        <f t="shared" si="6"/>
        <v>forest, plants, vegetation, developed, human, transportation, health, well-being, ,Climate Stabilization, Natural Hazard Mitigation, "Recreation, Culture, and Aesthetics",Climate Stabilization, Natural Hazard Mitigation, Recreation, Culture, and Aesthetics</v>
      </c>
      <c r="AQ98" s="26" t="str">
        <f t="shared" si="7"/>
        <v>,Climate Stabilization, Natural Hazard Mitigation, Recreation, Culture, and Aesthetics</v>
      </c>
    </row>
    <row r="99" spans="1:43" ht="15" customHeight="1" x14ac:dyDescent="0.25">
      <c r="A99" s="26">
        <v>98</v>
      </c>
      <c r="B99" s="26" t="s">
        <v>131</v>
      </c>
      <c r="C99" s="47" t="s">
        <v>1146</v>
      </c>
      <c r="D99" s="26" t="s">
        <v>1147</v>
      </c>
      <c r="E99" s="38" t="s">
        <v>1148</v>
      </c>
      <c r="F99" s="33" t="s">
        <v>349</v>
      </c>
      <c r="G99" s="52" t="s">
        <v>1285</v>
      </c>
      <c r="H99" s="38" t="s">
        <v>1410</v>
      </c>
      <c r="I99" s="41" t="s">
        <v>2077</v>
      </c>
      <c r="J99" s="26">
        <v>0</v>
      </c>
      <c r="K99" s="26" t="s">
        <v>1189</v>
      </c>
      <c r="L99" s="28"/>
      <c r="M99" s="26" t="s">
        <v>1189</v>
      </c>
      <c r="P99" s="28"/>
      <c r="Q99" s="26" t="s">
        <v>1189</v>
      </c>
      <c r="S99" s="26" t="s">
        <v>2362</v>
      </c>
      <c r="T99" s="55" t="s">
        <v>1644</v>
      </c>
      <c r="U99" s="26" t="s">
        <v>1166</v>
      </c>
      <c r="V99" s="26" t="s">
        <v>1151</v>
      </c>
      <c r="W99" s="26" t="s">
        <v>1275</v>
      </c>
      <c r="X99" s="61" t="s">
        <v>2149</v>
      </c>
      <c r="Y99" s="26" t="s">
        <v>1455</v>
      </c>
      <c r="Z99" s="26" t="s">
        <v>2229</v>
      </c>
      <c r="AA99" s="61">
        <v>0</v>
      </c>
      <c r="AB99" s="47"/>
      <c r="AE99" s="26" t="s">
        <v>2159</v>
      </c>
      <c r="AF99" s="26">
        <v>8</v>
      </c>
      <c r="AG99" s="26" t="s">
        <v>2866</v>
      </c>
      <c r="AH99" t="str">
        <f t="shared" si="4"/>
        <v xml:space="preserve">Biodiversity Conservation - x; Clean and Plentiful Water - x; Recreation, Culture, and Aesthetics - x; </v>
      </c>
      <c r="AI99" s="26" t="str">
        <f t="shared" si="5"/>
        <v>{"popup":{"showAttachments":"false","fieldInfos":[{"visible":"true","fieldName":"CRP_acres","label":"Acres of land enrolled in CRP\u00a0","format":{"places":0,"digitSeparator":true}}],"title":"HUC 12 ID: {HUC_12}"}}</v>
      </c>
      <c r="AJ99" s="26" t="s">
        <v>1653</v>
      </c>
      <c r="AK99" s="26" t="s">
        <v>1482</v>
      </c>
      <c r="AM99" s="26" t="s">
        <v>1659</v>
      </c>
      <c r="AN99" s="26" t="s">
        <v>1654</v>
      </c>
      <c r="AO99" s="26" t="s">
        <v>2362</v>
      </c>
      <c r="AP99" s="26" t="str">
        <f t="shared" si="6"/>
        <v>FSA, USDA, land use, agriculture, farms, habitat, conservation reserve, restoration,Biodiversity Conservation, Clean and Plentiful Water, "Recreation, Culture, and Aesthetics",Biodiversity Conservation, Clean and Plentiful Water, Recreation, Culture, and Aesthetics</v>
      </c>
      <c r="AQ99" s="26" t="str">
        <f t="shared" si="7"/>
        <v>,Biodiversity Conservation, Clean and Plentiful Water, Recreation, Culture, and Aesthetics</v>
      </c>
    </row>
    <row r="100" spans="1:43" ht="15" customHeight="1" x14ac:dyDescent="0.25">
      <c r="A100" s="26">
        <v>99</v>
      </c>
      <c r="B100" s="26" t="s">
        <v>131</v>
      </c>
      <c r="C100" s="47" t="s">
        <v>524</v>
      </c>
      <c r="D100" s="77" t="s">
        <v>763</v>
      </c>
      <c r="E100" s="32" t="s">
        <v>350</v>
      </c>
      <c r="F100" s="33" t="s">
        <v>349</v>
      </c>
      <c r="G100" s="38" t="s">
        <v>2168</v>
      </c>
      <c r="H100" s="38" t="s">
        <v>748</v>
      </c>
      <c r="I100" s="41" t="s">
        <v>2077</v>
      </c>
      <c r="J100" s="26">
        <v>1</v>
      </c>
      <c r="K100" s="26" t="s">
        <v>1189</v>
      </c>
      <c r="N100" s="28"/>
      <c r="O100" s="26" t="s">
        <v>1189</v>
      </c>
      <c r="S100" s="26" t="s">
        <v>2342</v>
      </c>
      <c r="T100" s="55" t="s">
        <v>1645</v>
      </c>
      <c r="U100" s="26" t="s">
        <v>1160</v>
      </c>
      <c r="V100" s="26" t="s">
        <v>1151</v>
      </c>
      <c r="W100" s="61" t="s">
        <v>1275</v>
      </c>
      <c r="X100" s="59" t="s">
        <v>1786</v>
      </c>
      <c r="Y100" s="26" t="s">
        <v>1455</v>
      </c>
      <c r="Z100" s="26" t="s">
        <v>2096</v>
      </c>
      <c r="AA100" s="61">
        <v>1</v>
      </c>
      <c r="AB100" s="47"/>
      <c r="AE100" s="26" t="s">
        <v>2159</v>
      </c>
      <c r="AF100" s="26">
        <v>8</v>
      </c>
      <c r="AG100" s="26" t="s">
        <v>2866</v>
      </c>
      <c r="AH100" t="str">
        <f t="shared" si="4"/>
        <v xml:space="preserve">Biodiversity Conservation - x; Food, Fuel, and Materials - x; </v>
      </c>
      <c r="AI100" s="26" t="str">
        <f t="shared" si="5"/>
        <v>{"popup":{"showAttachments":"false","fieldInfos":[{"visible":"true","fieldName":"Acres_Unpo","label":"Acres of pollinated crops with no nearby pollinator habitat\u00a0","format":{"places":1,"digitSeparator":true}}],"title":"HUC 12 ID: {HUC_12}"}}</v>
      </c>
      <c r="AJ100" s="26" t="s">
        <v>1653</v>
      </c>
      <c r="AK100" s="26" t="s">
        <v>1482</v>
      </c>
      <c r="AM100" s="26" t="s">
        <v>1659</v>
      </c>
      <c r="AN100" s="26" t="s">
        <v>1654</v>
      </c>
      <c r="AO100" s="26" t="s">
        <v>2342</v>
      </c>
      <c r="AP100" s="26" t="str">
        <f t="shared" si="6"/>
        <v xml:space="preserve">pollination, bees, food, farms, farming, agriculture,Biodiversity Conservation, "Food, Fuel, and Materials", ,Biodiversity Conservation, Food, Fuel, and Materials, </v>
      </c>
      <c r="AQ100" s="26" t="str">
        <f t="shared" si="7"/>
        <v xml:space="preserve">,Biodiversity Conservation, Food, Fuel, and Materials, </v>
      </c>
    </row>
    <row r="101" spans="1:43" ht="15" customHeight="1" x14ac:dyDescent="0.25">
      <c r="A101" s="83">
        <v>100</v>
      </c>
      <c r="B101" s="83" t="s">
        <v>131</v>
      </c>
      <c r="C101" s="83" t="s">
        <v>30</v>
      </c>
      <c r="D101" s="84" t="s">
        <v>3070</v>
      </c>
      <c r="E101" s="82" t="s">
        <v>1198</v>
      </c>
      <c r="F101" s="33" t="s">
        <v>349</v>
      </c>
      <c r="G101" s="82" t="s">
        <v>601</v>
      </c>
      <c r="H101" s="38" t="s">
        <v>725</v>
      </c>
      <c r="I101" s="38" t="s">
        <v>2077</v>
      </c>
      <c r="J101" s="26">
        <v>2</v>
      </c>
      <c r="L101" s="28"/>
      <c r="M101" s="26" t="s">
        <v>1189</v>
      </c>
      <c r="N101" s="28"/>
      <c r="O101" s="26" t="s">
        <v>1189</v>
      </c>
      <c r="S101" s="26" t="s">
        <v>2343</v>
      </c>
      <c r="T101" s="55" t="s">
        <v>1470</v>
      </c>
      <c r="U101" s="26" t="s">
        <v>1154</v>
      </c>
      <c r="V101" s="26" t="s">
        <v>1151</v>
      </c>
      <c r="W101" s="26" t="s">
        <v>1275</v>
      </c>
      <c r="X101" s="26" t="s">
        <v>1496</v>
      </c>
      <c r="Y101" s="26" t="s">
        <v>1455</v>
      </c>
      <c r="Z101" s="26" t="s">
        <v>3359</v>
      </c>
      <c r="AA101" s="61">
        <v>2</v>
      </c>
      <c r="AE101" s="26" t="s">
        <v>2159</v>
      </c>
      <c r="AF101" s="26">
        <v>8</v>
      </c>
      <c r="AG101" s="26" t="s">
        <v>2866</v>
      </c>
      <c r="AH101" t="str">
        <f t="shared" si="4"/>
        <v xml:space="preserve">Clean and Plentiful Water - x; Food, Fuel, and Materials - x; </v>
      </c>
      <c r="AI101" s="26" t="str">
        <f t="shared" si="5"/>
        <v>{"popup":{"showAttachments":"false","fieldInfos":[{"visible":"true","fieldName":"AWD_MGAL","label":"Agricultural water use (million gallons/day)\u00a0","format":{"places":2,"digitSeparator":true}}],"title":"HUC 12 ID: {HUC_12}"}}</v>
      </c>
      <c r="AJ101" s="26" t="s">
        <v>1653</v>
      </c>
      <c r="AK101" s="26" t="s">
        <v>1482</v>
      </c>
      <c r="AM101" s="26" t="s">
        <v>1659</v>
      </c>
      <c r="AN101" s="26" t="s">
        <v>1654</v>
      </c>
      <c r="AO101" s="26" t="s">
        <v>2343</v>
      </c>
      <c r="AP101" s="26" t="str">
        <f t="shared" si="6"/>
        <v xml:space="preserve">farming, farms, crops, human, people,Clean and Plentiful Water, "Food, Fuel, and Materials", ,Clean and Plentiful Water, Food, Fuel, and Materials, </v>
      </c>
      <c r="AQ101" s="26" t="str">
        <f t="shared" si="7"/>
        <v xml:space="preserve">,Clean and Plentiful Water, Food, Fuel, and Materials, </v>
      </c>
    </row>
    <row r="102" spans="1:43" ht="15" customHeight="1" x14ac:dyDescent="0.25">
      <c r="A102" s="26">
        <v>101</v>
      </c>
      <c r="B102" s="26" t="s">
        <v>131</v>
      </c>
      <c r="C102" s="26" t="s">
        <v>975</v>
      </c>
      <c r="D102" s="77" t="s">
        <v>817</v>
      </c>
      <c r="E102" s="53" t="s">
        <v>351</v>
      </c>
      <c r="F102" s="33" t="s">
        <v>349</v>
      </c>
      <c r="G102" s="38" t="s">
        <v>1129</v>
      </c>
      <c r="H102" s="38" t="s">
        <v>726</v>
      </c>
      <c r="I102" s="41" t="s">
        <v>2077</v>
      </c>
      <c r="J102" s="28">
        <v>3</v>
      </c>
      <c r="K102" s="28" t="s">
        <v>1189</v>
      </c>
      <c r="L102" s="28" t="s">
        <v>1189</v>
      </c>
      <c r="M102" s="26" t="s">
        <v>1189</v>
      </c>
      <c r="S102" s="26" t="s">
        <v>2258</v>
      </c>
      <c r="T102" s="55" t="s">
        <v>1646</v>
      </c>
      <c r="U102" s="26" t="s">
        <v>1161</v>
      </c>
      <c r="V102" s="26" t="s">
        <v>1151</v>
      </c>
      <c r="W102" s="26" t="s">
        <v>1275</v>
      </c>
      <c r="X102" s="26" t="s">
        <v>1497</v>
      </c>
      <c r="Y102" s="26" t="s">
        <v>1455</v>
      </c>
      <c r="Z102" s="26" t="s">
        <v>2098</v>
      </c>
      <c r="AA102" s="61">
        <v>2</v>
      </c>
      <c r="AB102" s="26" t="s">
        <v>1189</v>
      </c>
      <c r="AE102" s="26" t="s">
        <v>2159</v>
      </c>
      <c r="AF102" s="26">
        <v>8</v>
      </c>
      <c r="AG102" s="26" t="s">
        <v>2866</v>
      </c>
      <c r="AH102" t="str">
        <f t="shared" si="4"/>
        <v xml:space="preserve">Biodiversity Conservation - x; Clean Air - x; Clean and Plentiful Water - x; </v>
      </c>
      <c r="AI102" s="26" t="str">
        <f t="shared" si="5"/>
        <v>{"popup":{"showAttachments":"false","fieldInfos":[{"visible":"true","fieldName":"DD_OXN_T","label":"Annual oxidized nitrogen dry deposition (kg/ha)\u00a0","format":{"places":2,"digitSeparator":true}}],"title":"HUC 12 ID: {HUC_12}"}}</v>
      </c>
      <c r="AJ102" s="26" t="s">
        <v>1653</v>
      </c>
      <c r="AK102" s="26" t="s">
        <v>1482</v>
      </c>
      <c r="AM102" s="26" t="s">
        <v>1659</v>
      </c>
      <c r="AN102" s="26" t="s">
        <v>1654</v>
      </c>
      <c r="AO102" s="26" t="s">
        <v>2258</v>
      </c>
      <c r="AP102" s="26" t="str">
        <f t="shared" si="6"/>
        <v xml:space="preserve">air, water, health, ,Biodiversity Conservation, Clean Air, Clean and Plentiful Water, ,Biodiversity Conservation, Clean Air, Clean and Plentiful Water, </v>
      </c>
      <c r="AQ102" s="26" t="str">
        <f t="shared" si="7"/>
        <v xml:space="preserve">,Biodiversity Conservation, Clean Air, Clean and Plentiful Water, </v>
      </c>
    </row>
    <row r="103" spans="1:43" ht="15" customHeight="1" x14ac:dyDescent="0.25">
      <c r="A103" s="26">
        <v>102</v>
      </c>
      <c r="B103" s="26" t="s">
        <v>131</v>
      </c>
      <c r="C103" s="47" t="s">
        <v>976</v>
      </c>
      <c r="D103" s="77" t="s">
        <v>764</v>
      </c>
      <c r="E103" s="32" t="s">
        <v>352</v>
      </c>
      <c r="F103" s="33" t="s">
        <v>349</v>
      </c>
      <c r="G103" s="38" t="s">
        <v>1130</v>
      </c>
      <c r="H103" s="38" t="s">
        <v>726</v>
      </c>
      <c r="I103" s="41" t="s">
        <v>2077</v>
      </c>
      <c r="J103" s="28">
        <v>4</v>
      </c>
      <c r="K103" s="28" t="s">
        <v>1189</v>
      </c>
      <c r="L103" s="28" t="s">
        <v>1189</v>
      </c>
      <c r="M103" s="26" t="s">
        <v>1189</v>
      </c>
      <c r="S103" s="26" t="s">
        <v>2258</v>
      </c>
      <c r="T103" s="55" t="s">
        <v>1646</v>
      </c>
      <c r="U103" s="26" t="s">
        <v>1161</v>
      </c>
      <c r="V103" s="26" t="s">
        <v>1151</v>
      </c>
      <c r="W103" s="26" t="s">
        <v>1275</v>
      </c>
      <c r="X103" s="26" t="s">
        <v>1498</v>
      </c>
      <c r="Y103" s="26" t="s">
        <v>1455</v>
      </c>
      <c r="Z103" s="26" t="s">
        <v>2099</v>
      </c>
      <c r="AA103" s="61">
        <v>2</v>
      </c>
      <c r="AB103" s="47" t="s">
        <v>1189</v>
      </c>
      <c r="AE103" s="26" t="s">
        <v>2159</v>
      </c>
      <c r="AF103" s="26">
        <v>8</v>
      </c>
      <c r="AG103" s="26" t="s">
        <v>2866</v>
      </c>
      <c r="AH103" t="str">
        <f t="shared" si="4"/>
        <v xml:space="preserve">Biodiversity Conservation - x; Clean Air - x; Clean and Plentiful Water - x; </v>
      </c>
      <c r="AI103" s="26" t="str">
        <f t="shared" si="5"/>
        <v>{"popup":{"showAttachments":"false","fieldInfos":[{"visible":"true","fieldName":"AWD_OXN_T","label":"Annual oxidized nitrogen wet deposition (kg/ha)\u00a0","format":{"places":2,"digitSeparator":true}}],"title":"HUC 12 ID: {HUC_12}"}}</v>
      </c>
      <c r="AJ103" s="26" t="s">
        <v>1653</v>
      </c>
      <c r="AK103" s="26" t="s">
        <v>1482</v>
      </c>
      <c r="AM103" s="26" t="s">
        <v>1659</v>
      </c>
      <c r="AN103" s="26" t="s">
        <v>1654</v>
      </c>
      <c r="AO103" s="26" t="s">
        <v>2258</v>
      </c>
      <c r="AP103" s="26" t="str">
        <f t="shared" si="6"/>
        <v xml:space="preserve">air, water, health, ,Biodiversity Conservation, Clean Air, Clean and Plentiful Water, ,Biodiversity Conservation, Clean Air, Clean and Plentiful Water, </v>
      </c>
      <c r="AQ103" s="26" t="str">
        <f t="shared" si="7"/>
        <v xml:space="preserve">,Biodiversity Conservation, Clean Air, Clean and Plentiful Water, </v>
      </c>
    </row>
    <row r="104" spans="1:43" ht="15" customHeight="1" x14ac:dyDescent="0.25">
      <c r="A104" s="26">
        <v>103</v>
      </c>
      <c r="B104" s="26" t="s">
        <v>131</v>
      </c>
      <c r="C104" s="26" t="s">
        <v>977</v>
      </c>
      <c r="D104" s="77" t="s">
        <v>818</v>
      </c>
      <c r="E104" s="53" t="s">
        <v>353</v>
      </c>
      <c r="F104" s="33" t="s">
        <v>349</v>
      </c>
      <c r="G104" s="28" t="s">
        <v>1131</v>
      </c>
      <c r="H104" s="38" t="s">
        <v>726</v>
      </c>
      <c r="I104" s="38" t="s">
        <v>2077</v>
      </c>
      <c r="J104" s="28">
        <v>5</v>
      </c>
      <c r="K104" s="28" t="s">
        <v>1189</v>
      </c>
      <c r="L104" s="28" t="s">
        <v>1189</v>
      </c>
      <c r="M104" s="26" t="s">
        <v>1189</v>
      </c>
      <c r="S104" s="26" t="s">
        <v>2258</v>
      </c>
      <c r="T104" s="55" t="s">
        <v>1646</v>
      </c>
      <c r="U104" s="26" t="s">
        <v>1161</v>
      </c>
      <c r="V104" s="26" t="s">
        <v>1151</v>
      </c>
      <c r="W104" s="26" t="s">
        <v>1275</v>
      </c>
      <c r="X104" s="26" t="s">
        <v>1499</v>
      </c>
      <c r="Y104" s="26" t="s">
        <v>1455</v>
      </c>
      <c r="Z104" s="26" t="s">
        <v>2100</v>
      </c>
      <c r="AA104" s="61">
        <v>2</v>
      </c>
      <c r="AB104" s="26" t="s">
        <v>1189</v>
      </c>
      <c r="AE104" s="26" t="s">
        <v>2159</v>
      </c>
      <c r="AF104" s="26">
        <v>8</v>
      </c>
      <c r="AG104" s="26" t="s">
        <v>2866</v>
      </c>
      <c r="AH104" t="str">
        <f t="shared" si="4"/>
        <v xml:space="preserve">Biodiversity Conservation - x; Clean Air - x; Clean and Plentiful Water - x; </v>
      </c>
      <c r="AI104" s="26" t="str">
        <f t="shared" si="5"/>
        <v>{"popup":{"showAttachments":"false","fieldInfos":[{"visible":"true","fieldName":"DD_REDN_T","label":"Annual reduced nitrogen dry deposition (kg/ha)\u00a0","format":{"places":2,"digitSeparator":true}}],"title":"HUC 12 ID: {HUC_12}"}}</v>
      </c>
      <c r="AJ104" s="26" t="s">
        <v>1653</v>
      </c>
      <c r="AK104" s="26" t="s">
        <v>1482</v>
      </c>
      <c r="AM104" s="26" t="s">
        <v>1659</v>
      </c>
      <c r="AN104" s="26" t="s">
        <v>1654</v>
      </c>
      <c r="AO104" s="26" t="s">
        <v>2258</v>
      </c>
      <c r="AP104" s="26" t="str">
        <f t="shared" si="6"/>
        <v xml:space="preserve">air, water, health, ,Biodiversity Conservation, Clean Air, Clean and Plentiful Water, ,Biodiversity Conservation, Clean Air, Clean and Plentiful Water, </v>
      </c>
      <c r="AQ104" s="26" t="str">
        <f t="shared" si="7"/>
        <v xml:space="preserve">,Biodiversity Conservation, Clean Air, Clean and Plentiful Water, </v>
      </c>
    </row>
    <row r="105" spans="1:43" ht="15" customHeight="1" x14ac:dyDescent="0.25">
      <c r="A105" s="26">
        <v>104</v>
      </c>
      <c r="B105" s="26" t="s">
        <v>131</v>
      </c>
      <c r="C105" s="26" t="s">
        <v>978</v>
      </c>
      <c r="D105" s="77" t="s">
        <v>765</v>
      </c>
      <c r="E105" s="53" t="s">
        <v>354</v>
      </c>
      <c r="F105" s="33" t="s">
        <v>349</v>
      </c>
      <c r="G105" s="28" t="s">
        <v>1132</v>
      </c>
      <c r="H105" s="38" t="s">
        <v>726</v>
      </c>
      <c r="I105" s="41" t="s">
        <v>2077</v>
      </c>
      <c r="J105" s="28">
        <v>6</v>
      </c>
      <c r="K105" s="28" t="s">
        <v>1189</v>
      </c>
      <c r="L105" s="28" t="s">
        <v>1189</v>
      </c>
      <c r="M105" s="26" t="s">
        <v>1189</v>
      </c>
      <c r="S105" s="26" t="s">
        <v>2258</v>
      </c>
      <c r="T105" s="55" t="s">
        <v>1646</v>
      </c>
      <c r="U105" s="26" t="s">
        <v>1161</v>
      </c>
      <c r="V105" s="26" t="s">
        <v>1151</v>
      </c>
      <c r="W105" s="26" t="s">
        <v>1275</v>
      </c>
      <c r="X105" s="26" t="s">
        <v>1500</v>
      </c>
      <c r="Y105" s="26" t="s">
        <v>1455</v>
      </c>
      <c r="Z105" s="26" t="s">
        <v>2101</v>
      </c>
      <c r="AA105" s="61">
        <v>2</v>
      </c>
      <c r="AB105" s="26" t="s">
        <v>1189</v>
      </c>
      <c r="AE105" s="26" t="s">
        <v>2159</v>
      </c>
      <c r="AF105" s="26">
        <v>8</v>
      </c>
      <c r="AG105" s="26" t="s">
        <v>2866</v>
      </c>
      <c r="AH105" t="str">
        <f t="shared" si="4"/>
        <v xml:space="preserve">Biodiversity Conservation - x; Clean Air - x; Clean and Plentiful Water - x; </v>
      </c>
      <c r="AI105" s="26" t="str">
        <f t="shared" si="5"/>
        <v>{"popup":{"showAttachments":"false","fieldInfos":[{"visible":"true","fieldName":"AWD_REDN_T","label":"Annual reduced nitrogen wet deposition (kg/ha)\u00a0","format":{"places":2,"digitSeparator":true}}],"title":"HUC 12 ID: {HUC_12}"}}</v>
      </c>
      <c r="AJ105" s="26" t="s">
        <v>1653</v>
      </c>
      <c r="AK105" s="26" t="s">
        <v>1482</v>
      </c>
      <c r="AM105" s="26" t="s">
        <v>1659</v>
      </c>
      <c r="AN105" s="26" t="s">
        <v>1654</v>
      </c>
      <c r="AO105" s="26" t="s">
        <v>2258</v>
      </c>
      <c r="AP105" s="26" t="str">
        <f t="shared" si="6"/>
        <v xml:space="preserve">air, water, health, ,Biodiversity Conservation, Clean Air, Clean and Plentiful Water, ,Biodiversity Conservation, Clean Air, Clean and Plentiful Water, </v>
      </c>
      <c r="AQ105" s="26" t="str">
        <f t="shared" si="7"/>
        <v xml:space="preserve">,Biodiversity Conservation, Clean Air, Clean and Plentiful Water, </v>
      </c>
    </row>
    <row r="106" spans="1:43" ht="15" customHeight="1" x14ac:dyDescent="0.25">
      <c r="A106" s="26">
        <v>105</v>
      </c>
      <c r="B106" s="26" t="s">
        <v>131</v>
      </c>
      <c r="C106" s="26" t="s">
        <v>979</v>
      </c>
      <c r="D106" s="77" t="s">
        <v>760</v>
      </c>
      <c r="E106" s="53" t="s">
        <v>355</v>
      </c>
      <c r="F106" s="33" t="s">
        <v>349</v>
      </c>
      <c r="G106" s="28" t="s">
        <v>1133</v>
      </c>
      <c r="H106" s="38" t="s">
        <v>726</v>
      </c>
      <c r="I106" s="41" t="s">
        <v>2077</v>
      </c>
      <c r="J106" s="28">
        <v>7</v>
      </c>
      <c r="K106" s="28" t="s">
        <v>1189</v>
      </c>
      <c r="L106" s="28" t="s">
        <v>1189</v>
      </c>
      <c r="M106" s="26" t="s">
        <v>1189</v>
      </c>
      <c r="S106" s="26" t="s">
        <v>2259</v>
      </c>
      <c r="T106" s="55" t="s">
        <v>1646</v>
      </c>
      <c r="U106" s="26" t="s">
        <v>1162</v>
      </c>
      <c r="V106" s="26" t="s">
        <v>1151</v>
      </c>
      <c r="W106" s="26" t="s">
        <v>1275</v>
      </c>
      <c r="X106" s="26" t="s">
        <v>1501</v>
      </c>
      <c r="Y106" s="26" t="s">
        <v>1455</v>
      </c>
      <c r="Z106" s="26" t="s">
        <v>2102</v>
      </c>
      <c r="AA106" s="61">
        <v>2</v>
      </c>
      <c r="AB106" s="26" t="s">
        <v>1189</v>
      </c>
      <c r="AE106" s="26" t="s">
        <v>2159</v>
      </c>
      <c r="AF106" s="26">
        <v>8</v>
      </c>
      <c r="AG106" s="26" t="s">
        <v>2866</v>
      </c>
      <c r="AH106" t="str">
        <f t="shared" si="4"/>
        <v xml:space="preserve">Biodiversity Conservation - x; Clean Air - x; Clean and Plentiful Water - x; </v>
      </c>
      <c r="AI106" s="26" t="str">
        <f t="shared" si="5"/>
        <v>{"popup":{"showAttachments":"false","fieldInfos":[{"visible":"true","fieldName":"DD_S_T","label":"Annual sulfur dry deposition (kg/ha)\u00a0","format":{"places":2,"digitSeparator":true}}],"title":"HUC 12 ID: {HUC_12}"}}</v>
      </c>
      <c r="AJ106" s="26" t="s">
        <v>1653</v>
      </c>
      <c r="AK106" s="26" t="s">
        <v>1482</v>
      </c>
      <c r="AM106" s="26" t="s">
        <v>1659</v>
      </c>
      <c r="AN106" s="26" t="s">
        <v>1654</v>
      </c>
      <c r="AO106" s="26" t="s">
        <v>2259</v>
      </c>
      <c r="AP106" s="26" t="str">
        <f t="shared" si="6"/>
        <v xml:space="preserve">air quality, water quality, acidification,Biodiversity Conservation, Clean Air, Clean and Plentiful Water, ,Biodiversity Conservation, Clean Air, Clean and Plentiful Water, </v>
      </c>
      <c r="AQ106" s="26" t="str">
        <f t="shared" si="7"/>
        <v xml:space="preserve">,Biodiversity Conservation, Clean Air, Clean and Plentiful Water, </v>
      </c>
    </row>
    <row r="107" spans="1:43" ht="15" customHeight="1" x14ac:dyDescent="0.25">
      <c r="A107" s="26">
        <v>106</v>
      </c>
      <c r="B107" s="26" t="s">
        <v>131</v>
      </c>
      <c r="C107" s="47" t="s">
        <v>980</v>
      </c>
      <c r="D107" s="77" t="s">
        <v>761</v>
      </c>
      <c r="E107" s="32" t="s">
        <v>356</v>
      </c>
      <c r="F107" s="33" t="s">
        <v>349</v>
      </c>
      <c r="G107" s="38" t="s">
        <v>1134</v>
      </c>
      <c r="H107" s="38" t="s">
        <v>726</v>
      </c>
      <c r="I107" s="38" t="s">
        <v>2077</v>
      </c>
      <c r="J107" s="28">
        <v>8</v>
      </c>
      <c r="K107" s="28" t="s">
        <v>1189</v>
      </c>
      <c r="L107" s="28" t="s">
        <v>1189</v>
      </c>
      <c r="M107" s="26" t="s">
        <v>1189</v>
      </c>
      <c r="S107" s="26" t="s">
        <v>2259</v>
      </c>
      <c r="T107" s="55" t="s">
        <v>1646</v>
      </c>
      <c r="U107" s="26" t="s">
        <v>1162</v>
      </c>
      <c r="V107" s="26" t="s">
        <v>1151</v>
      </c>
      <c r="W107" s="26" t="s">
        <v>1275</v>
      </c>
      <c r="X107" s="26" t="s">
        <v>1502</v>
      </c>
      <c r="Y107" s="26" t="s">
        <v>1455</v>
      </c>
      <c r="Z107" s="26" t="s">
        <v>2103</v>
      </c>
      <c r="AA107" s="61">
        <v>2</v>
      </c>
      <c r="AB107" s="47" t="s">
        <v>1189</v>
      </c>
      <c r="AE107" s="26" t="s">
        <v>2159</v>
      </c>
      <c r="AF107" s="26">
        <v>8</v>
      </c>
      <c r="AG107" s="26" t="s">
        <v>2866</v>
      </c>
      <c r="AH107" t="str">
        <f t="shared" si="4"/>
        <v xml:space="preserve">Biodiversity Conservation - x; Clean Air - x; Clean and Plentiful Water - x; </v>
      </c>
      <c r="AI107" s="26" t="str">
        <f t="shared" si="5"/>
        <v>{"popup":{"showAttachments":"false","fieldInfos":[{"visible":"true","fieldName":"AWD_S_T","label":"Annual sulfur wet deposition (kg/ha)\u00a0","format":{"places":2,"digitSeparator":true}}],"title":"HUC 12 ID: {HUC_12}"}}</v>
      </c>
      <c r="AJ107" s="26" t="s">
        <v>1653</v>
      </c>
      <c r="AK107" s="26" t="s">
        <v>1482</v>
      </c>
      <c r="AM107" s="26" t="s">
        <v>1659</v>
      </c>
      <c r="AN107" s="26" t="s">
        <v>1654</v>
      </c>
      <c r="AO107" s="26" t="s">
        <v>2259</v>
      </c>
      <c r="AP107" s="26" t="str">
        <f t="shared" si="6"/>
        <v xml:space="preserve">air quality, water quality, acidification,Biodiversity Conservation, Clean Air, Clean and Plentiful Water, ,Biodiversity Conservation, Clean Air, Clean and Plentiful Water, </v>
      </c>
      <c r="AQ107" s="26" t="str">
        <f t="shared" si="7"/>
        <v xml:space="preserve">,Biodiversity Conservation, Clean Air, Clean and Plentiful Water, </v>
      </c>
    </row>
    <row r="108" spans="1:43" ht="15" customHeight="1" x14ac:dyDescent="0.25">
      <c r="A108" s="26">
        <v>107</v>
      </c>
      <c r="B108" s="26" t="s">
        <v>131</v>
      </c>
      <c r="C108" s="26" t="s">
        <v>31</v>
      </c>
      <c r="D108" s="77" t="s">
        <v>762</v>
      </c>
      <c r="E108" s="32" t="s">
        <v>357</v>
      </c>
      <c r="F108" s="33" t="s">
        <v>349</v>
      </c>
      <c r="G108" s="38" t="s">
        <v>602</v>
      </c>
      <c r="H108" s="38" t="s">
        <v>754</v>
      </c>
      <c r="I108" s="41" t="s">
        <v>2077</v>
      </c>
      <c r="J108" s="26">
        <v>9</v>
      </c>
      <c r="N108" s="28"/>
      <c r="O108" s="26" t="s">
        <v>1189</v>
      </c>
      <c r="S108" s="26" t="s">
        <v>2263</v>
      </c>
      <c r="T108" s="55" t="s">
        <v>1469</v>
      </c>
      <c r="U108" s="26" t="s">
        <v>1163</v>
      </c>
      <c r="V108" s="26" t="s">
        <v>1151</v>
      </c>
      <c r="W108" s="26" t="s">
        <v>1275</v>
      </c>
      <c r="X108" s="26" t="s">
        <v>1503</v>
      </c>
      <c r="Y108" s="26" t="s">
        <v>1455</v>
      </c>
      <c r="Z108" s="26" t="s">
        <v>2104</v>
      </c>
      <c r="AA108" s="61">
        <v>1</v>
      </c>
      <c r="AE108" s="26" t="s">
        <v>2159</v>
      </c>
      <c r="AF108" s="26">
        <v>8</v>
      </c>
      <c r="AG108" s="26" t="s">
        <v>2866</v>
      </c>
      <c r="AH108" t="str">
        <f t="shared" si="4"/>
        <v xml:space="preserve">Food, Fuel, and Materials - x; </v>
      </c>
      <c r="AI108" s="26" t="str">
        <f t="shared" si="5"/>
        <v>{"popup":{"showAttachments":"false","fieldInfos":[{"visible":"true","fieldName":"SolE_Area","label":"Area of solar energy (km2)\u00a0","format":{"places":1,"digitSeparator":true}}],"title":"HUC 12 ID: {HUC_12}"}}</v>
      </c>
      <c r="AJ108" s="26" t="s">
        <v>1653</v>
      </c>
      <c r="AK108" s="26" t="s">
        <v>1482</v>
      </c>
      <c r="AM108" s="26" t="s">
        <v>1659</v>
      </c>
      <c r="AN108" s="26" t="s">
        <v>1654</v>
      </c>
      <c r="AO108" s="26" t="s">
        <v>2263</v>
      </c>
      <c r="AP108" s="26" t="str">
        <f t="shared" si="6"/>
        <v xml:space="preserve">power, electricity, resource,,"Food, Fuel, and Materials", ,Food, Fuel, and Materials, </v>
      </c>
      <c r="AQ108" s="26" t="str">
        <f t="shared" si="7"/>
        <v xml:space="preserve">,Food, Fuel, and Materials, </v>
      </c>
    </row>
    <row r="109" spans="1:43" ht="15" customHeight="1" x14ac:dyDescent="0.25">
      <c r="A109" s="26">
        <v>108</v>
      </c>
      <c r="B109" s="26" t="s">
        <v>131</v>
      </c>
      <c r="C109" s="47" t="s">
        <v>525</v>
      </c>
      <c r="D109" s="77" t="s">
        <v>819</v>
      </c>
      <c r="E109" s="32" t="s">
        <v>358</v>
      </c>
      <c r="F109" s="33" t="s">
        <v>349</v>
      </c>
      <c r="G109" s="38" t="s">
        <v>1048</v>
      </c>
      <c r="H109" s="38" t="s">
        <v>754</v>
      </c>
      <c r="I109" s="41" t="s">
        <v>2077</v>
      </c>
      <c r="J109" s="26">
        <v>10</v>
      </c>
      <c r="N109" s="28"/>
      <c r="O109" s="26" t="s">
        <v>1189</v>
      </c>
      <c r="S109" s="26" t="s">
        <v>2263</v>
      </c>
      <c r="T109" s="55" t="s">
        <v>1469</v>
      </c>
      <c r="U109" s="26" t="s">
        <v>1163</v>
      </c>
      <c r="V109" s="26" t="s">
        <v>1151</v>
      </c>
      <c r="W109" s="26" t="s">
        <v>1275</v>
      </c>
      <c r="X109" s="26" t="s">
        <v>1504</v>
      </c>
      <c r="Y109" s="26" t="s">
        <v>1455</v>
      </c>
      <c r="Z109" s="26" t="s">
        <v>2105</v>
      </c>
      <c r="AA109" s="61">
        <v>2</v>
      </c>
      <c r="AB109" s="47"/>
      <c r="AE109" s="26" t="s">
        <v>2159</v>
      </c>
      <c r="AF109" s="26">
        <v>8</v>
      </c>
      <c r="AG109" s="26" t="s">
        <v>2866</v>
      </c>
      <c r="AH109" t="str">
        <f t="shared" si="4"/>
        <v xml:space="preserve">Food, Fuel, and Materials - x; </v>
      </c>
      <c r="AI109" s="26" t="str">
        <f t="shared" si="5"/>
        <v>{"popup":{"showAttachments":"false","fieldInfos":[{"visible":"true","fieldName":"SolE_Mean","label":"Average annual daily potential solar energy (kWh/m2/day)\u00a0","format":{"places":2,"digitSeparator":true}}],"title":"HUC 12 ID: {HUC_12}"}}</v>
      </c>
      <c r="AJ109" s="26" t="s">
        <v>1653</v>
      </c>
      <c r="AK109" s="26" t="s">
        <v>1482</v>
      </c>
      <c r="AM109" s="26" t="s">
        <v>1659</v>
      </c>
      <c r="AN109" s="26" t="s">
        <v>1654</v>
      </c>
      <c r="AO109" s="26" t="s">
        <v>2263</v>
      </c>
      <c r="AP109" s="26" t="str">
        <f t="shared" si="6"/>
        <v xml:space="preserve">power, electricity, resource,,"Food, Fuel, and Materials", ,Food, Fuel, and Materials, </v>
      </c>
      <c r="AQ109" s="26" t="str">
        <f t="shared" si="7"/>
        <v xml:space="preserve">,Food, Fuel, and Materials, </v>
      </c>
    </row>
    <row r="110" spans="1:43" ht="15" customHeight="1" x14ac:dyDescent="0.25">
      <c r="A110" s="26">
        <v>109</v>
      </c>
      <c r="B110" s="26" t="s">
        <v>131</v>
      </c>
      <c r="C110" s="77" t="s">
        <v>766</v>
      </c>
      <c r="D110" s="77" t="s">
        <v>820</v>
      </c>
      <c r="E110" s="77" t="s">
        <v>767</v>
      </c>
      <c r="F110" s="33" t="s">
        <v>349</v>
      </c>
      <c r="G110" s="38" t="s">
        <v>1284</v>
      </c>
      <c r="H110" s="38" t="s">
        <v>867</v>
      </c>
      <c r="I110" s="38" t="s">
        <v>2077</v>
      </c>
      <c r="J110" s="26">
        <v>11</v>
      </c>
      <c r="N110" s="28"/>
      <c r="O110" s="26" t="s">
        <v>1189</v>
      </c>
      <c r="S110" s="26" t="s">
        <v>2263</v>
      </c>
      <c r="T110" s="55" t="s">
        <v>1469</v>
      </c>
      <c r="U110" s="26" t="s">
        <v>1163</v>
      </c>
      <c r="V110" s="26" t="s">
        <v>1151</v>
      </c>
      <c r="W110" s="26" t="s">
        <v>1275</v>
      </c>
      <c r="X110" s="26" t="s">
        <v>1505</v>
      </c>
      <c r="Y110" s="26" t="s">
        <v>1455</v>
      </c>
      <c r="Z110" s="26" t="s">
        <v>2106</v>
      </c>
      <c r="AA110" s="61">
        <v>0</v>
      </c>
      <c r="AB110" s="77"/>
      <c r="AE110" s="26" t="s">
        <v>2159</v>
      </c>
      <c r="AF110" s="26">
        <v>8</v>
      </c>
      <c r="AG110" s="26" t="s">
        <v>2866</v>
      </c>
      <c r="AH110" t="str">
        <f t="shared" si="4"/>
        <v xml:space="preserve">Food, Fuel, and Materials - x; </v>
      </c>
      <c r="AI110" s="26" t="str">
        <f t="shared" si="5"/>
        <v>{"popup":{"showAttachments":"false","fieldInfos":[{"visible":"true","fieldName":"AvgWindEnergy","label":"Average annual daily potential wind energy (kWh/m2/day)\u00a0","format":{"places":0,"digitSeparator":true}}],"title":"HUC 12 ID: {HUC_12}"}}</v>
      </c>
      <c r="AJ110" s="26" t="s">
        <v>1653</v>
      </c>
      <c r="AK110" s="26" t="s">
        <v>1482</v>
      </c>
      <c r="AM110" s="26" t="s">
        <v>1659</v>
      </c>
      <c r="AN110" s="26" t="s">
        <v>1654</v>
      </c>
      <c r="AO110" s="26" t="s">
        <v>2263</v>
      </c>
      <c r="AP110" s="26" t="str">
        <f t="shared" si="6"/>
        <v xml:space="preserve">power, electricity, resource,,"Food, Fuel, and Materials", ,Food, Fuel, and Materials, </v>
      </c>
      <c r="AQ110" s="26" t="str">
        <f t="shared" si="7"/>
        <v xml:space="preserve">,Food, Fuel, and Materials, </v>
      </c>
    </row>
    <row r="111" spans="1:43" ht="15" customHeight="1" x14ac:dyDescent="0.25">
      <c r="A111" s="26">
        <v>110</v>
      </c>
      <c r="B111" s="26" t="s">
        <v>131</v>
      </c>
      <c r="C111" s="26" t="s">
        <v>32</v>
      </c>
      <c r="D111" s="77" t="s">
        <v>248</v>
      </c>
      <c r="E111" s="53" t="s">
        <v>359</v>
      </c>
      <c r="F111" s="33" t="s">
        <v>349</v>
      </c>
      <c r="G111" s="28" t="s">
        <v>1286</v>
      </c>
      <c r="H111" s="38" t="s">
        <v>727</v>
      </c>
      <c r="I111" s="41" t="s">
        <v>2077</v>
      </c>
      <c r="J111" s="26">
        <v>12</v>
      </c>
      <c r="K111" s="28" t="s">
        <v>1189</v>
      </c>
      <c r="L111" s="28" t="s">
        <v>1189</v>
      </c>
      <c r="M111" s="28" t="s">
        <v>1189</v>
      </c>
      <c r="N111" s="28" t="s">
        <v>1189</v>
      </c>
      <c r="O111" s="28" t="s">
        <v>1189</v>
      </c>
      <c r="P111" s="28" t="s">
        <v>1189</v>
      </c>
      <c r="Q111" s="26" t="s">
        <v>1189</v>
      </c>
      <c r="S111" s="26" t="s">
        <v>2363</v>
      </c>
      <c r="T111" s="55" t="s">
        <v>1642</v>
      </c>
      <c r="U111" s="26" t="s">
        <v>1433</v>
      </c>
      <c r="V111" s="26" t="s">
        <v>1151</v>
      </c>
      <c r="W111" s="26" t="s">
        <v>1275</v>
      </c>
      <c r="X111" s="26" t="s">
        <v>1506</v>
      </c>
      <c r="Y111" s="26" t="s">
        <v>1455</v>
      </c>
      <c r="Z111" s="26" t="s">
        <v>2107</v>
      </c>
      <c r="AA111" s="61">
        <v>1</v>
      </c>
      <c r="AE111" s="26" t="s">
        <v>2159</v>
      </c>
      <c r="AF111" s="26">
        <v>8</v>
      </c>
      <c r="AG111" s="26" t="s">
        <v>2866</v>
      </c>
      <c r="AH111" t="str">
        <f t="shared" si="4"/>
        <v xml:space="preserve">Biodiversity Conservation - x; Clean Air - x; Clean and Plentiful Water - x; Climate Stabilization - x; Food, Fuel, and Materials - x; Natural Hazard Mitigation - x; Recreation, Culture, and Aesthetics - x; </v>
      </c>
      <c r="AI111" s="26" t="str">
        <f t="shared" si="5"/>
        <v>{"popup":{"showAttachments":"false","fieldInfos":[{"visible":"true","fieldName":"MeanPrecip","label":"Average annual precipitation (inches/yr)\u00a0","format":{"places":1,"digitSeparator":true}}],"title":"HUC 12 ID: {HUC_12}"}}</v>
      </c>
      <c r="AJ111" s="26" t="s">
        <v>1653</v>
      </c>
      <c r="AK111" s="26" t="s">
        <v>1482</v>
      </c>
      <c r="AM111" s="26" t="s">
        <v>1659</v>
      </c>
      <c r="AN111" s="26" t="s">
        <v>1654</v>
      </c>
      <c r="AO111" s="26" t="s">
        <v>2363</v>
      </c>
      <c r="AP111" s="26" t="str">
        <f t="shared" si="6"/>
        <v>water supply, rain, snow, resources,Biodiversity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11" s="26" t="str">
        <f t="shared" si="7"/>
        <v>,Biodiversity Conservation, Clean Air, Clean and Plentiful Water, Climate Stabilization, Food, Fuel, and Materials, Natural Hazard Mitigation, Recreation, Culture, and Aesthetics</v>
      </c>
    </row>
    <row r="112" spans="1:43" ht="15" customHeight="1" x14ac:dyDescent="0.25">
      <c r="A112" s="26">
        <v>111</v>
      </c>
      <c r="B112" s="26" t="s">
        <v>131</v>
      </c>
      <c r="C112" s="77" t="s">
        <v>876</v>
      </c>
      <c r="D112" s="77" t="s">
        <v>768</v>
      </c>
      <c r="E112" s="77" t="s">
        <v>769</v>
      </c>
      <c r="F112" s="33" t="s">
        <v>349</v>
      </c>
      <c r="G112" s="77" t="s">
        <v>1287</v>
      </c>
      <c r="H112" s="38" t="s">
        <v>868</v>
      </c>
      <c r="I112" s="41" t="s">
        <v>2077</v>
      </c>
      <c r="J112" s="26">
        <v>13</v>
      </c>
      <c r="P112" s="28"/>
      <c r="Q112" s="26" t="s">
        <v>1189</v>
      </c>
      <c r="S112" s="26" t="s">
        <v>2281</v>
      </c>
      <c r="T112" s="55" t="s">
        <v>1462</v>
      </c>
      <c r="U112" s="26" t="s">
        <v>1155</v>
      </c>
      <c r="V112" s="26" t="s">
        <v>1151</v>
      </c>
      <c r="W112" s="26" t="s">
        <v>1275</v>
      </c>
      <c r="X112" s="26" t="s">
        <v>1507</v>
      </c>
      <c r="Y112" s="26" t="s">
        <v>1455</v>
      </c>
      <c r="Z112" s="26" t="s">
        <v>2108</v>
      </c>
      <c r="AA112" s="61">
        <v>0</v>
      </c>
      <c r="AB112" s="77"/>
      <c r="AE112" s="26" t="s">
        <v>2159</v>
      </c>
      <c r="AF112" s="26">
        <v>8</v>
      </c>
      <c r="AG112" s="26" t="s">
        <v>2866</v>
      </c>
      <c r="AH112" t="str">
        <f t="shared" si="4"/>
        <v xml:space="preserve">Recreation, Culture, and Aesthetics - x; </v>
      </c>
      <c r="AI112" s="26" t="str">
        <f t="shared" si="5"/>
        <v>{"popup":{"showAttachments":"false","fieldInfos":[{"visible":"true","fieldName":"BG_Demand","label":"Big game hunting recreation demand\u00a0","format":{"places":0,"digitSeparator":true}}],"title":"HUC 12 ID: {HUC_12}"}}</v>
      </c>
      <c r="AJ112" s="26" t="s">
        <v>1653</v>
      </c>
      <c r="AK112" s="26" t="s">
        <v>1482</v>
      </c>
      <c r="AM112" s="26" t="s">
        <v>1659</v>
      </c>
      <c r="AN112" s="26" t="s">
        <v>1654</v>
      </c>
      <c r="AO112" s="26" t="s">
        <v>2281</v>
      </c>
      <c r="AP112" s="26" t="str">
        <f t="shared" si="6"/>
        <v>food, nature, resource, animals, wildlife, ,"Recreation, Culture, and Aesthetics",Recreation, Culture, and Aesthetics</v>
      </c>
      <c r="AQ112" s="26" t="str">
        <f t="shared" si="7"/>
        <v>,Recreation, Culture, and Aesthetics</v>
      </c>
    </row>
    <row r="113" spans="1:43" ht="15" customHeight="1" x14ac:dyDescent="0.25">
      <c r="A113" s="26">
        <v>112</v>
      </c>
      <c r="B113" s="26" t="s">
        <v>131</v>
      </c>
      <c r="C113" s="77" t="s">
        <v>875</v>
      </c>
      <c r="D113" s="77" t="s">
        <v>1456</v>
      </c>
      <c r="E113" s="77" t="s">
        <v>770</v>
      </c>
      <c r="F113" s="33" t="s">
        <v>349</v>
      </c>
      <c r="G113" s="77" t="s">
        <v>1288</v>
      </c>
      <c r="H113" s="38" t="s">
        <v>869</v>
      </c>
      <c r="I113" s="38" t="s">
        <v>2077</v>
      </c>
      <c r="J113" s="26">
        <v>14</v>
      </c>
      <c r="P113" s="28"/>
      <c r="Q113" s="26" t="s">
        <v>1189</v>
      </c>
      <c r="S113" s="26" t="s">
        <v>2364</v>
      </c>
      <c r="T113" s="55" t="s">
        <v>1462</v>
      </c>
      <c r="U113" s="26" t="s">
        <v>1155</v>
      </c>
      <c r="V113" s="26" t="s">
        <v>1151</v>
      </c>
      <c r="W113" s="26" t="s">
        <v>1275</v>
      </c>
      <c r="X113" s="26" t="s">
        <v>1508</v>
      </c>
      <c r="Y113" s="26" t="s">
        <v>1455</v>
      </c>
      <c r="Z113" s="26" t="s">
        <v>2109</v>
      </c>
      <c r="AA113" s="61">
        <v>0</v>
      </c>
      <c r="AB113" s="77"/>
      <c r="AE113" s="26" t="s">
        <v>2159</v>
      </c>
      <c r="AF113" s="26">
        <v>8</v>
      </c>
      <c r="AG113" s="26" t="s">
        <v>2866</v>
      </c>
      <c r="AH113" t="str">
        <f t="shared" si="4"/>
        <v xml:space="preserve">Recreation, Culture, and Aesthetics - x; </v>
      </c>
      <c r="AI113" s="26" t="str">
        <f t="shared" si="5"/>
        <v>{"popup":{"showAttachments":"false","fieldInfos":[{"visible":"true","fieldName":"BW_Demand","label":"Bird watching recreation demand\u00a0","format":{"places":0,"digitSeparator":true}}],"title":"HUC 12 ID: {HUC_12}"}}</v>
      </c>
      <c r="AJ113" s="26" t="s">
        <v>1653</v>
      </c>
      <c r="AK113" s="26" t="s">
        <v>1482</v>
      </c>
      <c r="AM113" s="26" t="s">
        <v>1659</v>
      </c>
      <c r="AN113" s="26" t="s">
        <v>1654</v>
      </c>
      <c r="AO113" s="26" t="s">
        <v>2364</v>
      </c>
      <c r="AP113" s="26" t="str">
        <f t="shared" si="6"/>
        <v>nature, animals, wildlife, ,"Recreation, Culture, and Aesthetics",Recreation, Culture, and Aesthetics</v>
      </c>
      <c r="AQ113" s="26" t="str">
        <f t="shared" si="7"/>
        <v>,Recreation, Culture, and Aesthetics</v>
      </c>
    </row>
    <row r="114" spans="1:43" ht="15" customHeight="1" x14ac:dyDescent="0.25">
      <c r="A114" s="83">
        <v>113</v>
      </c>
      <c r="B114" s="83" t="s">
        <v>131</v>
      </c>
      <c r="C114" s="83" t="s">
        <v>3057</v>
      </c>
      <c r="D114" s="84" t="s">
        <v>3058</v>
      </c>
      <c r="E114" s="85" t="s">
        <v>3059</v>
      </c>
      <c r="F114" s="33" t="s">
        <v>349</v>
      </c>
      <c r="G114" s="82" t="s">
        <v>603</v>
      </c>
      <c r="H114" s="38" t="s">
        <v>729</v>
      </c>
      <c r="I114" s="41" t="s">
        <v>2077</v>
      </c>
      <c r="J114" s="26">
        <v>15</v>
      </c>
      <c r="M114" s="28"/>
      <c r="N114" s="26" t="s">
        <v>1189</v>
      </c>
      <c r="S114" s="26" t="s">
        <v>2255</v>
      </c>
      <c r="T114" s="55" t="s">
        <v>1468</v>
      </c>
      <c r="U114" s="26" t="s">
        <v>1158</v>
      </c>
      <c r="V114" s="26" t="s">
        <v>1151</v>
      </c>
      <c r="W114" s="26" t="s">
        <v>1275</v>
      </c>
      <c r="X114" s="26" t="s">
        <v>1509</v>
      </c>
      <c r="Y114" s="26" t="s">
        <v>1455</v>
      </c>
      <c r="Z114" s="26" t="s">
        <v>3357</v>
      </c>
      <c r="AA114" s="61">
        <v>2</v>
      </c>
      <c r="AE114" s="26" t="s">
        <v>2159</v>
      </c>
      <c r="AF114" s="26">
        <v>8</v>
      </c>
      <c r="AG114" s="26" t="s">
        <v>2866</v>
      </c>
      <c r="AH114" t="str">
        <f t="shared" si="4"/>
        <v xml:space="preserve">Climate Stabilization - x; </v>
      </c>
      <c r="AI114" s="26" t="str">
        <f t="shared" si="5"/>
        <v>{"popup":{"showAttachments":"false","fieldInfos":[{"visible":"true","fieldName":"BMass_Tons","label":"Carbon storage by tree biomass (metric tons)\u00a0","format":{"places":2,"digitSeparator":true}}],"title":"HUC 12 ID: {HUC_12}"}}</v>
      </c>
      <c r="AJ114" s="26" t="s">
        <v>1653</v>
      </c>
      <c r="AK114" s="26" t="s">
        <v>1482</v>
      </c>
      <c r="AM114" s="26" t="s">
        <v>1659</v>
      </c>
      <c r="AN114" s="26" t="s">
        <v>1654</v>
      </c>
      <c r="AO114" s="26" t="s">
        <v>2255</v>
      </c>
      <c r="AP114" s="26" t="str">
        <f t="shared" si="6"/>
        <v xml:space="preserve">climate, forest, plants, vegetation,Climate Stabilization, ,Climate Stabilization, </v>
      </c>
      <c r="AQ114" s="26" t="str">
        <f t="shared" si="7"/>
        <v xml:space="preserve">,Climate Stabilization, </v>
      </c>
    </row>
    <row r="115" spans="1:43" ht="15" customHeight="1" x14ac:dyDescent="0.25">
      <c r="A115" s="83">
        <v>114</v>
      </c>
      <c r="B115" s="83" t="s">
        <v>131</v>
      </c>
      <c r="C115" s="83" t="s">
        <v>3060</v>
      </c>
      <c r="D115" s="84" t="s">
        <v>3061</v>
      </c>
      <c r="E115" s="85" t="s">
        <v>3062</v>
      </c>
      <c r="F115" s="33" t="s">
        <v>349</v>
      </c>
      <c r="G115" s="82" t="s">
        <v>604</v>
      </c>
      <c r="H115" s="38" t="s">
        <v>756</v>
      </c>
      <c r="I115" s="41" t="s">
        <v>2077</v>
      </c>
      <c r="J115" s="26">
        <v>16</v>
      </c>
      <c r="M115" s="28"/>
      <c r="N115" s="26" t="s">
        <v>1189</v>
      </c>
      <c r="S115" s="26" t="s">
        <v>2255</v>
      </c>
      <c r="T115" s="55" t="s">
        <v>1468</v>
      </c>
      <c r="U115" s="26" t="s">
        <v>1158</v>
      </c>
      <c r="V115" s="26" t="s">
        <v>1151</v>
      </c>
      <c r="W115" s="26" t="s">
        <v>1275</v>
      </c>
      <c r="X115" s="26" t="s">
        <v>1510</v>
      </c>
      <c r="Y115" s="26" t="s">
        <v>1455</v>
      </c>
      <c r="Z115" s="26" t="s">
        <v>3358</v>
      </c>
      <c r="AA115" s="61">
        <v>2</v>
      </c>
      <c r="AE115" s="26" t="s">
        <v>2159</v>
      </c>
      <c r="AF115" s="26">
        <v>8</v>
      </c>
      <c r="AG115" s="26" t="s">
        <v>2866</v>
      </c>
      <c r="AH115" t="str">
        <f t="shared" si="4"/>
        <v xml:space="preserve">Climate Stabilization - x; </v>
      </c>
      <c r="AI115" s="26" t="str">
        <f t="shared" si="5"/>
        <v>{"popup":{"showAttachments":"false","fieldInfos":[{"visible":"true","fieldName":"Root_BMass_Tons","label":"Carbon storage by tree root biomass (metric tons)\u00a0","format":{"places":2,"digitSeparator":true}}],"title":"HUC 12 ID: {HUC_12}"}}</v>
      </c>
      <c r="AJ115" s="26" t="s">
        <v>1653</v>
      </c>
      <c r="AK115" s="26" t="s">
        <v>1482</v>
      </c>
      <c r="AM115" s="26" t="s">
        <v>1659</v>
      </c>
      <c r="AN115" s="26" t="s">
        <v>1654</v>
      </c>
      <c r="AO115" s="26" t="s">
        <v>2255</v>
      </c>
      <c r="AP115" s="26" t="str">
        <f t="shared" si="6"/>
        <v xml:space="preserve">climate, forest, plants, vegetation,Climate Stabilization, ,Climate Stabilization, </v>
      </c>
      <c r="AQ115" s="26" t="str">
        <f t="shared" si="7"/>
        <v xml:space="preserve">,Climate Stabilization, </v>
      </c>
    </row>
    <row r="116" spans="1:43" ht="15" customHeight="1" x14ac:dyDescent="0.25">
      <c r="A116" s="26">
        <v>115</v>
      </c>
      <c r="B116" s="26" t="s">
        <v>131</v>
      </c>
      <c r="C116" s="26" t="s">
        <v>33</v>
      </c>
      <c r="D116" s="77" t="s">
        <v>771</v>
      </c>
      <c r="E116" s="38" t="s">
        <v>1242</v>
      </c>
      <c r="F116" s="33" t="s">
        <v>349</v>
      </c>
      <c r="G116" s="28" t="s">
        <v>1317</v>
      </c>
      <c r="H116" s="38" t="s">
        <v>737</v>
      </c>
      <c r="I116" s="38" t="s">
        <v>2077</v>
      </c>
      <c r="J116" s="26">
        <v>17</v>
      </c>
      <c r="N116" s="28"/>
      <c r="O116" s="26" t="s">
        <v>1189</v>
      </c>
      <c r="S116" s="26" t="s">
        <v>2264</v>
      </c>
      <c r="T116" s="55" t="s">
        <v>1469</v>
      </c>
      <c r="U116" s="26" t="s">
        <v>1160</v>
      </c>
      <c r="V116" s="26" t="s">
        <v>1151</v>
      </c>
      <c r="W116" s="26" t="s">
        <v>1275</v>
      </c>
      <c r="X116" s="26" t="s">
        <v>1511</v>
      </c>
      <c r="Y116" s="26" t="s">
        <v>1455</v>
      </c>
      <c r="Z116" s="26" t="s">
        <v>2112</v>
      </c>
      <c r="AA116" s="61">
        <v>5</v>
      </c>
      <c r="AB116" s="26" t="s">
        <v>1189</v>
      </c>
      <c r="AE116" s="26" t="s">
        <v>2159</v>
      </c>
      <c r="AF116" s="26">
        <v>8</v>
      </c>
      <c r="AG116" s="26" t="s">
        <v>2866</v>
      </c>
      <c r="AH116" t="str">
        <f t="shared" si="4"/>
        <v xml:space="preserve">Food, Fuel, and Materials - x; </v>
      </c>
      <c r="AI116" s="26" t="str">
        <f t="shared" si="5"/>
        <v>{"popup":{"showAttachments":"false","fieldInfos":[{"visible":"true","fieldName":"COT_KTONS","label":"Cotton yields (thousand tons/yr)\u00a0","format":{"places":5,"digitSeparator":true}}],"title":"HUC 12 ID: {HUC_12}"}}</v>
      </c>
      <c r="AJ116" s="26" t="s">
        <v>1653</v>
      </c>
      <c r="AK116" s="26" t="s">
        <v>1482</v>
      </c>
      <c r="AM116" s="26" t="s">
        <v>1659</v>
      </c>
      <c r="AN116" s="26" t="s">
        <v>1654</v>
      </c>
      <c r="AO116" s="26" t="s">
        <v>2264</v>
      </c>
      <c r="AP116" s="26" t="str">
        <f t="shared" si="6"/>
        <v xml:space="preserve">farms, farming, agriculture, food,"Food, Fuel, and Materials", ,Food, Fuel, and Materials, </v>
      </c>
      <c r="AQ116" s="26" t="str">
        <f t="shared" si="7"/>
        <v xml:space="preserve">,Food, Fuel, and Materials, </v>
      </c>
    </row>
    <row r="117" spans="1:43" ht="15" customHeight="1" x14ac:dyDescent="0.25">
      <c r="A117" s="26">
        <v>116</v>
      </c>
      <c r="B117" s="26" t="s">
        <v>131</v>
      </c>
      <c r="C117" s="26" t="s">
        <v>34</v>
      </c>
      <c r="D117" s="77" t="s">
        <v>821</v>
      </c>
      <c r="E117" s="33" t="s">
        <v>360</v>
      </c>
      <c r="F117" s="33" t="s">
        <v>349</v>
      </c>
      <c r="G117" s="38" t="s">
        <v>605</v>
      </c>
      <c r="H117" s="38" t="s">
        <v>731</v>
      </c>
      <c r="I117" s="41" t="s">
        <v>2077</v>
      </c>
      <c r="J117" s="26">
        <v>18</v>
      </c>
      <c r="K117" s="28"/>
      <c r="L117" s="26" t="s">
        <v>1189</v>
      </c>
      <c r="M117" s="28"/>
      <c r="N117" s="26" t="s">
        <v>1189</v>
      </c>
      <c r="S117" s="26" t="s">
        <v>2325</v>
      </c>
      <c r="T117" s="55" t="s">
        <v>1460</v>
      </c>
      <c r="U117" s="26" t="s">
        <v>1344</v>
      </c>
      <c r="V117" s="26" t="s">
        <v>1151</v>
      </c>
      <c r="W117" s="26" t="s">
        <v>1275</v>
      </c>
      <c r="X117" s="26" t="s">
        <v>1512</v>
      </c>
      <c r="Y117" s="26" t="s">
        <v>1455</v>
      </c>
      <c r="Z117" s="26" t="s">
        <v>2113</v>
      </c>
      <c r="AA117" s="61">
        <v>1</v>
      </c>
      <c r="AB117" s="26" t="s">
        <v>1189</v>
      </c>
      <c r="AE117" s="26" t="s">
        <v>2159</v>
      </c>
      <c r="AF117" s="26">
        <v>8</v>
      </c>
      <c r="AG117" s="26" t="s">
        <v>2866</v>
      </c>
      <c r="AH117" t="str">
        <f t="shared" si="4"/>
        <v xml:space="preserve">Clean Air - x; Climate Stabilization - x; </v>
      </c>
      <c r="AI117" s="26" t="str">
        <f t="shared" si="5"/>
        <v>{"popup":{"showAttachments":"false","fieldInfos":[{"visible":"true","fieldName":"CBNF_Mean","label":"Cultivated biological nitrogen fixation (kg N/ha/yr)\u00a0","format":{"places":1,"digitSeparator":true}}],"title":"HUC 12 ID: {HUC_12}"}}</v>
      </c>
      <c r="AJ117" s="26" t="s">
        <v>1653</v>
      </c>
      <c r="AK117" s="26" t="s">
        <v>1482</v>
      </c>
      <c r="AM117" s="26" t="s">
        <v>1659</v>
      </c>
      <c r="AN117" s="26" t="s">
        <v>1654</v>
      </c>
      <c r="AO117" s="26" t="s">
        <v>2325</v>
      </c>
      <c r="AP117" s="26" t="str">
        <f t="shared" si="6"/>
        <v xml:space="preserve">farms, food, human, agriculture, nutrients, health,Clean Air, Climate Stabilization, ,Clean Air, Climate Stabilization, </v>
      </c>
      <c r="AQ117" s="26" t="str">
        <f t="shared" si="7"/>
        <v xml:space="preserve">,Clean Air, Climate Stabilization, </v>
      </c>
    </row>
    <row r="118" spans="1:43" ht="15" customHeight="1" x14ac:dyDescent="0.25">
      <c r="A118" s="26">
        <v>117</v>
      </c>
      <c r="B118" s="26" t="s">
        <v>131</v>
      </c>
      <c r="C118" s="26" t="s">
        <v>35</v>
      </c>
      <c r="D118" s="77" t="s">
        <v>822</v>
      </c>
      <c r="E118" s="53" t="s">
        <v>361</v>
      </c>
      <c r="F118" s="33" t="s">
        <v>349</v>
      </c>
      <c r="G118" s="28" t="s">
        <v>606</v>
      </c>
      <c r="H118" s="38" t="s">
        <v>734</v>
      </c>
      <c r="I118" s="41" t="s">
        <v>2077</v>
      </c>
      <c r="J118" s="26">
        <v>19</v>
      </c>
      <c r="L118" s="28"/>
      <c r="M118" s="26" t="s">
        <v>1189</v>
      </c>
      <c r="S118" s="26" t="s">
        <v>2318</v>
      </c>
      <c r="T118" s="55" t="s">
        <v>1461</v>
      </c>
      <c r="U118" s="26" t="s">
        <v>1154</v>
      </c>
      <c r="V118" s="26" t="s">
        <v>1151</v>
      </c>
      <c r="W118" s="26" t="s">
        <v>1275</v>
      </c>
      <c r="X118" s="26" t="s">
        <v>1513</v>
      </c>
      <c r="Y118" s="26" t="s">
        <v>1455</v>
      </c>
      <c r="Z118" s="26" t="s">
        <v>2114</v>
      </c>
      <c r="AA118" s="61">
        <v>4</v>
      </c>
      <c r="AE118" s="26" t="s">
        <v>2159</v>
      </c>
      <c r="AF118" s="26">
        <v>8</v>
      </c>
      <c r="AG118" s="26" t="s">
        <v>2866</v>
      </c>
      <c r="AH118" t="str">
        <f t="shared" si="4"/>
        <v xml:space="preserve">Clean and Plentiful Water - x; </v>
      </c>
      <c r="AI118" s="26" t="str">
        <f t="shared" si="5"/>
        <v>{"popup":{"showAttachments":"false","fieldInfos":[{"visible":"true","fieldName":"DWD_mgal","label":"Domestic water use (million gallons/day)\u00a0","format":{"places":4,"digitSeparator":true}}],"title":"HUC 12 ID: {HUC_12}"}}</v>
      </c>
      <c r="AJ118" s="26" t="s">
        <v>1653</v>
      </c>
      <c r="AK118" s="26" t="s">
        <v>1482</v>
      </c>
      <c r="AM118" s="26" t="s">
        <v>1659</v>
      </c>
      <c r="AN118" s="26" t="s">
        <v>1654</v>
      </c>
      <c r="AO118" s="26" t="s">
        <v>2318</v>
      </c>
      <c r="AP118" s="26" t="str">
        <f t="shared" si="6"/>
        <v xml:space="preserve">human, people,Clean and Plentiful Water, ,Clean and Plentiful Water, </v>
      </c>
      <c r="AQ118" s="26" t="str">
        <f t="shared" si="7"/>
        <v xml:space="preserve">,Clean and Plentiful Water, </v>
      </c>
    </row>
    <row r="119" spans="1:43" ht="15" customHeight="1" x14ac:dyDescent="0.25">
      <c r="A119" s="26">
        <v>118</v>
      </c>
      <c r="B119" s="26" t="s">
        <v>131</v>
      </c>
      <c r="C119" s="77" t="s">
        <v>877</v>
      </c>
      <c r="D119" s="77" t="s">
        <v>1193</v>
      </c>
      <c r="E119" s="77" t="s">
        <v>772</v>
      </c>
      <c r="F119" s="33" t="s">
        <v>349</v>
      </c>
      <c r="G119" s="77" t="s">
        <v>1289</v>
      </c>
      <c r="H119" s="38" t="s">
        <v>870</v>
      </c>
      <c r="I119" s="38" t="s">
        <v>2077</v>
      </c>
      <c r="J119" s="26">
        <v>20</v>
      </c>
      <c r="P119" s="28"/>
      <c r="Q119" s="26" t="s">
        <v>1189</v>
      </c>
      <c r="S119" s="26" t="s">
        <v>2365</v>
      </c>
      <c r="T119" s="55" t="s">
        <v>1462</v>
      </c>
      <c r="U119" s="26" t="s">
        <v>1155</v>
      </c>
      <c r="V119" s="26" t="s">
        <v>1151</v>
      </c>
      <c r="W119" s="26" t="s">
        <v>1275</v>
      </c>
      <c r="X119" s="26" t="s">
        <v>1514</v>
      </c>
      <c r="Y119" s="26" t="s">
        <v>1455</v>
      </c>
      <c r="Z119" s="26" t="s">
        <v>2115</v>
      </c>
      <c r="AA119" s="61">
        <v>0</v>
      </c>
      <c r="AB119" s="77"/>
      <c r="AE119" s="26" t="s">
        <v>2159</v>
      </c>
      <c r="AF119" s="26">
        <v>8</v>
      </c>
      <c r="AG119" s="26" t="s">
        <v>2866</v>
      </c>
      <c r="AH119" t="str">
        <f t="shared" si="4"/>
        <v xml:space="preserve">Recreation, Culture, and Aesthetics - x; </v>
      </c>
      <c r="AI119" s="26" t="str">
        <f t="shared" si="5"/>
        <v>{"popup":{"showAttachments":"false","fieldInfos":[{"visible":"true","fieldName":"FF_Demand","label":"Freshwater fishing recreation demand\u00a0","format":{"places":0,"digitSeparator":true}}],"title":"HUC 12 ID: {HUC_12}"}}</v>
      </c>
      <c r="AJ119" s="26" t="s">
        <v>1653</v>
      </c>
      <c r="AK119" s="26" t="s">
        <v>1482</v>
      </c>
      <c r="AM119" s="26" t="s">
        <v>1659</v>
      </c>
      <c r="AN119" s="26" t="s">
        <v>1654</v>
      </c>
      <c r="AO119" s="26" t="s">
        <v>2365</v>
      </c>
      <c r="AP119" s="26" t="str">
        <f t="shared" si="6"/>
        <v>food, nature, resource,  animals, wildlife, ,"Recreation, Culture, and Aesthetics",Recreation, Culture, and Aesthetics</v>
      </c>
      <c r="AQ119" s="26" t="str">
        <f t="shared" si="7"/>
        <v>,Recreation, Culture, and Aesthetics</v>
      </c>
    </row>
    <row r="120" spans="1:43" ht="15" customHeight="1" x14ac:dyDescent="0.25">
      <c r="A120" s="26">
        <v>119</v>
      </c>
      <c r="B120" s="26" t="s">
        <v>131</v>
      </c>
      <c r="C120" s="26" t="s">
        <v>36</v>
      </c>
      <c r="D120" s="29" t="s">
        <v>773</v>
      </c>
      <c r="E120" s="28" t="s">
        <v>1234</v>
      </c>
      <c r="F120" s="33" t="s">
        <v>349</v>
      </c>
      <c r="G120" s="28" t="s">
        <v>607</v>
      </c>
      <c r="H120" s="38" t="s">
        <v>732</v>
      </c>
      <c r="I120" s="41" t="s">
        <v>2077</v>
      </c>
      <c r="J120" s="26">
        <v>21</v>
      </c>
      <c r="N120" s="28"/>
      <c r="O120" s="26" t="s">
        <v>1189</v>
      </c>
      <c r="S120" s="26" t="s">
        <v>2264</v>
      </c>
      <c r="T120" s="55" t="s">
        <v>1469</v>
      </c>
      <c r="U120" s="26" t="s">
        <v>1160</v>
      </c>
      <c r="V120" s="26" t="s">
        <v>1151</v>
      </c>
      <c r="W120" s="26" t="s">
        <v>1275</v>
      </c>
      <c r="X120" s="26" t="s">
        <v>1515</v>
      </c>
      <c r="Y120" s="26" t="s">
        <v>1455</v>
      </c>
      <c r="Z120" s="26" t="s">
        <v>2116</v>
      </c>
      <c r="AA120" s="61">
        <v>5</v>
      </c>
      <c r="AB120" s="26" t="s">
        <v>1189</v>
      </c>
      <c r="AE120" s="26" t="s">
        <v>2159</v>
      </c>
      <c r="AF120" s="26">
        <v>8</v>
      </c>
      <c r="AG120" s="26" t="s">
        <v>2866</v>
      </c>
      <c r="AH120" t="str">
        <f t="shared" si="4"/>
        <v xml:space="preserve">Food, Fuel, and Materials - x; </v>
      </c>
      <c r="AI120" s="26" t="str">
        <f t="shared" si="5"/>
        <v>{"popup":{"showAttachments":"false","fieldInfos":[{"visible":"true","fieldName":"FRUITYIELD","label":"Fruit yields (thousand tons/yr)\u00a0","format":{"places":5,"digitSeparator":true}}],"title":"HUC 12 ID: {HUC_12}"}}</v>
      </c>
      <c r="AJ120" s="26" t="s">
        <v>1653</v>
      </c>
      <c r="AK120" s="26" t="s">
        <v>1482</v>
      </c>
      <c r="AM120" s="26" t="s">
        <v>1659</v>
      </c>
      <c r="AN120" s="26" t="s">
        <v>1654</v>
      </c>
      <c r="AO120" s="26" t="s">
        <v>2264</v>
      </c>
      <c r="AP120" s="26" t="str">
        <f t="shared" si="6"/>
        <v xml:space="preserve">farms, farming, agriculture, food,"Food, Fuel, and Materials", ,Food, Fuel, and Materials, </v>
      </c>
      <c r="AQ120" s="26" t="str">
        <f t="shared" si="7"/>
        <v xml:space="preserve">,Food, Fuel, and Materials, </v>
      </c>
    </row>
    <row r="121" spans="1:43" ht="15" customHeight="1" x14ac:dyDescent="0.25">
      <c r="A121" s="26">
        <v>120</v>
      </c>
      <c r="B121" s="26" t="s">
        <v>131</v>
      </c>
      <c r="C121" s="26" t="s">
        <v>37</v>
      </c>
      <c r="D121" s="29" t="s">
        <v>774</v>
      </c>
      <c r="E121" s="38" t="s">
        <v>1241</v>
      </c>
      <c r="F121" s="33" t="s">
        <v>349</v>
      </c>
      <c r="G121" s="28" t="s">
        <v>608</v>
      </c>
      <c r="H121" s="38" t="s">
        <v>737</v>
      </c>
      <c r="I121" s="41" t="s">
        <v>2077</v>
      </c>
      <c r="J121" s="26">
        <v>22</v>
      </c>
      <c r="N121" s="28"/>
      <c r="O121" s="26" t="s">
        <v>1189</v>
      </c>
      <c r="S121" s="26" t="s">
        <v>2264</v>
      </c>
      <c r="T121" s="55" t="s">
        <v>1469</v>
      </c>
      <c r="U121" s="26" t="s">
        <v>1160</v>
      </c>
      <c r="V121" s="26" t="s">
        <v>1151</v>
      </c>
      <c r="W121" s="26" t="s">
        <v>1275</v>
      </c>
      <c r="X121" s="26" t="s">
        <v>1516</v>
      </c>
      <c r="Y121" s="26" t="s">
        <v>1455</v>
      </c>
      <c r="Z121" s="26" t="s">
        <v>2117</v>
      </c>
      <c r="AA121" s="61">
        <v>4</v>
      </c>
      <c r="AB121" s="26" t="s">
        <v>1189</v>
      </c>
      <c r="AE121" s="26" t="s">
        <v>2159</v>
      </c>
      <c r="AF121" s="26">
        <v>8</v>
      </c>
      <c r="AG121" s="26" t="s">
        <v>2866</v>
      </c>
      <c r="AH121" t="str">
        <f t="shared" si="4"/>
        <v xml:space="preserve">Food, Fuel, and Materials - x; </v>
      </c>
      <c r="AI121" s="26" t="str">
        <f t="shared" si="5"/>
        <v>{"popup":{"showAttachments":"false","fieldInfos":[{"visible":"true","fieldName":"GRAIN_KTONS","label":"Grain yields (thousand tons/yr)\u00a0","format":{"places":4,"digitSeparator":true}}],"title":"HUC 12 ID: {HUC_12}"}}</v>
      </c>
      <c r="AJ121" s="26" t="s">
        <v>1653</v>
      </c>
      <c r="AK121" s="26" t="s">
        <v>1482</v>
      </c>
      <c r="AM121" s="26" t="s">
        <v>1659</v>
      </c>
      <c r="AN121" s="26" t="s">
        <v>1654</v>
      </c>
      <c r="AO121" s="26" t="s">
        <v>2264</v>
      </c>
      <c r="AP121" s="26" t="str">
        <f t="shared" si="6"/>
        <v xml:space="preserve">farms, farming, agriculture, food,"Food, Fuel, and Materials", ,Food, Fuel, and Materials, </v>
      </c>
      <c r="AQ121" s="26" t="str">
        <f t="shared" si="7"/>
        <v xml:space="preserve">,Food, Fuel, and Materials, </v>
      </c>
    </row>
    <row r="122" spans="1:43" ht="15" customHeight="1" x14ac:dyDescent="0.25">
      <c r="A122" s="26">
        <v>121</v>
      </c>
      <c r="B122" s="26" t="s">
        <v>131</v>
      </c>
      <c r="C122" s="26" t="s">
        <v>38</v>
      </c>
      <c r="D122" s="29" t="s">
        <v>775</v>
      </c>
      <c r="E122" s="38" t="s">
        <v>1236</v>
      </c>
      <c r="F122" s="33" t="s">
        <v>349</v>
      </c>
      <c r="G122" s="28" t="s">
        <v>1123</v>
      </c>
      <c r="H122" s="38" t="s">
        <v>737</v>
      </c>
      <c r="I122" s="38" t="s">
        <v>2077</v>
      </c>
      <c r="J122" s="26">
        <v>23</v>
      </c>
      <c r="N122" s="28"/>
      <c r="O122" s="26" t="s">
        <v>1189</v>
      </c>
      <c r="S122" s="26" t="s">
        <v>2264</v>
      </c>
      <c r="T122" s="55" t="s">
        <v>1469</v>
      </c>
      <c r="U122" s="26" t="s">
        <v>1160</v>
      </c>
      <c r="V122" s="26" t="s">
        <v>1151</v>
      </c>
      <c r="W122" s="26" t="s">
        <v>1275</v>
      </c>
      <c r="X122" s="26" t="s">
        <v>1517</v>
      </c>
      <c r="Y122" s="26" t="s">
        <v>1455</v>
      </c>
      <c r="Z122" s="26" t="s">
        <v>2118</v>
      </c>
      <c r="AA122" s="61">
        <v>1</v>
      </c>
      <c r="AB122" s="26" t="s">
        <v>1189</v>
      </c>
      <c r="AE122" s="26" t="s">
        <v>2159</v>
      </c>
      <c r="AF122" s="26">
        <v>8</v>
      </c>
      <c r="AG122" s="26" t="s">
        <v>2866</v>
      </c>
      <c r="AH122" t="str">
        <f t="shared" si="4"/>
        <v xml:space="preserve">Food, Fuel, and Materials - x; </v>
      </c>
      <c r="AI122" s="26" t="str">
        <f t="shared" si="5"/>
        <v>{"popup":{"showAttachments":"false","fieldInfos":[{"visible":"true","fieldName":"COT_HA","label":"Hectares of cotton crops\u00a0","format":{"places":1,"digitSeparator":true}}],"title":"HUC 12 ID: {HUC_12}"}}</v>
      </c>
      <c r="AJ122" s="26" t="s">
        <v>1653</v>
      </c>
      <c r="AK122" s="26" t="s">
        <v>1482</v>
      </c>
      <c r="AM122" s="26" t="s">
        <v>1659</v>
      </c>
      <c r="AN122" s="26" t="s">
        <v>1654</v>
      </c>
      <c r="AO122" s="26" t="s">
        <v>2264</v>
      </c>
      <c r="AP122" s="26" t="str">
        <f t="shared" si="6"/>
        <v xml:space="preserve">farms, farming, agriculture, food,"Food, Fuel, and Materials", ,Food, Fuel, and Materials, </v>
      </c>
      <c r="AQ122" s="26" t="str">
        <f t="shared" si="7"/>
        <v xml:space="preserve">,Food, Fuel, and Materials, </v>
      </c>
    </row>
    <row r="123" spans="1:43" ht="15" customHeight="1" x14ac:dyDescent="0.25">
      <c r="A123" s="26">
        <v>122</v>
      </c>
      <c r="B123" s="26" t="s">
        <v>131</v>
      </c>
      <c r="C123" s="26" t="s">
        <v>39</v>
      </c>
      <c r="D123" s="29" t="s">
        <v>776</v>
      </c>
      <c r="E123" s="38" t="s">
        <v>1230</v>
      </c>
      <c r="F123" s="33" t="s">
        <v>349</v>
      </c>
      <c r="G123" s="38" t="s">
        <v>609</v>
      </c>
      <c r="H123" s="38" t="s">
        <v>732</v>
      </c>
      <c r="I123" s="41" t="s">
        <v>2077</v>
      </c>
      <c r="J123" s="26">
        <v>24</v>
      </c>
      <c r="N123" s="28"/>
      <c r="O123" s="26" t="s">
        <v>1189</v>
      </c>
      <c r="S123" s="26" t="s">
        <v>2264</v>
      </c>
      <c r="T123" s="55" t="s">
        <v>1469</v>
      </c>
      <c r="U123" s="26" t="s">
        <v>1160</v>
      </c>
      <c r="V123" s="26" t="s">
        <v>1151</v>
      </c>
      <c r="W123" s="26" t="s">
        <v>1275</v>
      </c>
      <c r="X123" s="26" t="s">
        <v>1518</v>
      </c>
      <c r="Y123" s="26" t="s">
        <v>1455</v>
      </c>
      <c r="Z123" s="26" t="s">
        <v>2119</v>
      </c>
      <c r="AA123" s="61">
        <v>1</v>
      </c>
      <c r="AB123" s="26" t="s">
        <v>1189</v>
      </c>
      <c r="AE123" s="26" t="s">
        <v>2159</v>
      </c>
      <c r="AF123" s="26">
        <v>8</v>
      </c>
      <c r="AG123" s="26" t="s">
        <v>2866</v>
      </c>
      <c r="AH123" t="str">
        <f t="shared" si="4"/>
        <v xml:space="preserve">Food, Fuel, and Materials - x; </v>
      </c>
      <c r="AI123" s="26" t="str">
        <f t="shared" si="5"/>
        <v>{"popup":{"showAttachments":"false","fieldInfos":[{"visible":"true","fieldName":"FRUITHECTARES","label":"Hectares of fruit crops\u00a0","format":{"places":1,"digitSeparator":true}}],"title":"HUC 12 ID: {HUC_12}"}}</v>
      </c>
      <c r="AJ123" s="26" t="s">
        <v>1653</v>
      </c>
      <c r="AK123" s="26" t="s">
        <v>1482</v>
      </c>
      <c r="AM123" s="26" t="s">
        <v>1659</v>
      </c>
      <c r="AN123" s="26" t="s">
        <v>1654</v>
      </c>
      <c r="AO123" s="26" t="s">
        <v>2264</v>
      </c>
      <c r="AP123" s="26" t="str">
        <f t="shared" si="6"/>
        <v xml:space="preserve">farms, farming, agriculture, food,"Food, Fuel, and Materials", ,Food, Fuel, and Materials, </v>
      </c>
      <c r="AQ123" s="26" t="str">
        <f t="shared" si="7"/>
        <v xml:space="preserve">,Food, Fuel, and Materials, </v>
      </c>
    </row>
    <row r="124" spans="1:43" ht="15" customHeight="1" x14ac:dyDescent="0.25">
      <c r="A124" s="26">
        <v>123</v>
      </c>
      <c r="B124" s="26" t="s">
        <v>131</v>
      </c>
      <c r="C124" s="26" t="s">
        <v>40</v>
      </c>
      <c r="D124" s="29" t="s">
        <v>777</v>
      </c>
      <c r="E124" s="38" t="s">
        <v>1238</v>
      </c>
      <c r="F124" s="33" t="s">
        <v>349</v>
      </c>
      <c r="G124" s="28" t="s">
        <v>610</v>
      </c>
      <c r="H124" s="38" t="s">
        <v>737</v>
      </c>
      <c r="I124" s="41" t="s">
        <v>2077</v>
      </c>
      <c r="J124" s="26">
        <v>25</v>
      </c>
      <c r="N124" s="28"/>
      <c r="O124" s="26" t="s">
        <v>1189</v>
      </c>
      <c r="S124" s="26" t="s">
        <v>2264</v>
      </c>
      <c r="T124" s="55" t="s">
        <v>1469</v>
      </c>
      <c r="U124" s="26" t="s">
        <v>1160</v>
      </c>
      <c r="V124" s="26" t="s">
        <v>1151</v>
      </c>
      <c r="W124" s="26" t="s">
        <v>1275</v>
      </c>
      <c r="X124" s="26" t="s">
        <v>1519</v>
      </c>
      <c r="Y124" s="26" t="s">
        <v>1455</v>
      </c>
      <c r="Z124" s="26" t="s">
        <v>2120</v>
      </c>
      <c r="AA124" s="61">
        <v>0</v>
      </c>
      <c r="AB124" s="26" t="s">
        <v>1189</v>
      </c>
      <c r="AE124" s="26" t="s">
        <v>2159</v>
      </c>
      <c r="AF124" s="26">
        <v>8</v>
      </c>
      <c r="AG124" s="26" t="s">
        <v>2866</v>
      </c>
      <c r="AH124" t="str">
        <f t="shared" si="4"/>
        <v xml:space="preserve">Food, Fuel, and Materials - x; </v>
      </c>
      <c r="AI124" s="26" t="str">
        <f t="shared" si="5"/>
        <v>{"popup":{"showAttachments":"false","fieldInfos":[{"visible":"true","fieldName":"GRAIN_HA","label":"Hectares of grain crops\u00a0","format":{"places":0,"digitSeparator":true}}],"title":"HUC 12 ID: {HUC_12}"}}</v>
      </c>
      <c r="AJ124" s="26" t="s">
        <v>1653</v>
      </c>
      <c r="AK124" s="26" t="s">
        <v>1482</v>
      </c>
      <c r="AM124" s="26" t="s">
        <v>1659</v>
      </c>
      <c r="AN124" s="26" t="s">
        <v>1654</v>
      </c>
      <c r="AO124" s="26" t="s">
        <v>2264</v>
      </c>
      <c r="AP124" s="26" t="str">
        <f t="shared" si="6"/>
        <v xml:space="preserve">farms, farming, agriculture, food,"Food, Fuel, and Materials", ,Food, Fuel, and Materials, </v>
      </c>
      <c r="AQ124" s="26" t="str">
        <f t="shared" si="7"/>
        <v xml:space="preserve">,Food, Fuel, and Materials, </v>
      </c>
    </row>
    <row r="125" spans="1:43" ht="15" customHeight="1" x14ac:dyDescent="0.25">
      <c r="A125" s="26">
        <v>124</v>
      </c>
      <c r="B125" s="26" t="s">
        <v>131</v>
      </c>
      <c r="C125" s="26" t="s">
        <v>41</v>
      </c>
      <c r="D125" s="29" t="s">
        <v>778</v>
      </c>
      <c r="E125" s="38" t="s">
        <v>1231</v>
      </c>
      <c r="F125" s="33" t="s">
        <v>349</v>
      </c>
      <c r="G125" s="38" t="s">
        <v>611</v>
      </c>
      <c r="H125" s="38" t="s">
        <v>732</v>
      </c>
      <c r="I125" s="38" t="s">
        <v>2077</v>
      </c>
      <c r="J125" s="26">
        <v>26</v>
      </c>
      <c r="N125" s="28"/>
      <c r="O125" s="26" t="s">
        <v>1189</v>
      </c>
      <c r="S125" s="26" t="s">
        <v>2264</v>
      </c>
      <c r="T125" s="55" t="s">
        <v>1469</v>
      </c>
      <c r="U125" s="26" t="s">
        <v>1160</v>
      </c>
      <c r="V125" s="26" t="s">
        <v>1151</v>
      </c>
      <c r="W125" s="26" t="s">
        <v>1275</v>
      </c>
      <c r="X125" s="26" t="s">
        <v>1520</v>
      </c>
      <c r="Y125" s="26" t="s">
        <v>1455</v>
      </c>
      <c r="Z125" s="26" t="s">
        <v>2121</v>
      </c>
      <c r="AA125" s="61">
        <v>1</v>
      </c>
      <c r="AB125" s="26" t="s">
        <v>1189</v>
      </c>
      <c r="AE125" s="26" t="s">
        <v>2159</v>
      </c>
      <c r="AF125" s="26">
        <v>8</v>
      </c>
      <c r="AG125" s="26" t="s">
        <v>2866</v>
      </c>
      <c r="AH125" t="str">
        <f t="shared" si="4"/>
        <v xml:space="preserve">Food, Fuel, and Materials - x; </v>
      </c>
      <c r="AI125" s="26" t="str">
        <f t="shared" si="5"/>
        <v>{"popup":{"showAttachments":"false","fieldInfos":[{"visible":"true","fieldName":"VEGHECTARES","label":"Hectares of vegetable crops\u00a0","format":{"places":1,"digitSeparator":true}}],"title":"HUC 12 ID: {HUC_12}"}}</v>
      </c>
      <c r="AJ125" s="26" t="s">
        <v>1653</v>
      </c>
      <c r="AK125" s="26" t="s">
        <v>1482</v>
      </c>
      <c r="AM125" s="26" t="s">
        <v>1659</v>
      </c>
      <c r="AN125" s="26" t="s">
        <v>1654</v>
      </c>
      <c r="AO125" s="26" t="s">
        <v>2264</v>
      </c>
      <c r="AP125" s="26" t="str">
        <f t="shared" si="6"/>
        <v xml:space="preserve">farms, farming, agriculture, food,"Food, Fuel, and Materials", ,Food, Fuel, and Materials, </v>
      </c>
      <c r="AQ125" s="26" t="str">
        <f t="shared" si="7"/>
        <v xml:space="preserve">,Food, Fuel, and Materials, </v>
      </c>
    </row>
    <row r="126" spans="1:43" ht="15" customHeight="1" x14ac:dyDescent="0.25">
      <c r="A126" s="26">
        <v>125</v>
      </c>
      <c r="B126" s="26" t="s">
        <v>131</v>
      </c>
      <c r="C126" s="26" t="s">
        <v>42</v>
      </c>
      <c r="D126" s="74" t="s">
        <v>2660</v>
      </c>
      <c r="E126" s="38" t="s">
        <v>1244</v>
      </c>
      <c r="F126" s="33" t="s">
        <v>349</v>
      </c>
      <c r="G126" s="38" t="s">
        <v>612</v>
      </c>
      <c r="H126" s="38" t="s">
        <v>740</v>
      </c>
      <c r="I126" s="72" t="s">
        <v>2692</v>
      </c>
      <c r="J126" s="72">
        <v>10</v>
      </c>
      <c r="L126" s="28"/>
      <c r="M126" s="26" t="s">
        <v>1189</v>
      </c>
      <c r="S126" s="26" t="s">
        <v>2326</v>
      </c>
      <c r="T126" s="55" t="s">
        <v>1461</v>
      </c>
      <c r="U126" s="26" t="s">
        <v>1154</v>
      </c>
      <c r="V126" s="26" t="s">
        <v>1151</v>
      </c>
      <c r="W126" s="26" t="s">
        <v>1275</v>
      </c>
      <c r="X126" s="72" t="s">
        <v>2693</v>
      </c>
      <c r="Y126" s="26" t="s">
        <v>1455</v>
      </c>
      <c r="Z126" s="26" t="s">
        <v>2122</v>
      </c>
      <c r="AA126" s="61">
        <v>3</v>
      </c>
      <c r="AE126" s="26" t="s">
        <v>2159</v>
      </c>
      <c r="AF126" s="26">
        <v>8</v>
      </c>
      <c r="AG126" s="26" t="s">
        <v>2866</v>
      </c>
      <c r="AH126" t="str">
        <f t="shared" si="4"/>
        <v xml:space="preserve">Clean and Plentiful Water - x; </v>
      </c>
      <c r="AI126" s="26" t="str">
        <f t="shared" si="5"/>
        <v>{"popup":{"showAttachments":"false","fieldInfos":[{"visible":"true","fieldName":"IWD_MGAL","label":"Industrial water use (million gallons/day)\u00a0","format":{"places":3,"digitSeparator":true}}],"title":"HUC 12 ID: {HUC_12}"}}</v>
      </c>
      <c r="AJ126" s="26" t="s">
        <v>1653</v>
      </c>
      <c r="AK126" s="26" t="s">
        <v>1482</v>
      </c>
      <c r="AM126" s="26" t="s">
        <v>1659</v>
      </c>
      <c r="AN126" s="26" t="s">
        <v>1654</v>
      </c>
      <c r="AO126" s="26" t="s">
        <v>2326</v>
      </c>
      <c r="AP126" s="26" t="str">
        <f t="shared" si="6"/>
        <v xml:space="preserve">human, people, manufacturing,Clean and Plentiful Water, ,Clean and Plentiful Water, </v>
      </c>
      <c r="AQ126" s="26" t="str">
        <f t="shared" si="7"/>
        <v xml:space="preserve">,Clean and Plentiful Water, </v>
      </c>
    </row>
    <row r="127" spans="1:43" ht="15" customHeight="1" x14ac:dyDescent="0.25">
      <c r="A127" s="26">
        <v>126</v>
      </c>
      <c r="B127" s="26" t="s">
        <v>131</v>
      </c>
      <c r="C127" s="26" t="s">
        <v>43</v>
      </c>
      <c r="D127" s="29" t="s">
        <v>823</v>
      </c>
      <c r="E127" s="33" t="s">
        <v>362</v>
      </c>
      <c r="F127" s="33" t="s">
        <v>349</v>
      </c>
      <c r="G127" s="38" t="s">
        <v>613</v>
      </c>
      <c r="H127" s="38" t="s">
        <v>742</v>
      </c>
      <c r="I127" s="41" t="s">
        <v>2077</v>
      </c>
      <c r="J127" s="28">
        <v>27</v>
      </c>
      <c r="K127" s="26" t="s">
        <v>1189</v>
      </c>
      <c r="L127" s="28"/>
      <c r="M127" s="26" t="s">
        <v>1189</v>
      </c>
      <c r="P127" s="28"/>
      <c r="Q127" s="26" t="s">
        <v>1189</v>
      </c>
      <c r="S127" s="26" t="s">
        <v>2366</v>
      </c>
      <c r="T127" s="55" t="s">
        <v>1644</v>
      </c>
      <c r="U127" s="26" t="s">
        <v>1161</v>
      </c>
      <c r="V127" s="26" t="s">
        <v>1151</v>
      </c>
      <c r="W127" s="26" t="s">
        <v>1275</v>
      </c>
      <c r="X127" s="26" t="s">
        <v>1521</v>
      </c>
      <c r="Y127" s="26" t="s">
        <v>1455</v>
      </c>
      <c r="Z127" s="26" t="s">
        <v>2123</v>
      </c>
      <c r="AA127" s="61">
        <v>2</v>
      </c>
      <c r="AE127" s="26" t="s">
        <v>2159</v>
      </c>
      <c r="AF127" s="26">
        <v>8</v>
      </c>
      <c r="AG127" s="26" t="s">
        <v>2866</v>
      </c>
      <c r="AH127" t="str">
        <f t="shared" si="4"/>
        <v xml:space="preserve">Biodiversity Conservation - x; Clean and Plentiful Water - x; Recreation, Culture, and Aesthetics - x; </v>
      </c>
      <c r="AI127" s="26" t="str">
        <f t="shared" si="5"/>
        <v>{"popup":{"showAttachments":"false","fieldInfos":[{"visible":"true","fieldName":"ManureMean","label":"Manure application (kg N/ha/yr)\u00a0","format":{"places":2,"digitSeparator":true}}],"title":"HUC 12 ID: {HUC_12}"}}</v>
      </c>
      <c r="AJ127" s="26" t="s">
        <v>1653</v>
      </c>
      <c r="AK127" s="26" t="s">
        <v>1482</v>
      </c>
      <c r="AM127" s="26" t="s">
        <v>1659</v>
      </c>
      <c r="AN127" s="26" t="s">
        <v>1654</v>
      </c>
      <c r="AO127" s="26" t="s">
        <v>2366</v>
      </c>
      <c r="AP127" s="26" t="str">
        <f t="shared" si="6"/>
        <v>CAFO, nitrogen, water quality, air quality, agriculture, farms, fertilizer,Biodiversity Conservation, Clean and Plentiful Water, "Recreation, Culture, and Aesthetics",Biodiversity Conservation, Clean and Plentiful Water, Recreation, Culture, and Aesthetics</v>
      </c>
      <c r="AQ127" s="26" t="str">
        <f t="shared" si="7"/>
        <v>,Biodiversity Conservation, Clean and Plentiful Water, Recreation, Culture, and Aesthetics</v>
      </c>
    </row>
    <row r="128" spans="1:43" s="83" customFormat="1" ht="15" customHeight="1" x14ac:dyDescent="0.25">
      <c r="A128" s="83">
        <v>127</v>
      </c>
      <c r="B128" s="83" t="s">
        <v>131</v>
      </c>
      <c r="C128" s="83" t="s">
        <v>884</v>
      </c>
      <c r="D128" s="86" t="s">
        <v>3071</v>
      </c>
      <c r="E128" s="82" t="s">
        <v>1199</v>
      </c>
      <c r="F128" s="92" t="s">
        <v>349</v>
      </c>
      <c r="G128" s="82" t="s">
        <v>614</v>
      </c>
      <c r="H128" s="82" t="s">
        <v>728</v>
      </c>
      <c r="I128" s="82" t="s">
        <v>2077</v>
      </c>
      <c r="J128" s="91">
        <v>28</v>
      </c>
      <c r="K128" s="83" t="s">
        <v>1189</v>
      </c>
      <c r="S128" s="83" t="s">
        <v>2327</v>
      </c>
      <c r="T128" s="131" t="s">
        <v>1647</v>
      </c>
      <c r="U128" s="83" t="s">
        <v>1164</v>
      </c>
      <c r="V128" s="83" t="s">
        <v>1151</v>
      </c>
      <c r="W128" s="83" t="s">
        <v>1275</v>
      </c>
      <c r="X128" s="83" t="s">
        <v>1522</v>
      </c>
      <c r="Y128" s="83" t="s">
        <v>1455</v>
      </c>
      <c r="Z128" s="83" t="s">
        <v>2124</v>
      </c>
      <c r="AA128" s="93">
        <v>0</v>
      </c>
      <c r="AB128" s="83" t="s">
        <v>1189</v>
      </c>
      <c r="AE128" s="83" t="s">
        <v>2159</v>
      </c>
      <c r="AF128" s="83">
        <v>8</v>
      </c>
      <c r="AG128" s="83" t="s">
        <v>2866</v>
      </c>
      <c r="AH128" s="83" t="str">
        <f t="shared" si="4"/>
        <v xml:space="preserve">Biodiversity Conservation - x; </v>
      </c>
      <c r="AI128" s="83" t="str">
        <f t="shared" si="5"/>
        <v>{"popup":{"showAttachments":"false","fieldInfos":[{"visible":"true","fieldName":"AMPH_MAX","label":"Maximum amphibian species richness\u00a0","format":{"places":0,"digitSeparator":true}}],"title":"HUC 12 ID: {HUC_12}"}}</v>
      </c>
      <c r="AJ128" s="83" t="s">
        <v>1653</v>
      </c>
      <c r="AK128" s="83" t="s">
        <v>1482</v>
      </c>
      <c r="AM128" s="83" t="s">
        <v>1659</v>
      </c>
      <c r="AN128" s="83" t="s">
        <v>1654</v>
      </c>
      <c r="AO128" s="83" t="s">
        <v>2327</v>
      </c>
      <c r="AP128" s="83" t="str">
        <f t="shared" si="6"/>
        <v xml:space="preserve">Gap Analysis Program, animals, wildlife,Biodiversity Conservation, ,Biodiversity Conservation, </v>
      </c>
      <c r="AQ128" s="83" t="str">
        <f t="shared" si="7"/>
        <v xml:space="preserve">,Biodiversity Conservation, </v>
      </c>
    </row>
    <row r="129" spans="1:43" s="98" customFormat="1" ht="15" customHeight="1" x14ac:dyDescent="0.25">
      <c r="A129" s="98">
        <v>128</v>
      </c>
      <c r="B129" s="98" t="s">
        <v>131</v>
      </c>
      <c r="C129" s="98" t="s">
        <v>887</v>
      </c>
      <c r="D129" s="99" t="s">
        <v>993</v>
      </c>
      <c r="E129" s="103" t="s">
        <v>1202</v>
      </c>
      <c r="F129" s="101" t="s">
        <v>349</v>
      </c>
      <c r="G129" s="103" t="s">
        <v>615</v>
      </c>
      <c r="H129" s="100" t="s">
        <v>728</v>
      </c>
      <c r="I129" s="102" t="s">
        <v>2077</v>
      </c>
      <c r="J129" s="103">
        <v>29</v>
      </c>
      <c r="K129" s="98" t="s">
        <v>1189</v>
      </c>
      <c r="N129" s="103"/>
      <c r="O129" s="98" t="s">
        <v>1189</v>
      </c>
      <c r="S129" s="98" t="s">
        <v>2265</v>
      </c>
      <c r="T129" s="132" t="s">
        <v>1645</v>
      </c>
      <c r="U129" s="98" t="s">
        <v>1164</v>
      </c>
      <c r="V129" s="98" t="s">
        <v>1151</v>
      </c>
      <c r="W129" s="98" t="s">
        <v>1275</v>
      </c>
      <c r="X129" s="98" t="s">
        <v>1523</v>
      </c>
      <c r="Y129" s="98" t="s">
        <v>1455</v>
      </c>
      <c r="Z129" s="98" t="s">
        <v>2125</v>
      </c>
      <c r="AA129" s="104">
        <v>0</v>
      </c>
      <c r="AB129" s="98" t="s">
        <v>1189</v>
      </c>
      <c r="AE129" s="98" t="s">
        <v>2159</v>
      </c>
      <c r="AF129" s="98">
        <v>8</v>
      </c>
      <c r="AG129" s="98" t="s">
        <v>2866</v>
      </c>
      <c r="AH129" s="98" t="str">
        <f t="shared" si="4"/>
        <v xml:space="preserve">Biodiversity Conservation - x; Food, Fuel, and Materials - x; </v>
      </c>
      <c r="AI129" s="98" t="str">
        <f t="shared" si="5"/>
        <v>{"popup":{"showAttachments":"false","fieldInfos":[{"visible":"true","fieldName":"BAT_MAX","label":"Maximum bat species richness\u00a0","format":{"places":0,"digitSeparator":true}}],"title":"HUC 12 ID: {HUC_12}"}}</v>
      </c>
      <c r="AJ129" s="98" t="s">
        <v>1653</v>
      </c>
      <c r="AK129" s="98" t="s">
        <v>1482</v>
      </c>
      <c r="AM129" s="98" t="s">
        <v>1659</v>
      </c>
      <c r="AN129" s="98" t="s">
        <v>1654</v>
      </c>
      <c r="AO129" s="98" t="s">
        <v>2265</v>
      </c>
      <c r="AP129" s="98" t="str">
        <f t="shared" si="6"/>
        <v xml:space="preserve">Gap Analysis Program, animals, wildlife,Biodiversity Conservation, "Food, Fuel, and Materials", ,Biodiversity Conservation, Food, Fuel, and Materials, </v>
      </c>
      <c r="AQ129" s="98" t="str">
        <f t="shared" si="7"/>
        <v xml:space="preserve">,Biodiversity Conservation, Food, Fuel, and Materials, </v>
      </c>
    </row>
    <row r="130" spans="1:43" s="83" customFormat="1" ht="15" customHeight="1" x14ac:dyDescent="0.25">
      <c r="A130" s="83">
        <v>129</v>
      </c>
      <c r="B130" s="83" t="s">
        <v>131</v>
      </c>
      <c r="C130" s="83" t="s">
        <v>890</v>
      </c>
      <c r="D130" s="86" t="s">
        <v>3075</v>
      </c>
      <c r="E130" s="82" t="s">
        <v>1205</v>
      </c>
      <c r="F130" s="92" t="s">
        <v>349</v>
      </c>
      <c r="G130" s="82" t="s">
        <v>616</v>
      </c>
      <c r="H130" s="82" t="s">
        <v>728</v>
      </c>
      <c r="I130" s="94" t="s">
        <v>2077</v>
      </c>
      <c r="J130" s="91">
        <v>30</v>
      </c>
      <c r="O130" s="83" t="s">
        <v>1189</v>
      </c>
      <c r="P130" s="91"/>
      <c r="Q130" s="83" t="s">
        <v>1189</v>
      </c>
      <c r="S130" s="83" t="s">
        <v>2285</v>
      </c>
      <c r="T130" s="131" t="s">
        <v>2419</v>
      </c>
      <c r="U130" s="83" t="s">
        <v>1164</v>
      </c>
      <c r="V130" s="83" t="s">
        <v>1151</v>
      </c>
      <c r="W130" s="83" t="s">
        <v>1275</v>
      </c>
      <c r="X130" s="83" t="s">
        <v>1524</v>
      </c>
      <c r="Y130" s="83" t="s">
        <v>1455</v>
      </c>
      <c r="Z130" s="83" t="s">
        <v>2126</v>
      </c>
      <c r="AA130" s="93">
        <v>0</v>
      </c>
      <c r="AB130" s="83" t="s">
        <v>1189</v>
      </c>
      <c r="AE130" s="83" t="s">
        <v>2159</v>
      </c>
      <c r="AF130" s="83">
        <v>8</v>
      </c>
      <c r="AG130" s="83" t="s">
        <v>2866</v>
      </c>
      <c r="AH130" s="83" t="str">
        <f t="shared" ref="AH130:AH193" si="8">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Recreation, Culture, and Aesthetics - x; </v>
      </c>
      <c r="AI130" s="83" t="str">
        <f t="shared" ref="AI130:AI193" si="9">CONCATENATE(AJ130,E130,AK130,C130,AM130,AA130,AN130)</f>
        <v>{"popup":{"showAttachments":"false","fieldInfos":[{"visible":"true","fieldName":"BIGGA_MAX","label":"Maximum big game species richness\u00a0","format":{"places":0,"digitSeparator":true}}],"title":"HUC 12 ID: {HUC_12}"}}</v>
      </c>
      <c r="AJ130" s="83" t="s">
        <v>1653</v>
      </c>
      <c r="AK130" s="83" t="s">
        <v>1482</v>
      </c>
      <c r="AM130" s="83" t="s">
        <v>1659</v>
      </c>
      <c r="AN130" s="83" t="s">
        <v>1654</v>
      </c>
      <c r="AO130" s="83" t="s">
        <v>2285</v>
      </c>
      <c r="AP130" s="83" t="str">
        <f t="shared" ref="AP130:AP193" si="10">_xlfn.CONCAT(AO130,AQ130)</f>
        <v>Gap Analysis Program, animals, wildlife, food, resources, game,"Food, Fuel, and Materials", "Recreation, Culture, and Aesthetics",Food, Fuel, and Materials, Recreation, Culture, and Aesthetics</v>
      </c>
      <c r="AQ130" s="83" t="str">
        <f t="shared" ref="AQ130:AQ193" si="11">","&amp; IF(LEN(TRIM(K130))=0,"",$K$1  &amp; ", ") &amp; IF(LEN(TRIM(L130))=0,"",$L$1  &amp; ", ") &amp; IF(LEN(TRIM(M130))=0,"",$M$1 &amp; ", ") &amp; IF(LEN(TRIM(N130))=0,"",$N$1 &amp; ", ") &amp; IF(LEN(TRIM(O130))=0,"",$O$1 &amp; ", ") &amp; IF(LEN(TRIM(P130))=0,"",$P$1 &amp; ", ") &amp; IF(LEN(TRIM(Q130))=0,"",$Q$1)</f>
        <v>,Food, Fuel, and Materials, Recreation, Culture, and Aesthetics</v>
      </c>
    </row>
    <row r="131" spans="1:43" s="83" customFormat="1" ht="15" customHeight="1" x14ac:dyDescent="0.25">
      <c r="A131" s="83">
        <v>130</v>
      </c>
      <c r="B131" s="83" t="s">
        <v>131</v>
      </c>
      <c r="C131" s="87" t="s">
        <v>538</v>
      </c>
      <c r="D131" s="83" t="s">
        <v>3072</v>
      </c>
      <c r="E131" s="87" t="s">
        <v>541</v>
      </c>
      <c r="F131" s="92" t="s">
        <v>349</v>
      </c>
      <c r="G131" s="82" t="s">
        <v>617</v>
      </c>
      <c r="H131" s="82" t="s">
        <v>759</v>
      </c>
      <c r="I131" s="82" t="s">
        <v>2077</v>
      </c>
      <c r="J131" s="91">
        <v>31</v>
      </c>
      <c r="K131" s="83" t="s">
        <v>1189</v>
      </c>
      <c r="P131" s="91"/>
      <c r="Q131" s="83" t="s">
        <v>1189</v>
      </c>
      <c r="S131" s="83" t="s">
        <v>2282</v>
      </c>
      <c r="T131" s="131" t="s">
        <v>1643</v>
      </c>
      <c r="U131" s="83" t="s">
        <v>1164</v>
      </c>
      <c r="V131" s="83" t="s">
        <v>1151</v>
      </c>
      <c r="W131" s="83" t="s">
        <v>1275</v>
      </c>
      <c r="X131" s="83" t="s">
        <v>1525</v>
      </c>
      <c r="Y131" s="83" t="s">
        <v>1455</v>
      </c>
      <c r="Z131" s="83" t="s">
        <v>2127</v>
      </c>
      <c r="AA131" s="93">
        <v>0</v>
      </c>
      <c r="AB131" s="83" t="s">
        <v>1189</v>
      </c>
      <c r="AE131" s="83" t="s">
        <v>2159</v>
      </c>
      <c r="AF131" s="83">
        <v>8</v>
      </c>
      <c r="AG131" s="83" t="s">
        <v>2866</v>
      </c>
      <c r="AH131" s="83" t="str">
        <f t="shared" si="8"/>
        <v xml:space="preserve">Biodiversity Conservation - x; Recreation, Culture, and Aesthetics - x; </v>
      </c>
      <c r="AI131" s="83" t="str">
        <f t="shared" si="9"/>
        <v>{"popup":{"showAttachments":"false","fieldInfos":[{"visible":"true","fieldName":"Bird_All_MAX","label":"Maximum bird species richness\u00a0","format":{"places":0,"digitSeparator":true}}],"title":"HUC 12 ID: {HUC_12}"}}</v>
      </c>
      <c r="AJ131" s="83" t="s">
        <v>1653</v>
      </c>
      <c r="AK131" s="83" t="s">
        <v>1482</v>
      </c>
      <c r="AM131" s="83" t="s">
        <v>1659</v>
      </c>
      <c r="AN131" s="83" t="s">
        <v>1654</v>
      </c>
      <c r="AO131" s="83" t="s">
        <v>2282</v>
      </c>
      <c r="AP131" s="83" t="str">
        <f t="shared" si="10"/>
        <v>Gap Analysis Program, animals, wildlife,Biodiversity Conservation, "Recreation, Culture, and Aesthetics",Biodiversity Conservation, Recreation, Culture, and Aesthetics</v>
      </c>
      <c r="AQ131" s="83" t="str">
        <f t="shared" si="11"/>
        <v>,Biodiversity Conservation, Recreation, Culture, and Aesthetics</v>
      </c>
    </row>
    <row r="132" spans="1:43" s="83" customFormat="1" ht="15" customHeight="1" x14ac:dyDescent="0.25">
      <c r="A132" s="83">
        <v>131</v>
      </c>
      <c r="B132" s="83" t="s">
        <v>131</v>
      </c>
      <c r="C132" s="83" t="s">
        <v>893</v>
      </c>
      <c r="D132" s="86" t="s">
        <v>3073</v>
      </c>
      <c r="E132" s="82" t="s">
        <v>1208</v>
      </c>
      <c r="F132" s="92" t="s">
        <v>349</v>
      </c>
      <c r="G132" s="82" t="s">
        <v>618</v>
      </c>
      <c r="H132" s="82" t="s">
        <v>728</v>
      </c>
      <c r="I132" s="94" t="s">
        <v>2077</v>
      </c>
      <c r="J132" s="91">
        <v>32</v>
      </c>
      <c r="O132" s="83" t="s">
        <v>1189</v>
      </c>
      <c r="P132" s="91"/>
      <c r="Q132" s="83" t="s">
        <v>1189</v>
      </c>
      <c r="S132" s="83" t="s">
        <v>2285</v>
      </c>
      <c r="T132" s="131" t="s">
        <v>2419</v>
      </c>
      <c r="U132" s="83" t="s">
        <v>1164</v>
      </c>
      <c r="V132" s="83" t="s">
        <v>1151</v>
      </c>
      <c r="W132" s="83" t="s">
        <v>1275</v>
      </c>
      <c r="X132" s="83" t="s">
        <v>1526</v>
      </c>
      <c r="Y132" s="83" t="s">
        <v>1455</v>
      </c>
      <c r="Z132" s="83" t="s">
        <v>2128</v>
      </c>
      <c r="AA132" s="93">
        <v>0</v>
      </c>
      <c r="AB132" s="83" t="s">
        <v>1189</v>
      </c>
      <c r="AE132" s="83" t="s">
        <v>2159</v>
      </c>
      <c r="AF132" s="83">
        <v>8</v>
      </c>
      <c r="AG132" s="83" t="s">
        <v>2866</v>
      </c>
      <c r="AH132" s="83" t="str">
        <f t="shared" si="8"/>
        <v xml:space="preserve">Food, Fuel, and Materials - x; Recreation, Culture, and Aesthetics - x; </v>
      </c>
      <c r="AI132" s="83" t="str">
        <f t="shared" si="9"/>
        <v>{"popup":{"showAttachments":"false","fieldInfos":[{"visible":"true","fieldName":"FURB_MAX","label":"Maximum fur bearer species richness\u00a0","format":{"places":0,"digitSeparator":true}}],"title":"HUC 12 ID: {HUC_12}"}}</v>
      </c>
      <c r="AJ132" s="83" t="s">
        <v>1653</v>
      </c>
      <c r="AK132" s="83" t="s">
        <v>1482</v>
      </c>
      <c r="AM132" s="83" t="s">
        <v>1659</v>
      </c>
      <c r="AN132" s="83" t="s">
        <v>1654</v>
      </c>
      <c r="AO132" s="83" t="s">
        <v>2285</v>
      </c>
      <c r="AP132" s="83" t="str">
        <f t="shared" si="10"/>
        <v>Gap Analysis Program, animals, wildlife, food, resources, game,"Food, Fuel, and Materials", "Recreation, Culture, and Aesthetics",Food, Fuel, and Materials, Recreation, Culture, and Aesthetics</v>
      </c>
      <c r="AQ132" s="83" t="str">
        <f t="shared" si="11"/>
        <v>,Food, Fuel, and Materials, Recreation, Culture, and Aesthetics</v>
      </c>
    </row>
    <row r="133" spans="1:43" s="98" customFormat="1" ht="15" customHeight="1" x14ac:dyDescent="0.25">
      <c r="A133" s="98">
        <v>132</v>
      </c>
      <c r="B133" s="98" t="s">
        <v>131</v>
      </c>
      <c r="C133" s="98" t="s">
        <v>899</v>
      </c>
      <c r="D133" s="99" t="s">
        <v>994</v>
      </c>
      <c r="E133" s="103" t="s">
        <v>1227</v>
      </c>
      <c r="F133" s="101" t="s">
        <v>349</v>
      </c>
      <c r="G133" s="103" t="s">
        <v>1290</v>
      </c>
      <c r="H133" s="100" t="s">
        <v>728</v>
      </c>
      <c r="I133" s="102" t="s">
        <v>2077</v>
      </c>
      <c r="J133" s="103">
        <v>33</v>
      </c>
      <c r="K133" s="98" t="s">
        <v>1189</v>
      </c>
      <c r="P133" s="103"/>
      <c r="Q133" s="98" t="s">
        <v>1189</v>
      </c>
      <c r="S133" s="98" t="s">
        <v>2287</v>
      </c>
      <c r="T133" s="132" t="s">
        <v>1643</v>
      </c>
      <c r="U133" s="98" t="s">
        <v>1159</v>
      </c>
      <c r="V133" s="98" t="s">
        <v>1151</v>
      </c>
      <c r="W133" s="98" t="s">
        <v>1275</v>
      </c>
      <c r="X133" s="98" t="s">
        <v>1527</v>
      </c>
      <c r="Y133" s="98" t="s">
        <v>1455</v>
      </c>
      <c r="Z133" s="98" t="s">
        <v>2129</v>
      </c>
      <c r="AA133" s="104">
        <v>0</v>
      </c>
      <c r="AB133" s="98" t="s">
        <v>1189</v>
      </c>
      <c r="AE133" s="98" t="s">
        <v>2159</v>
      </c>
      <c r="AF133" s="98">
        <v>8</v>
      </c>
      <c r="AG133" s="98" t="s">
        <v>2866</v>
      </c>
      <c r="AH133" s="98" t="str">
        <f t="shared" si="8"/>
        <v xml:space="preserve">Biodiversity Conservation - x; Recreation, Culture, and Aesthetics - x; </v>
      </c>
      <c r="AI133" s="98" t="str">
        <f t="shared" si="9"/>
        <v>{"popup":{"showAttachments":"false","fieldInfos":[{"visible":"true","fieldName":"LD_MAX","label":"Maximum land cover diversity\u00a0","format":{"places":0,"digitSeparator":true}}],"title":"HUC 12 ID: {HUC_12}"}}</v>
      </c>
      <c r="AJ133" s="98" t="s">
        <v>1653</v>
      </c>
      <c r="AK133" s="98" t="s">
        <v>1482</v>
      </c>
      <c r="AM133" s="98" t="s">
        <v>1659</v>
      </c>
      <c r="AN133" s="98" t="s">
        <v>1654</v>
      </c>
      <c r="AO133" s="98" t="s">
        <v>2287</v>
      </c>
      <c r="AP133" s="98" t="str">
        <f t="shared" si="10"/>
        <v>conservation, wildlife, habitat, recreation, outdoors, biodiversity, species, vegetation, plants, trees, forest, ,Biodiversity Conservation, "Recreation, Culture, and Aesthetics",Biodiversity Conservation, Recreation, Culture, and Aesthetics</v>
      </c>
      <c r="AQ133" s="98" t="str">
        <f t="shared" si="11"/>
        <v>,Biodiversity Conservation, Recreation, Culture, and Aesthetics</v>
      </c>
    </row>
    <row r="134" spans="1:43" s="83" customFormat="1" ht="15" customHeight="1" x14ac:dyDescent="0.25">
      <c r="A134" s="83">
        <v>133</v>
      </c>
      <c r="B134" s="83" t="s">
        <v>131</v>
      </c>
      <c r="C134" s="83" t="s">
        <v>902</v>
      </c>
      <c r="D134" s="86" t="s">
        <v>3074</v>
      </c>
      <c r="E134" s="91" t="s">
        <v>1214</v>
      </c>
      <c r="F134" s="92" t="s">
        <v>349</v>
      </c>
      <c r="G134" s="91" t="s">
        <v>619</v>
      </c>
      <c r="H134" s="82" t="s">
        <v>728</v>
      </c>
      <c r="I134" s="82" t="s">
        <v>2077</v>
      </c>
      <c r="J134" s="91">
        <v>34</v>
      </c>
      <c r="K134" s="83" t="s">
        <v>1189</v>
      </c>
      <c r="Q134" s="83" t="s">
        <v>1189</v>
      </c>
      <c r="S134" s="83" t="s">
        <v>2327</v>
      </c>
      <c r="T134" s="131" t="s">
        <v>1643</v>
      </c>
      <c r="U134" s="83" t="s">
        <v>1164</v>
      </c>
      <c r="V134" s="83" t="s">
        <v>1151</v>
      </c>
      <c r="W134" s="83" t="s">
        <v>1275</v>
      </c>
      <c r="X134" s="83" t="s">
        <v>1528</v>
      </c>
      <c r="Y134" s="83" t="s">
        <v>1455</v>
      </c>
      <c r="Z134" s="83" t="s">
        <v>2130</v>
      </c>
      <c r="AA134" s="93">
        <v>0</v>
      </c>
      <c r="AB134" s="83" t="s">
        <v>1189</v>
      </c>
      <c r="AE134" s="83" t="s">
        <v>2159</v>
      </c>
      <c r="AF134" s="83">
        <v>8</v>
      </c>
      <c r="AG134" s="83" t="s">
        <v>2866</v>
      </c>
      <c r="AH134" s="83" t="str">
        <f t="shared" si="8"/>
        <v xml:space="preserve">Biodiversity Conservation - x; Recreation, Culture, and Aesthetics - x; </v>
      </c>
      <c r="AI134" s="83" t="str">
        <f t="shared" si="9"/>
        <v>{"popup":{"showAttachments":"false","fieldInfos":[{"visible":"true","fieldName":"MAM_MAX","label":"Maximum mammal species richness\u00a0","format":{"places":0,"digitSeparator":true}}],"title":"HUC 12 ID: {HUC_12}"}}</v>
      </c>
      <c r="AJ134" s="83" t="s">
        <v>1653</v>
      </c>
      <c r="AK134" s="83" t="s">
        <v>1482</v>
      </c>
      <c r="AM134" s="83" t="s">
        <v>1659</v>
      </c>
      <c r="AN134" s="83" t="s">
        <v>1654</v>
      </c>
      <c r="AO134" s="83" t="s">
        <v>2327</v>
      </c>
      <c r="AP134" s="83" t="str">
        <f t="shared" si="10"/>
        <v>Gap Analysis Program, animals, wildlife,Biodiversity Conservation, ,Biodiversity Conservation, Recreation, Culture, and Aesthetics</v>
      </c>
      <c r="AQ134" s="83" t="str">
        <f t="shared" si="11"/>
        <v>,Biodiversity Conservation, Recreation, Culture, and Aesthetics</v>
      </c>
    </row>
    <row r="135" spans="1:43" s="83" customFormat="1" ht="15" customHeight="1" x14ac:dyDescent="0.25">
      <c r="A135" s="83">
        <v>134</v>
      </c>
      <c r="B135" s="83" t="s">
        <v>131</v>
      </c>
      <c r="C135" s="84" t="s">
        <v>779</v>
      </c>
      <c r="D135" s="95" t="s">
        <v>3076</v>
      </c>
      <c r="E135" s="84" t="s">
        <v>781</v>
      </c>
      <c r="F135" s="92" t="s">
        <v>349</v>
      </c>
      <c r="G135" s="84" t="s">
        <v>1318</v>
      </c>
      <c r="H135" s="82" t="s">
        <v>759</v>
      </c>
      <c r="I135" s="94" t="s">
        <v>2077</v>
      </c>
      <c r="J135" s="91">
        <v>35</v>
      </c>
      <c r="K135" s="83" t="s">
        <v>1189</v>
      </c>
      <c r="P135" s="91"/>
      <c r="Q135" s="83" t="s">
        <v>1189</v>
      </c>
      <c r="S135" s="83" t="s">
        <v>2283</v>
      </c>
      <c r="T135" s="131" t="s">
        <v>1643</v>
      </c>
      <c r="U135" s="83" t="s">
        <v>1177</v>
      </c>
      <c r="V135" s="83" t="s">
        <v>1151</v>
      </c>
      <c r="W135" s="83" t="s">
        <v>1275</v>
      </c>
      <c r="X135" s="83" t="s">
        <v>1529</v>
      </c>
      <c r="Y135" s="83" t="s">
        <v>1455</v>
      </c>
      <c r="Z135" s="83" t="s">
        <v>2131</v>
      </c>
      <c r="AA135" s="93">
        <v>0</v>
      </c>
      <c r="AB135" s="96" t="s">
        <v>1189</v>
      </c>
      <c r="AE135" s="83" t="s">
        <v>2159</v>
      </c>
      <c r="AF135" s="83">
        <v>8</v>
      </c>
      <c r="AG135" s="83" t="s">
        <v>2866</v>
      </c>
      <c r="AH135" s="83" t="str">
        <f t="shared" si="8"/>
        <v xml:space="preserve">Biodiversity Conservation - x; Recreation, Culture, and Aesthetics - x; </v>
      </c>
      <c r="AI135" s="83" t="str">
        <f t="shared" si="9"/>
        <v>{"popup":{"showAttachments":"false","fieldInfos":[{"visible":"true","fieldName":"Bird_PIF_MAX","label":"Maximum modeled Partners in Flight Watch List bird species\u00a0","format":{"places":0,"digitSeparator":true}}],"title":"HUC 12 ID: {HUC_12}"}}</v>
      </c>
      <c r="AJ135" s="83" t="s">
        <v>1653</v>
      </c>
      <c r="AK135" s="83" t="s">
        <v>1482</v>
      </c>
      <c r="AM135" s="83" t="s">
        <v>1659</v>
      </c>
      <c r="AN135" s="83" t="s">
        <v>1654</v>
      </c>
      <c r="AO135" s="83" t="s">
        <v>2283</v>
      </c>
      <c r="AP135" s="83" t="str">
        <f t="shared" si="10"/>
        <v>Normalized Index of Biodiversity, Gap Analysis Program, animals, wildlife, threatened, endangered,Biodiversity Conservation, "Recreation, Culture, and Aesthetics",Biodiversity Conservation, Recreation, Culture, and Aesthetics</v>
      </c>
      <c r="AQ135" s="83" t="str">
        <f t="shared" si="11"/>
        <v>,Biodiversity Conservation, Recreation, Culture, and Aesthetics</v>
      </c>
    </row>
    <row r="136" spans="1:43" s="83" customFormat="1" ht="15" customHeight="1" x14ac:dyDescent="0.25">
      <c r="A136" s="83">
        <v>135</v>
      </c>
      <c r="B136" s="83" t="s">
        <v>131</v>
      </c>
      <c r="C136" s="84" t="s">
        <v>780</v>
      </c>
      <c r="D136" s="95" t="s">
        <v>3077</v>
      </c>
      <c r="E136" s="84" t="s">
        <v>782</v>
      </c>
      <c r="F136" s="92" t="s">
        <v>349</v>
      </c>
      <c r="G136" s="84" t="s">
        <v>1319</v>
      </c>
      <c r="H136" s="82" t="s">
        <v>759</v>
      </c>
      <c r="I136" s="94" t="s">
        <v>2077</v>
      </c>
      <c r="J136" s="91">
        <v>36</v>
      </c>
      <c r="K136" s="83" t="s">
        <v>1189</v>
      </c>
      <c r="P136" s="91"/>
      <c r="Q136" s="83" t="s">
        <v>1189</v>
      </c>
      <c r="S136" s="83" t="s">
        <v>2284</v>
      </c>
      <c r="T136" s="131" t="s">
        <v>1643</v>
      </c>
      <c r="U136" s="83" t="s">
        <v>1177</v>
      </c>
      <c r="V136" s="83" t="s">
        <v>1151</v>
      </c>
      <c r="W136" s="83" t="s">
        <v>1275</v>
      </c>
      <c r="X136" s="83" t="s">
        <v>1530</v>
      </c>
      <c r="Y136" s="83" t="s">
        <v>1455</v>
      </c>
      <c r="Z136" s="83" t="s">
        <v>2132</v>
      </c>
      <c r="AA136" s="93">
        <v>0</v>
      </c>
      <c r="AB136" s="96" t="s">
        <v>1189</v>
      </c>
      <c r="AE136" s="83" t="s">
        <v>2159</v>
      </c>
      <c r="AF136" s="83">
        <v>8</v>
      </c>
      <c r="AG136" s="83" t="s">
        <v>2866</v>
      </c>
      <c r="AH136" s="83" t="str">
        <f t="shared" si="8"/>
        <v xml:space="preserve">Biodiversity Conservation - x; Recreation, Culture, and Aesthetics - x; </v>
      </c>
      <c r="AI136" s="83" t="str">
        <f t="shared" si="9"/>
        <v>{"popup":{"showAttachments":"false","fieldInfos":[{"visible":"true","fieldName":"Bird_BCC_MAX","label":"Maximum modeled State of the Birds species of conservation concern\u00a0","format":{"places":0,"digitSeparator":true}}],"title":"HUC 12 ID: {HUC_12}"}}</v>
      </c>
      <c r="AJ136" s="83" t="s">
        <v>1653</v>
      </c>
      <c r="AK136" s="83" t="s">
        <v>1482</v>
      </c>
      <c r="AM136" s="83" t="s">
        <v>1659</v>
      </c>
      <c r="AN136" s="83" t="s">
        <v>1654</v>
      </c>
      <c r="AO136" s="83" t="s">
        <v>2284</v>
      </c>
      <c r="AP136" s="83" t="str">
        <f t="shared" si="10"/>
        <v>Gap Analysis Program, animals, wildlife, threatened, endangered,Biodiversity Conservation, "Recreation, Culture, and Aesthetics",Biodiversity Conservation, Recreation, Culture, and Aesthetics</v>
      </c>
      <c r="AQ136" s="83" t="str">
        <f t="shared" si="11"/>
        <v>,Biodiversity Conservation, Recreation, Culture, and Aesthetics</v>
      </c>
    </row>
    <row r="137" spans="1:43" s="83" customFormat="1" ht="15" customHeight="1" x14ac:dyDescent="0.25">
      <c r="A137" s="83">
        <v>136</v>
      </c>
      <c r="B137" s="83" t="s">
        <v>131</v>
      </c>
      <c r="C137" s="83" t="s">
        <v>908</v>
      </c>
      <c r="D137" s="86" t="s">
        <v>3078</v>
      </c>
      <c r="E137" s="97" t="s">
        <v>363</v>
      </c>
      <c r="F137" s="92" t="s">
        <v>349</v>
      </c>
      <c r="G137" s="91" t="s">
        <v>620</v>
      </c>
      <c r="H137" s="82" t="s">
        <v>728</v>
      </c>
      <c r="I137" s="82" t="s">
        <v>2077</v>
      </c>
      <c r="J137" s="91">
        <v>37</v>
      </c>
      <c r="K137" s="83" t="s">
        <v>1189</v>
      </c>
      <c r="P137" s="91"/>
      <c r="Q137" s="83" t="s">
        <v>1189</v>
      </c>
      <c r="S137" s="83" t="s">
        <v>2284</v>
      </c>
      <c r="T137" s="131" t="s">
        <v>1643</v>
      </c>
      <c r="U137" s="83" t="s">
        <v>1177</v>
      </c>
      <c r="V137" s="83" t="s">
        <v>1151</v>
      </c>
      <c r="W137" s="83" t="s">
        <v>1275</v>
      </c>
      <c r="X137" s="83" t="s">
        <v>1531</v>
      </c>
      <c r="Y137" s="83" t="s">
        <v>1455</v>
      </c>
      <c r="Z137" s="83" t="s">
        <v>2133</v>
      </c>
      <c r="AA137" s="93">
        <v>0</v>
      </c>
      <c r="AB137" s="96" t="s">
        <v>1189</v>
      </c>
      <c r="AE137" s="83" t="s">
        <v>2159</v>
      </c>
      <c r="AF137" s="83">
        <v>8</v>
      </c>
      <c r="AG137" s="83" t="s">
        <v>2866</v>
      </c>
      <c r="AH137" s="83" t="str">
        <f t="shared" si="8"/>
        <v xml:space="preserve">Biodiversity Conservation - x; Recreation, Culture, and Aesthetics - x; </v>
      </c>
      <c r="AI137" s="83" t="str">
        <f t="shared" si="9"/>
        <v>{"popup":{"showAttachments":"false","fieldInfos":[{"visible":"true","fieldName":"TE_MAX","label":"Maximum modeled threatened and endangered vertebrate species\u00a0","format":{"places":0,"digitSeparator":true}}],"title":"HUC 12 ID: {HUC_12}"}}</v>
      </c>
      <c r="AJ137" s="83" t="s">
        <v>1653</v>
      </c>
      <c r="AK137" s="83" t="s">
        <v>1482</v>
      </c>
      <c r="AM137" s="83" t="s">
        <v>1659</v>
      </c>
      <c r="AN137" s="83" t="s">
        <v>1654</v>
      </c>
      <c r="AO137" s="83" t="s">
        <v>2284</v>
      </c>
      <c r="AP137" s="83" t="str">
        <f t="shared" si="10"/>
        <v>Gap Analysis Program, animals, wildlife, threatened, endangered,Biodiversity Conservation, "Recreation, Culture, and Aesthetics",Biodiversity Conservation, Recreation, Culture, and Aesthetics</v>
      </c>
      <c r="AQ137" s="83" t="str">
        <f t="shared" si="11"/>
        <v>,Biodiversity Conservation, Recreation, Culture, and Aesthetics</v>
      </c>
    </row>
    <row r="138" spans="1:43" s="83" customFormat="1" ht="15" customHeight="1" x14ac:dyDescent="0.25">
      <c r="A138" s="83">
        <v>137</v>
      </c>
      <c r="B138" s="83" t="s">
        <v>131</v>
      </c>
      <c r="C138" s="84" t="s">
        <v>783</v>
      </c>
      <c r="D138" s="84" t="s">
        <v>3079</v>
      </c>
      <c r="E138" s="84" t="s">
        <v>785</v>
      </c>
      <c r="F138" s="92" t="s">
        <v>349</v>
      </c>
      <c r="G138" s="84" t="s">
        <v>1320</v>
      </c>
      <c r="H138" s="82" t="s">
        <v>759</v>
      </c>
      <c r="I138" s="94" t="s">
        <v>2077</v>
      </c>
      <c r="J138" s="91">
        <v>38</v>
      </c>
      <c r="K138" s="83" t="s">
        <v>1189</v>
      </c>
      <c r="P138" s="91"/>
      <c r="Q138" s="83" t="s">
        <v>1189</v>
      </c>
      <c r="S138" s="83" t="s">
        <v>2284</v>
      </c>
      <c r="T138" s="131" t="s">
        <v>1643</v>
      </c>
      <c r="U138" s="83" t="s">
        <v>1177</v>
      </c>
      <c r="V138" s="83" t="s">
        <v>1151</v>
      </c>
      <c r="W138" s="83" t="s">
        <v>1275</v>
      </c>
      <c r="X138" s="83" t="s">
        <v>1532</v>
      </c>
      <c r="Y138" s="83" t="s">
        <v>1455</v>
      </c>
      <c r="Z138" s="83" t="s">
        <v>2134</v>
      </c>
      <c r="AA138" s="93">
        <v>0</v>
      </c>
      <c r="AB138" s="96" t="s">
        <v>1189</v>
      </c>
      <c r="AE138" s="83" t="s">
        <v>2159</v>
      </c>
      <c r="AF138" s="83">
        <v>8</v>
      </c>
      <c r="AG138" s="83" t="s">
        <v>2866</v>
      </c>
      <c r="AH138" s="83" t="str">
        <f t="shared" si="8"/>
        <v xml:space="preserve">Biodiversity Conservation - x; Recreation, Culture, and Aesthetics - x; </v>
      </c>
      <c r="AI138" s="83" t="str">
        <f t="shared" si="9"/>
        <v>{"popup":{"showAttachments":"false","fieldInfos":[{"visible":"true","fieldName":"Bird_Aud_end_MAX","label":"Maximum number of bird species vulnerable to range loss due to climate change by 2050\u00a0","format":{"places":0,"digitSeparator":true}}],"title":"HUC 12 ID: {HUC_12}"}}</v>
      </c>
      <c r="AJ138" s="83" t="s">
        <v>1653</v>
      </c>
      <c r="AK138" s="83" t="s">
        <v>1482</v>
      </c>
      <c r="AM138" s="83" t="s">
        <v>1659</v>
      </c>
      <c r="AN138" s="83" t="s">
        <v>1654</v>
      </c>
      <c r="AO138" s="83" t="s">
        <v>2284</v>
      </c>
      <c r="AP138" s="83" t="str">
        <f t="shared" si="10"/>
        <v>Gap Analysis Program, animals, wildlife, threatened, endangered,Biodiversity Conservation, "Recreation, Culture, and Aesthetics",Biodiversity Conservation, Recreation, Culture, and Aesthetics</v>
      </c>
      <c r="AQ138" s="83" t="str">
        <f t="shared" si="11"/>
        <v>,Biodiversity Conservation, Recreation, Culture, and Aesthetics</v>
      </c>
    </row>
    <row r="139" spans="1:43" s="83" customFormat="1" ht="15" customHeight="1" x14ac:dyDescent="0.25">
      <c r="A139" s="83">
        <v>138</v>
      </c>
      <c r="B139" s="83" t="s">
        <v>131</v>
      </c>
      <c r="C139" s="84" t="s">
        <v>784</v>
      </c>
      <c r="D139" s="84" t="s">
        <v>3080</v>
      </c>
      <c r="E139" s="84" t="s">
        <v>786</v>
      </c>
      <c r="F139" s="92" t="s">
        <v>349</v>
      </c>
      <c r="G139" s="84" t="s">
        <v>1321</v>
      </c>
      <c r="H139" s="82" t="s">
        <v>759</v>
      </c>
      <c r="I139" s="94" t="s">
        <v>2077</v>
      </c>
      <c r="J139" s="91">
        <v>39</v>
      </c>
      <c r="K139" s="83" t="s">
        <v>1189</v>
      </c>
      <c r="P139" s="91"/>
      <c r="Q139" s="83" t="s">
        <v>1189</v>
      </c>
      <c r="S139" s="83" t="s">
        <v>2284</v>
      </c>
      <c r="T139" s="131" t="s">
        <v>1643</v>
      </c>
      <c r="U139" s="83" t="s">
        <v>1177</v>
      </c>
      <c r="V139" s="83" t="s">
        <v>1151</v>
      </c>
      <c r="W139" s="83" t="s">
        <v>1275</v>
      </c>
      <c r="X139" s="83" t="s">
        <v>1533</v>
      </c>
      <c r="Y139" s="83" t="s">
        <v>1455</v>
      </c>
      <c r="Z139" s="83" t="s">
        <v>2135</v>
      </c>
      <c r="AA139" s="93">
        <v>0</v>
      </c>
      <c r="AB139" s="96" t="s">
        <v>1189</v>
      </c>
      <c r="AE139" s="83" t="s">
        <v>2159</v>
      </c>
      <c r="AF139" s="83">
        <v>8</v>
      </c>
      <c r="AG139" s="83" t="s">
        <v>2866</v>
      </c>
      <c r="AH139" s="83" t="str">
        <f t="shared" si="8"/>
        <v xml:space="preserve">Biodiversity Conservation - x; Recreation, Culture, and Aesthetics - x; </v>
      </c>
      <c r="AI139" s="83" t="str">
        <f t="shared" si="9"/>
        <v>{"popup":{"showAttachments":"false","fieldInfos":[{"visible":"true","fieldName":"Bird_Aud_thr_MAX","label":"Maximum number of bird species vulnerable to range loss due to climate change by 2080\u00a0","format":{"places":0,"digitSeparator":true}}],"title":"HUC 12 ID: {HUC_12}"}}</v>
      </c>
      <c r="AJ139" s="83" t="s">
        <v>1653</v>
      </c>
      <c r="AK139" s="83" t="s">
        <v>1482</v>
      </c>
      <c r="AM139" s="83" t="s">
        <v>1659</v>
      </c>
      <c r="AN139" s="83" t="s">
        <v>1654</v>
      </c>
      <c r="AO139" s="83" t="s">
        <v>2284</v>
      </c>
      <c r="AP139" s="83" t="str">
        <f t="shared" si="10"/>
        <v>Gap Analysis Program, animals, wildlife, threatened, endangered,Biodiversity Conservation, "Recreation, Culture, and Aesthetics",Biodiversity Conservation, Recreation, Culture, and Aesthetics</v>
      </c>
      <c r="AQ139" s="83" t="str">
        <f t="shared" si="11"/>
        <v>,Biodiversity Conservation, Recreation, Culture, and Aesthetics</v>
      </c>
    </row>
    <row r="140" spans="1:43" s="83" customFormat="1" ht="15" customHeight="1" x14ac:dyDescent="0.25">
      <c r="A140" s="83">
        <v>139</v>
      </c>
      <c r="B140" s="83" t="s">
        <v>131</v>
      </c>
      <c r="C140" s="87" t="s">
        <v>544</v>
      </c>
      <c r="D140" s="87" t="s">
        <v>3081</v>
      </c>
      <c r="E140" s="87" t="s">
        <v>364</v>
      </c>
      <c r="F140" s="92" t="s">
        <v>349</v>
      </c>
      <c r="G140" s="82" t="s">
        <v>621</v>
      </c>
      <c r="H140" s="82" t="s">
        <v>758</v>
      </c>
      <c r="I140" s="82" t="s">
        <v>2077</v>
      </c>
      <c r="J140" s="91">
        <v>40</v>
      </c>
      <c r="K140" s="83" t="s">
        <v>1189</v>
      </c>
      <c r="Q140" s="83" t="s">
        <v>1189</v>
      </c>
      <c r="S140" s="83" t="s">
        <v>2282</v>
      </c>
      <c r="T140" s="131" t="s">
        <v>1643</v>
      </c>
      <c r="U140" s="83" t="s">
        <v>1164</v>
      </c>
      <c r="V140" s="83" t="s">
        <v>1151</v>
      </c>
      <c r="W140" s="83" t="s">
        <v>1275</v>
      </c>
      <c r="X140" s="83" t="s">
        <v>1534</v>
      </c>
      <c r="Y140" s="83" t="s">
        <v>1455</v>
      </c>
      <c r="Z140" s="83" t="s">
        <v>2136</v>
      </c>
      <c r="AA140" s="93">
        <v>0</v>
      </c>
      <c r="AB140" s="83" t="s">
        <v>1189</v>
      </c>
      <c r="AE140" s="83" t="s">
        <v>2159</v>
      </c>
      <c r="AF140" s="83">
        <v>8</v>
      </c>
      <c r="AG140" s="83" t="s">
        <v>2866</v>
      </c>
      <c r="AH140" s="83" t="str">
        <f t="shared" si="8"/>
        <v xml:space="preserve">Biodiversity Conservation - x; Recreation, Culture, and Aesthetics - x; </v>
      </c>
      <c r="AI140" s="83" t="str">
        <f t="shared" si="9"/>
        <v>{"popup":{"showAttachments":"false","fieldInfos":[{"visible":"true","fieldName":"Rep_MAX","label":"Maximum reptile species richness\u00a0","format":{"places":0,"digitSeparator":true}}],"title":"HUC 12 ID: {HUC_12}"}}</v>
      </c>
      <c r="AJ140" s="83" t="s">
        <v>1653</v>
      </c>
      <c r="AK140" s="83" t="s">
        <v>1482</v>
      </c>
      <c r="AM140" s="83" t="s">
        <v>1659</v>
      </c>
      <c r="AN140" s="83" t="s">
        <v>1654</v>
      </c>
      <c r="AO140" s="83" t="s">
        <v>2282</v>
      </c>
      <c r="AP140" s="83" t="str">
        <f t="shared" si="10"/>
        <v>Gap Analysis Program, animals, wildlife,Biodiversity Conservation, "Recreation, Culture, and Aesthetics",Biodiversity Conservation, Recreation, Culture, and Aesthetics</v>
      </c>
      <c r="AQ140" s="83" t="str">
        <f t="shared" si="11"/>
        <v>,Biodiversity Conservation, Recreation, Culture, and Aesthetics</v>
      </c>
    </row>
    <row r="141" spans="1:43" s="83" customFormat="1" ht="15" customHeight="1" x14ac:dyDescent="0.25">
      <c r="A141" s="83">
        <v>140</v>
      </c>
      <c r="B141" s="83" t="s">
        <v>131</v>
      </c>
      <c r="C141" s="83" t="s">
        <v>905</v>
      </c>
      <c r="D141" s="86" t="s">
        <v>3082</v>
      </c>
      <c r="E141" s="85" t="s">
        <v>365</v>
      </c>
      <c r="F141" s="92" t="s">
        <v>349</v>
      </c>
      <c r="G141" s="82" t="s">
        <v>622</v>
      </c>
      <c r="H141" s="82" t="s">
        <v>728</v>
      </c>
      <c r="I141" s="94" t="s">
        <v>2077</v>
      </c>
      <c r="J141" s="91">
        <v>41</v>
      </c>
      <c r="O141" s="83" t="s">
        <v>1189</v>
      </c>
      <c r="P141" s="91"/>
      <c r="Q141" s="83" t="s">
        <v>1189</v>
      </c>
      <c r="S141" s="83" t="s">
        <v>2285</v>
      </c>
      <c r="T141" s="131" t="s">
        <v>2419</v>
      </c>
      <c r="U141" s="83" t="s">
        <v>1164</v>
      </c>
      <c r="V141" s="83" t="s">
        <v>1151</v>
      </c>
      <c r="W141" s="83" t="s">
        <v>1275</v>
      </c>
      <c r="X141" s="83" t="s">
        <v>1535</v>
      </c>
      <c r="Y141" s="83" t="s">
        <v>1455</v>
      </c>
      <c r="Z141" s="83" t="s">
        <v>2137</v>
      </c>
      <c r="AA141" s="93">
        <v>0</v>
      </c>
      <c r="AB141" s="83" t="s">
        <v>1189</v>
      </c>
      <c r="AE141" s="83" t="s">
        <v>2159</v>
      </c>
      <c r="AF141" s="83">
        <v>8</v>
      </c>
      <c r="AG141" s="83" t="s">
        <v>2866</v>
      </c>
      <c r="AH141" s="83" t="str">
        <f t="shared" si="8"/>
        <v xml:space="preserve">Food, Fuel, and Materials - x; Recreation, Culture, and Aesthetics - x; </v>
      </c>
      <c r="AI141" s="83" t="str">
        <f t="shared" si="9"/>
        <v>{"popup":{"showAttachments":"false","fieldInfos":[{"visible":"true","fieldName":"SMGA_MAX","label":"Maximum small game species richness\u00a0","format":{"places":0,"digitSeparator":true}}],"title":"HUC 12 ID: {HUC_12}"}}</v>
      </c>
      <c r="AJ141" s="83" t="s">
        <v>1653</v>
      </c>
      <c r="AK141" s="83" t="s">
        <v>1482</v>
      </c>
      <c r="AM141" s="83" t="s">
        <v>1659</v>
      </c>
      <c r="AN141" s="83" t="s">
        <v>1654</v>
      </c>
      <c r="AO141" s="83" t="s">
        <v>2285</v>
      </c>
      <c r="AP141" s="83" t="str">
        <f t="shared" si="10"/>
        <v>Gap Analysis Program, animals, wildlife, food, resources, game,"Food, Fuel, and Materials", "Recreation, Culture, and Aesthetics",Food, Fuel, and Materials, Recreation, Culture, and Aesthetics</v>
      </c>
      <c r="AQ141" s="83" t="str">
        <f t="shared" si="11"/>
        <v>,Food, Fuel, and Materials, Recreation, Culture, and Aesthetics</v>
      </c>
    </row>
    <row r="142" spans="1:43" s="83" customFormat="1" ht="15" customHeight="1" x14ac:dyDescent="0.25">
      <c r="A142" s="83">
        <v>141</v>
      </c>
      <c r="B142" s="83" t="s">
        <v>131</v>
      </c>
      <c r="C142" s="83" t="s">
        <v>896</v>
      </c>
      <c r="D142" s="86" t="s">
        <v>3083</v>
      </c>
      <c r="E142" s="82" t="s">
        <v>1211</v>
      </c>
      <c r="F142" s="92" t="s">
        <v>349</v>
      </c>
      <c r="G142" s="82" t="s">
        <v>1124</v>
      </c>
      <c r="H142" s="82" t="s">
        <v>728</v>
      </c>
      <c r="I142" s="94" t="s">
        <v>2077</v>
      </c>
      <c r="J142" s="91">
        <v>42</v>
      </c>
      <c r="O142" s="83" t="s">
        <v>1189</v>
      </c>
      <c r="P142" s="91"/>
      <c r="Q142" s="83" t="s">
        <v>1189</v>
      </c>
      <c r="S142" s="83" t="s">
        <v>2285</v>
      </c>
      <c r="T142" s="131" t="s">
        <v>2419</v>
      </c>
      <c r="U142" s="83" t="s">
        <v>1164</v>
      </c>
      <c r="V142" s="83" t="s">
        <v>1151</v>
      </c>
      <c r="W142" s="83" t="s">
        <v>1275</v>
      </c>
      <c r="X142" s="83" t="s">
        <v>1536</v>
      </c>
      <c r="Y142" s="83" t="s">
        <v>1455</v>
      </c>
      <c r="Z142" s="83" t="s">
        <v>2138</v>
      </c>
      <c r="AA142" s="93">
        <v>0</v>
      </c>
      <c r="AB142" s="83" t="s">
        <v>1189</v>
      </c>
      <c r="AE142" s="83" t="s">
        <v>2159</v>
      </c>
      <c r="AF142" s="83">
        <v>8</v>
      </c>
      <c r="AG142" s="83" t="s">
        <v>2866</v>
      </c>
      <c r="AH142" s="83" t="str">
        <f t="shared" si="8"/>
        <v xml:space="preserve">Food, Fuel, and Materials - x; Recreation, Culture, and Aesthetics - x; </v>
      </c>
      <c r="AI142" s="83" t="str">
        <f t="shared" si="9"/>
        <v>{"popup":{"showAttachments":"false","fieldInfos":[{"visible":"true","fieldName":"HARV_MAX","label":"Maximum total harvestable species richness\u00a0","format":{"places":0,"digitSeparator":true}}],"title":"HUC 12 ID: {HUC_12}"}}</v>
      </c>
      <c r="AJ142" s="83" t="s">
        <v>1653</v>
      </c>
      <c r="AK142" s="83" t="s">
        <v>1482</v>
      </c>
      <c r="AM142" s="83" t="s">
        <v>1659</v>
      </c>
      <c r="AN142" s="83" t="s">
        <v>1654</v>
      </c>
      <c r="AO142" s="83" t="s">
        <v>2285</v>
      </c>
      <c r="AP142" s="83" t="str">
        <f t="shared" si="10"/>
        <v>Gap Analysis Program, animals, wildlife, food, resources, game,"Food, Fuel, and Materials", "Recreation, Culture, and Aesthetics",Food, Fuel, and Materials, Recreation, Culture, and Aesthetics</v>
      </c>
      <c r="AQ142" s="83" t="str">
        <f t="shared" si="11"/>
        <v>,Food, Fuel, and Materials, Recreation, Culture, and Aesthetics</v>
      </c>
    </row>
    <row r="143" spans="1:43" s="83" customFormat="1" ht="15" customHeight="1" x14ac:dyDescent="0.25">
      <c r="A143" s="83">
        <v>142</v>
      </c>
      <c r="B143" s="83" t="s">
        <v>131</v>
      </c>
      <c r="C143" s="83" t="s">
        <v>911</v>
      </c>
      <c r="D143" s="86" t="s">
        <v>3084</v>
      </c>
      <c r="E143" s="91" t="s">
        <v>1221</v>
      </c>
      <c r="F143" s="92" t="s">
        <v>349</v>
      </c>
      <c r="G143" s="91" t="s">
        <v>623</v>
      </c>
      <c r="H143" s="82" t="s">
        <v>728</v>
      </c>
      <c r="I143" s="82" t="s">
        <v>2077</v>
      </c>
      <c r="J143" s="91">
        <v>43</v>
      </c>
      <c r="K143" s="83" t="s">
        <v>1189</v>
      </c>
      <c r="P143" s="91"/>
      <c r="Q143" s="83" t="s">
        <v>1189</v>
      </c>
      <c r="S143" s="83" t="s">
        <v>2282</v>
      </c>
      <c r="T143" s="131" t="s">
        <v>1643</v>
      </c>
      <c r="U143" s="83" t="s">
        <v>1164</v>
      </c>
      <c r="V143" s="83" t="s">
        <v>1151</v>
      </c>
      <c r="W143" s="83" t="s">
        <v>1275</v>
      </c>
      <c r="X143" s="83" t="s">
        <v>1537</v>
      </c>
      <c r="Y143" s="83" t="s">
        <v>1455</v>
      </c>
      <c r="Z143" s="83" t="s">
        <v>2139</v>
      </c>
      <c r="AA143" s="93">
        <v>0</v>
      </c>
      <c r="AB143" s="83" t="s">
        <v>1189</v>
      </c>
      <c r="AE143" s="83" t="s">
        <v>2159</v>
      </c>
      <c r="AF143" s="83">
        <v>8</v>
      </c>
      <c r="AG143" s="83" t="s">
        <v>2866</v>
      </c>
      <c r="AH143" s="83" t="str">
        <f t="shared" si="8"/>
        <v xml:space="preserve">Biodiversity Conservation - x; Recreation, Culture, and Aesthetics - x; </v>
      </c>
      <c r="AI143" s="83" t="str">
        <f t="shared" si="9"/>
        <v>{"popup":{"showAttachments":"false","fieldInfos":[{"visible":"true","fieldName":"TOTAL_MAX","label":"Maximum total vertebrate species richness\u00a0","format":{"places":0,"digitSeparator":true}}],"title":"HUC 12 ID: {HUC_12}"}}</v>
      </c>
      <c r="AJ143" s="83" t="s">
        <v>1653</v>
      </c>
      <c r="AK143" s="83" t="s">
        <v>1482</v>
      </c>
      <c r="AM143" s="83" t="s">
        <v>1659</v>
      </c>
      <c r="AN143" s="83" t="s">
        <v>1654</v>
      </c>
      <c r="AO143" s="83" t="s">
        <v>2282</v>
      </c>
      <c r="AP143" s="83" t="str">
        <f t="shared" si="10"/>
        <v>Gap Analysis Program, animals, wildlife,Biodiversity Conservation, "Recreation, Culture, and Aesthetics",Biodiversity Conservation, Recreation, Culture, and Aesthetics</v>
      </c>
      <c r="AQ143" s="83" t="str">
        <f t="shared" si="11"/>
        <v>,Biodiversity Conservation, Recreation, Culture, and Aesthetics</v>
      </c>
    </row>
    <row r="144" spans="1:43" s="83" customFormat="1" ht="15" customHeight="1" x14ac:dyDescent="0.25">
      <c r="A144" s="83">
        <v>143</v>
      </c>
      <c r="B144" s="83" t="s">
        <v>131</v>
      </c>
      <c r="C144" s="83" t="s">
        <v>914</v>
      </c>
      <c r="D144" s="86" t="s">
        <v>3085</v>
      </c>
      <c r="E144" s="91" t="s">
        <v>1224</v>
      </c>
      <c r="F144" s="92" t="s">
        <v>349</v>
      </c>
      <c r="G144" s="91" t="s">
        <v>624</v>
      </c>
      <c r="H144" s="82" t="s">
        <v>728</v>
      </c>
      <c r="I144" s="94" t="s">
        <v>2077</v>
      </c>
      <c r="J144" s="91">
        <v>44</v>
      </c>
      <c r="O144" s="83" t="s">
        <v>1189</v>
      </c>
      <c r="P144" s="91"/>
      <c r="Q144" s="83" t="s">
        <v>1189</v>
      </c>
      <c r="S144" s="83" t="s">
        <v>2285</v>
      </c>
      <c r="T144" s="131" t="s">
        <v>2419</v>
      </c>
      <c r="U144" s="83" t="s">
        <v>1164</v>
      </c>
      <c r="V144" s="83" t="s">
        <v>1151</v>
      </c>
      <c r="W144" s="83" t="s">
        <v>1275</v>
      </c>
      <c r="X144" s="83" t="s">
        <v>1538</v>
      </c>
      <c r="Y144" s="83" t="s">
        <v>1455</v>
      </c>
      <c r="Z144" s="83" t="s">
        <v>1831</v>
      </c>
      <c r="AA144" s="93">
        <v>0</v>
      </c>
      <c r="AB144" s="83" t="s">
        <v>1189</v>
      </c>
      <c r="AE144" s="83" t="s">
        <v>2159</v>
      </c>
      <c r="AF144" s="83">
        <v>8</v>
      </c>
      <c r="AG144" s="83" t="s">
        <v>2866</v>
      </c>
      <c r="AH144" s="83" t="str">
        <f t="shared" si="8"/>
        <v xml:space="preserve">Food, Fuel, and Materials - x; Recreation, Culture, and Aesthetics - x; </v>
      </c>
      <c r="AI144" s="83" t="str">
        <f t="shared" si="9"/>
        <v>{"popup":{"showAttachments":"false","fieldInfos":[{"visible":"true","fieldName":"WTFL_MAX","label":"Maximum waterfowl species richness\u00a0","format":{"places":0,"digitSeparator":true}}],"title":"HUC 12 ID: {HUC_12}"}}</v>
      </c>
      <c r="AJ144" s="83" t="s">
        <v>1653</v>
      </c>
      <c r="AK144" s="83" t="s">
        <v>1482</v>
      </c>
      <c r="AM144" s="83" t="s">
        <v>1659</v>
      </c>
      <c r="AN144" s="83" t="s">
        <v>1654</v>
      </c>
      <c r="AO144" s="83" t="s">
        <v>2285</v>
      </c>
      <c r="AP144" s="83" t="str">
        <f t="shared" si="10"/>
        <v>Gap Analysis Program, animals, wildlife, food, resources, game,"Food, Fuel, and Materials", "Recreation, Culture, and Aesthetics",Food, Fuel, and Materials, Recreation, Culture, and Aesthetics</v>
      </c>
      <c r="AQ144" s="83" t="str">
        <f t="shared" si="11"/>
        <v>,Food, Fuel, and Materials, Recreation, Culture, and Aesthetics</v>
      </c>
    </row>
    <row r="145" spans="1:43" s="83" customFormat="1" ht="15" customHeight="1" x14ac:dyDescent="0.25">
      <c r="A145" s="83">
        <v>144</v>
      </c>
      <c r="B145" s="83" t="s">
        <v>131</v>
      </c>
      <c r="C145" s="83" t="s">
        <v>882</v>
      </c>
      <c r="D145" s="86" t="s">
        <v>3086</v>
      </c>
      <c r="E145" s="91" t="s">
        <v>1200</v>
      </c>
      <c r="F145" s="92" t="s">
        <v>349</v>
      </c>
      <c r="G145" s="91" t="s">
        <v>625</v>
      </c>
      <c r="H145" s="82" t="s">
        <v>728</v>
      </c>
      <c r="I145" s="94" t="s">
        <v>2077</v>
      </c>
      <c r="J145" s="91">
        <v>45</v>
      </c>
      <c r="K145" s="83" t="s">
        <v>1189</v>
      </c>
      <c r="Q145" s="83" t="s">
        <v>1189</v>
      </c>
      <c r="S145" s="83" t="s">
        <v>2282</v>
      </c>
      <c r="T145" s="131" t="s">
        <v>1643</v>
      </c>
      <c r="U145" s="83" t="s">
        <v>1164</v>
      </c>
      <c r="V145" s="83" t="s">
        <v>1151</v>
      </c>
      <c r="W145" s="83" t="s">
        <v>1275</v>
      </c>
      <c r="X145" s="83" t="s">
        <v>1539</v>
      </c>
      <c r="Y145" s="83" t="s">
        <v>1455</v>
      </c>
      <c r="Z145" s="83" t="s">
        <v>1832</v>
      </c>
      <c r="AA145" s="93">
        <v>1</v>
      </c>
      <c r="AB145" s="83" t="s">
        <v>1189</v>
      </c>
      <c r="AE145" s="83" t="s">
        <v>2159</v>
      </c>
      <c r="AF145" s="83">
        <v>8</v>
      </c>
      <c r="AG145" s="83" t="s">
        <v>2866</v>
      </c>
      <c r="AH145" s="83" t="str">
        <f t="shared" si="8"/>
        <v xml:space="preserve">Biodiversity Conservation - x; Recreation, Culture, and Aesthetics - x; </v>
      </c>
      <c r="AI145" s="83" t="str">
        <f t="shared" si="9"/>
        <v>{"popup":{"showAttachments":"false","fieldInfos":[{"visible":"true","fieldName":"AMPH_AVG","label":"Mean amphibian species richness\u00a0","format":{"places":1,"digitSeparator":true}}],"title":"HUC 12 ID: {HUC_12}"}}</v>
      </c>
      <c r="AJ145" s="83" t="s">
        <v>1653</v>
      </c>
      <c r="AK145" s="83" t="s">
        <v>1482</v>
      </c>
      <c r="AM145" s="83" t="s">
        <v>1659</v>
      </c>
      <c r="AN145" s="83" t="s">
        <v>1654</v>
      </c>
      <c r="AO145" s="83" t="s">
        <v>2282</v>
      </c>
      <c r="AP145" s="83" t="str">
        <f t="shared" si="10"/>
        <v>Gap Analysis Program, animals, wildlife,Biodiversity Conservation, "Recreation, Culture, and Aesthetics",Biodiversity Conservation, Recreation, Culture, and Aesthetics</v>
      </c>
      <c r="AQ145" s="83" t="str">
        <f t="shared" si="11"/>
        <v>,Biodiversity Conservation, Recreation, Culture, and Aesthetics</v>
      </c>
    </row>
    <row r="146" spans="1:43" s="98" customFormat="1" ht="15" customHeight="1" x14ac:dyDescent="0.25">
      <c r="A146" s="98">
        <v>145</v>
      </c>
      <c r="B146" s="98" t="s">
        <v>131</v>
      </c>
      <c r="C146" s="98" t="s">
        <v>885</v>
      </c>
      <c r="D146" s="99" t="s">
        <v>995</v>
      </c>
      <c r="E146" s="100" t="s">
        <v>1203</v>
      </c>
      <c r="F146" s="101" t="s">
        <v>349</v>
      </c>
      <c r="G146" s="100" t="s">
        <v>626</v>
      </c>
      <c r="H146" s="100" t="s">
        <v>728</v>
      </c>
      <c r="I146" s="100" t="s">
        <v>2077</v>
      </c>
      <c r="J146" s="103">
        <v>46</v>
      </c>
      <c r="K146" s="98" t="s">
        <v>1189</v>
      </c>
      <c r="N146" s="103"/>
      <c r="O146" s="98" t="s">
        <v>1189</v>
      </c>
      <c r="Q146" s="98" t="s">
        <v>1189</v>
      </c>
      <c r="S146" s="98" t="s">
        <v>2286</v>
      </c>
      <c r="T146" s="132" t="s">
        <v>2420</v>
      </c>
      <c r="U146" s="98" t="s">
        <v>1164</v>
      </c>
      <c r="V146" s="98" t="s">
        <v>1151</v>
      </c>
      <c r="W146" s="98" t="s">
        <v>1275</v>
      </c>
      <c r="X146" s="98" t="s">
        <v>1540</v>
      </c>
      <c r="Y146" s="98" t="s">
        <v>1455</v>
      </c>
      <c r="Z146" s="98" t="s">
        <v>1833</v>
      </c>
      <c r="AA146" s="104">
        <v>1</v>
      </c>
      <c r="AB146" s="98" t="s">
        <v>1189</v>
      </c>
      <c r="AE146" s="98" t="s">
        <v>2159</v>
      </c>
      <c r="AF146" s="98">
        <v>8</v>
      </c>
      <c r="AG146" s="98" t="s">
        <v>2866</v>
      </c>
      <c r="AH146" s="98" t="str">
        <f t="shared" si="8"/>
        <v xml:space="preserve">Biodiversity Conservation - x; Food, Fuel, and Materials - x; Recreation, Culture, and Aesthetics - x; </v>
      </c>
      <c r="AI146" s="98" t="str">
        <f t="shared" si="9"/>
        <v>{"popup":{"showAttachments":"false","fieldInfos":[{"visible":"true","fieldName":"BAT_AVG","label":"Mean bat species richness\u00a0","format":{"places":1,"digitSeparator":true}}],"title":"HUC 12 ID: {HUC_12}"}}</v>
      </c>
      <c r="AJ146" s="98" t="s">
        <v>1653</v>
      </c>
      <c r="AK146" s="98" t="s">
        <v>1482</v>
      </c>
      <c r="AM146" s="98" t="s">
        <v>1659</v>
      </c>
      <c r="AN146" s="98" t="s">
        <v>1654</v>
      </c>
      <c r="AO146" s="98" t="s">
        <v>2286</v>
      </c>
      <c r="AP146" s="98" t="str">
        <f t="shared" si="10"/>
        <v>Gap Analysis Program, animals, wildlife,Biodiversity Conservation, "Food, Fuel, and Materials", "Recreation, Culture, and Aesthetics",Biodiversity Conservation, Food, Fuel, and Materials, Recreation, Culture, and Aesthetics</v>
      </c>
      <c r="AQ146" s="98" t="str">
        <f t="shared" si="11"/>
        <v>,Biodiversity Conservation, Food, Fuel, and Materials, Recreation, Culture, and Aesthetics</v>
      </c>
    </row>
    <row r="147" spans="1:43" s="83" customFormat="1" ht="15" customHeight="1" x14ac:dyDescent="0.25">
      <c r="A147" s="83">
        <v>146</v>
      </c>
      <c r="B147" s="83" t="s">
        <v>131</v>
      </c>
      <c r="C147" s="83" t="s">
        <v>888</v>
      </c>
      <c r="D147" s="86" t="s">
        <v>3087</v>
      </c>
      <c r="E147" s="91" t="s">
        <v>1206</v>
      </c>
      <c r="F147" s="92" t="s">
        <v>349</v>
      </c>
      <c r="G147" s="91" t="s">
        <v>627</v>
      </c>
      <c r="H147" s="82" t="s">
        <v>728</v>
      </c>
      <c r="I147" s="94" t="s">
        <v>2077</v>
      </c>
      <c r="J147" s="91">
        <v>47</v>
      </c>
      <c r="O147" s="83" t="s">
        <v>1189</v>
      </c>
      <c r="P147" s="91"/>
      <c r="Q147" s="83" t="s">
        <v>1189</v>
      </c>
      <c r="S147" s="83" t="s">
        <v>2285</v>
      </c>
      <c r="T147" s="131" t="s">
        <v>2419</v>
      </c>
      <c r="U147" s="83" t="s">
        <v>1164</v>
      </c>
      <c r="V147" s="83" t="s">
        <v>1151</v>
      </c>
      <c r="W147" s="83" t="s">
        <v>1275</v>
      </c>
      <c r="X147" s="83" t="s">
        <v>1541</v>
      </c>
      <c r="Y147" s="83" t="s">
        <v>1455</v>
      </c>
      <c r="Z147" s="83" t="s">
        <v>1834</v>
      </c>
      <c r="AA147" s="93">
        <v>1</v>
      </c>
      <c r="AB147" s="83" t="s">
        <v>1189</v>
      </c>
      <c r="AE147" s="83" t="s">
        <v>2159</v>
      </c>
      <c r="AF147" s="83">
        <v>8</v>
      </c>
      <c r="AG147" s="83" t="s">
        <v>2866</v>
      </c>
      <c r="AH147" s="83" t="str">
        <f t="shared" si="8"/>
        <v xml:space="preserve">Food, Fuel, and Materials - x; Recreation, Culture, and Aesthetics - x; </v>
      </c>
      <c r="AI147" s="83" t="str">
        <f t="shared" si="9"/>
        <v>{"popup":{"showAttachments":"false","fieldInfos":[{"visible":"true","fieldName":"BIGGA_AVG","label":"Mean big game species richness\u00a0","format":{"places":1,"digitSeparator":true}}],"title":"HUC 12 ID: {HUC_12}"}}</v>
      </c>
      <c r="AJ147" s="83" t="s">
        <v>1653</v>
      </c>
      <c r="AK147" s="83" t="s">
        <v>1482</v>
      </c>
      <c r="AM147" s="83" t="s">
        <v>1659</v>
      </c>
      <c r="AN147" s="83" t="s">
        <v>1654</v>
      </c>
      <c r="AO147" s="83" t="s">
        <v>2285</v>
      </c>
      <c r="AP147" s="83" t="str">
        <f t="shared" si="10"/>
        <v>Gap Analysis Program, animals, wildlife, food, resources, game,"Food, Fuel, and Materials", "Recreation, Culture, and Aesthetics",Food, Fuel, and Materials, Recreation, Culture, and Aesthetics</v>
      </c>
      <c r="AQ147" s="83" t="str">
        <f t="shared" si="11"/>
        <v>,Food, Fuel, and Materials, Recreation, Culture, and Aesthetics</v>
      </c>
    </row>
    <row r="148" spans="1:43" s="83" customFormat="1" ht="15" customHeight="1" x14ac:dyDescent="0.25">
      <c r="A148" s="83">
        <v>147</v>
      </c>
      <c r="B148" s="83" t="s">
        <v>131</v>
      </c>
      <c r="C148" s="87" t="s">
        <v>539</v>
      </c>
      <c r="D148" s="87" t="s">
        <v>3088</v>
      </c>
      <c r="E148" s="87" t="s">
        <v>542</v>
      </c>
      <c r="F148" s="92" t="s">
        <v>349</v>
      </c>
      <c r="G148" s="82" t="s">
        <v>628</v>
      </c>
      <c r="H148" s="82" t="s">
        <v>759</v>
      </c>
      <c r="I148" s="94" t="s">
        <v>2077</v>
      </c>
      <c r="J148" s="91">
        <v>48</v>
      </c>
      <c r="K148" s="83" t="s">
        <v>1189</v>
      </c>
      <c r="P148" s="91"/>
      <c r="Q148" s="83" t="s">
        <v>1189</v>
      </c>
      <c r="S148" s="83" t="s">
        <v>2282</v>
      </c>
      <c r="T148" s="131" t="s">
        <v>1643</v>
      </c>
      <c r="U148" s="83" t="s">
        <v>1164</v>
      </c>
      <c r="V148" s="83" t="s">
        <v>1151</v>
      </c>
      <c r="W148" s="83" t="s">
        <v>1275</v>
      </c>
      <c r="X148" s="83" t="s">
        <v>1542</v>
      </c>
      <c r="Y148" s="83" t="s">
        <v>1455</v>
      </c>
      <c r="Z148" s="83" t="s">
        <v>1835</v>
      </c>
      <c r="AA148" s="93">
        <v>1</v>
      </c>
      <c r="AB148" s="83" t="s">
        <v>1189</v>
      </c>
      <c r="AE148" s="83" t="s">
        <v>2159</v>
      </c>
      <c r="AF148" s="83">
        <v>8</v>
      </c>
      <c r="AG148" s="83" t="s">
        <v>2866</v>
      </c>
      <c r="AH148" s="83" t="str">
        <f t="shared" si="8"/>
        <v xml:space="preserve">Biodiversity Conservation - x; Recreation, Culture, and Aesthetics - x; </v>
      </c>
      <c r="AI148" s="83" t="str">
        <f t="shared" si="9"/>
        <v>{"popup":{"showAttachments":"false","fieldInfos":[{"visible":"true","fieldName":"Bird_All_MEAN","label":"Mean bird species richness\u00a0","format":{"places":1,"digitSeparator":true}}],"title":"HUC 12 ID: {HUC_12}"}}</v>
      </c>
      <c r="AJ148" s="83" t="s">
        <v>1653</v>
      </c>
      <c r="AK148" s="83" t="s">
        <v>1482</v>
      </c>
      <c r="AM148" s="83" t="s">
        <v>1659</v>
      </c>
      <c r="AN148" s="83" t="s">
        <v>1654</v>
      </c>
      <c r="AO148" s="83" t="s">
        <v>2282</v>
      </c>
      <c r="AP148" s="83" t="str">
        <f t="shared" si="10"/>
        <v>Gap Analysis Program, animals, wildlife,Biodiversity Conservation, "Recreation, Culture, and Aesthetics",Biodiversity Conservation, Recreation, Culture, and Aesthetics</v>
      </c>
      <c r="AQ148" s="83" t="str">
        <f t="shared" si="11"/>
        <v>,Biodiversity Conservation, Recreation, Culture, and Aesthetics</v>
      </c>
    </row>
    <row r="149" spans="1:43" s="83" customFormat="1" ht="15" customHeight="1" x14ac:dyDescent="0.25">
      <c r="A149" s="83">
        <v>148</v>
      </c>
      <c r="B149" s="83" t="s">
        <v>131</v>
      </c>
      <c r="C149" s="83" t="s">
        <v>891</v>
      </c>
      <c r="D149" s="86" t="s">
        <v>3089</v>
      </c>
      <c r="E149" s="91" t="s">
        <v>1209</v>
      </c>
      <c r="F149" s="92" t="s">
        <v>349</v>
      </c>
      <c r="G149" s="91" t="s">
        <v>629</v>
      </c>
      <c r="H149" s="82" t="s">
        <v>728</v>
      </c>
      <c r="I149" s="82" t="s">
        <v>2077</v>
      </c>
      <c r="J149" s="91">
        <v>49</v>
      </c>
      <c r="O149" s="83" t="s">
        <v>1189</v>
      </c>
      <c r="P149" s="91"/>
      <c r="Q149" s="83" t="s">
        <v>1189</v>
      </c>
      <c r="S149" s="83" t="s">
        <v>2285</v>
      </c>
      <c r="T149" s="131" t="s">
        <v>2419</v>
      </c>
      <c r="U149" s="83" t="s">
        <v>1164</v>
      </c>
      <c r="V149" s="83" t="s">
        <v>1151</v>
      </c>
      <c r="W149" s="83" t="s">
        <v>1275</v>
      </c>
      <c r="X149" s="83" t="s">
        <v>1543</v>
      </c>
      <c r="Y149" s="83" t="s">
        <v>1455</v>
      </c>
      <c r="Z149" s="83" t="s">
        <v>1836</v>
      </c>
      <c r="AA149" s="93">
        <v>1</v>
      </c>
      <c r="AB149" s="83" t="s">
        <v>1189</v>
      </c>
      <c r="AE149" s="83" t="s">
        <v>2159</v>
      </c>
      <c r="AF149" s="83">
        <v>8</v>
      </c>
      <c r="AG149" s="83" t="s">
        <v>2866</v>
      </c>
      <c r="AH149" s="83" t="str">
        <f t="shared" si="8"/>
        <v xml:space="preserve">Food, Fuel, and Materials - x; Recreation, Culture, and Aesthetics - x; </v>
      </c>
      <c r="AI149" s="83" t="str">
        <f t="shared" si="9"/>
        <v>{"popup":{"showAttachments":"false","fieldInfos":[{"visible":"true","fieldName":"FURB_AVG","label":"Mean fur bearer species richness\u00a0","format":{"places":1,"digitSeparator":true}}],"title":"HUC 12 ID: {HUC_12}"}}</v>
      </c>
      <c r="AJ149" s="83" t="s">
        <v>1653</v>
      </c>
      <c r="AK149" s="83" t="s">
        <v>1482</v>
      </c>
      <c r="AM149" s="83" t="s">
        <v>1659</v>
      </c>
      <c r="AN149" s="83" t="s">
        <v>1654</v>
      </c>
      <c r="AO149" s="83" t="s">
        <v>2285</v>
      </c>
      <c r="AP149" s="83" t="str">
        <f t="shared" si="10"/>
        <v>Gap Analysis Program, animals, wildlife, food, resources, game,"Food, Fuel, and Materials", "Recreation, Culture, and Aesthetics",Food, Fuel, and Materials, Recreation, Culture, and Aesthetics</v>
      </c>
      <c r="AQ149" s="83" t="str">
        <f t="shared" si="11"/>
        <v>,Food, Fuel, and Materials, Recreation, Culture, and Aesthetics</v>
      </c>
    </row>
    <row r="150" spans="1:43" s="98" customFormat="1" ht="15" customHeight="1" x14ac:dyDescent="0.25">
      <c r="A150" s="98">
        <v>149</v>
      </c>
      <c r="B150" s="98" t="s">
        <v>131</v>
      </c>
      <c r="C150" s="98" t="s">
        <v>897</v>
      </c>
      <c r="D150" s="99" t="s">
        <v>996</v>
      </c>
      <c r="E150" s="100" t="s">
        <v>1228</v>
      </c>
      <c r="F150" s="101" t="s">
        <v>349</v>
      </c>
      <c r="G150" s="100" t="s">
        <v>1291</v>
      </c>
      <c r="H150" s="100" t="s">
        <v>728</v>
      </c>
      <c r="I150" s="102" t="s">
        <v>2077</v>
      </c>
      <c r="J150" s="103">
        <v>50</v>
      </c>
      <c r="K150" s="98" t="s">
        <v>1189</v>
      </c>
      <c r="P150" s="103"/>
      <c r="Q150" s="98" t="s">
        <v>1189</v>
      </c>
      <c r="S150" s="98" t="s">
        <v>2287</v>
      </c>
      <c r="T150" s="132" t="s">
        <v>1643</v>
      </c>
      <c r="U150" s="98" t="s">
        <v>1159</v>
      </c>
      <c r="V150" s="98" t="s">
        <v>1151</v>
      </c>
      <c r="W150" s="98" t="s">
        <v>1275</v>
      </c>
      <c r="X150" s="98" t="s">
        <v>1544</v>
      </c>
      <c r="Y150" s="98" t="s">
        <v>1455</v>
      </c>
      <c r="Z150" s="98" t="s">
        <v>1837</v>
      </c>
      <c r="AA150" s="104">
        <v>1</v>
      </c>
      <c r="AB150" s="98" t="s">
        <v>1189</v>
      </c>
      <c r="AE150" s="98" t="s">
        <v>2159</v>
      </c>
      <c r="AF150" s="98">
        <v>8</v>
      </c>
      <c r="AG150" s="98" t="s">
        <v>2866</v>
      </c>
      <c r="AH150" s="98" t="str">
        <f t="shared" si="8"/>
        <v xml:space="preserve">Biodiversity Conservation - x; Recreation, Culture, and Aesthetics - x; </v>
      </c>
      <c r="AI150" s="98" t="str">
        <f t="shared" si="9"/>
        <v>{"popup":{"showAttachments":"false","fieldInfos":[{"visible":"true","fieldName":"LD_AVG","label":"Mean land cover diversity\u00a0","format":{"places":1,"digitSeparator":true}}],"title":"HUC 12 ID: {HUC_12}"}}</v>
      </c>
      <c r="AJ150" s="98" t="s">
        <v>1653</v>
      </c>
      <c r="AK150" s="98" t="s">
        <v>1482</v>
      </c>
      <c r="AM150" s="98" t="s">
        <v>1659</v>
      </c>
      <c r="AN150" s="98" t="s">
        <v>1654</v>
      </c>
      <c r="AO150" s="98" t="s">
        <v>2287</v>
      </c>
      <c r="AP150" s="98" t="str">
        <f t="shared" si="10"/>
        <v>conservation, wildlife, habitat, recreation, outdoors, biodiversity, species, vegetation, plants, trees, forest, ,Biodiversity Conservation, "Recreation, Culture, and Aesthetics",Biodiversity Conservation, Recreation, Culture, and Aesthetics</v>
      </c>
      <c r="AQ150" s="98" t="str">
        <f t="shared" si="11"/>
        <v>,Biodiversity Conservation, Recreation, Culture, and Aesthetics</v>
      </c>
    </row>
    <row r="151" spans="1:43" s="83" customFormat="1" ht="15" customHeight="1" x14ac:dyDescent="0.25">
      <c r="A151" s="83">
        <v>150</v>
      </c>
      <c r="B151" s="83" t="s">
        <v>131</v>
      </c>
      <c r="C151" s="83" t="s">
        <v>900</v>
      </c>
      <c r="D151" s="86" t="s">
        <v>3090</v>
      </c>
      <c r="E151" s="82" t="s">
        <v>1215</v>
      </c>
      <c r="F151" s="92" t="s">
        <v>349</v>
      </c>
      <c r="G151" s="82" t="s">
        <v>630</v>
      </c>
      <c r="H151" s="82" t="s">
        <v>728</v>
      </c>
      <c r="I151" s="94" t="s">
        <v>2077</v>
      </c>
      <c r="J151" s="91">
        <v>51</v>
      </c>
      <c r="K151" s="83" t="s">
        <v>1189</v>
      </c>
      <c r="Q151" s="83" t="s">
        <v>1189</v>
      </c>
      <c r="S151" s="83" t="s">
        <v>2282</v>
      </c>
      <c r="T151" s="131" t="s">
        <v>1643</v>
      </c>
      <c r="U151" s="83" t="s">
        <v>1164</v>
      </c>
      <c r="V151" s="83" t="s">
        <v>1151</v>
      </c>
      <c r="W151" s="83" t="s">
        <v>1275</v>
      </c>
      <c r="X151" s="83" t="s">
        <v>1545</v>
      </c>
      <c r="Y151" s="83" t="s">
        <v>1455</v>
      </c>
      <c r="Z151" s="83" t="s">
        <v>1838</v>
      </c>
      <c r="AA151" s="93">
        <v>1</v>
      </c>
      <c r="AB151" s="83" t="s">
        <v>1189</v>
      </c>
      <c r="AE151" s="83" t="s">
        <v>2159</v>
      </c>
      <c r="AF151" s="83">
        <v>8</v>
      </c>
      <c r="AG151" s="83" t="s">
        <v>2866</v>
      </c>
      <c r="AH151" s="83" t="str">
        <f t="shared" si="8"/>
        <v xml:space="preserve">Biodiversity Conservation - x; Recreation, Culture, and Aesthetics - x; </v>
      </c>
      <c r="AI151" s="83" t="str">
        <f t="shared" si="9"/>
        <v>{"popup":{"showAttachments":"false","fieldInfos":[{"visible":"true","fieldName":"MAM_AVG","label":"Mean mammal species richness\u00a0","format":{"places":1,"digitSeparator":true}}],"title":"HUC 12 ID: {HUC_12}"}}</v>
      </c>
      <c r="AJ151" s="83" t="s">
        <v>1653</v>
      </c>
      <c r="AK151" s="83" t="s">
        <v>1482</v>
      </c>
      <c r="AM151" s="83" t="s">
        <v>1659</v>
      </c>
      <c r="AN151" s="83" t="s">
        <v>1654</v>
      </c>
      <c r="AO151" s="83" t="s">
        <v>2282</v>
      </c>
      <c r="AP151" s="83" t="str">
        <f t="shared" si="10"/>
        <v>Gap Analysis Program, animals, wildlife,Biodiversity Conservation, "Recreation, Culture, and Aesthetics",Biodiversity Conservation, Recreation, Culture, and Aesthetics</v>
      </c>
      <c r="AQ151" s="83" t="str">
        <f t="shared" si="11"/>
        <v>,Biodiversity Conservation, Recreation, Culture, and Aesthetics</v>
      </c>
    </row>
    <row r="152" spans="1:43" s="83" customFormat="1" ht="15" customHeight="1" x14ac:dyDescent="0.25">
      <c r="A152" s="83">
        <v>151</v>
      </c>
      <c r="B152" s="83" t="s">
        <v>131</v>
      </c>
      <c r="C152" s="84" t="s">
        <v>787</v>
      </c>
      <c r="D152" s="84" t="s">
        <v>3091</v>
      </c>
      <c r="E152" s="84" t="s">
        <v>791</v>
      </c>
      <c r="F152" s="92" t="s">
        <v>349</v>
      </c>
      <c r="G152" s="84" t="s">
        <v>1322</v>
      </c>
      <c r="H152" s="82" t="s">
        <v>759</v>
      </c>
      <c r="I152" s="82" t="s">
        <v>2077</v>
      </c>
      <c r="J152" s="91">
        <v>52</v>
      </c>
      <c r="K152" s="83" t="s">
        <v>1189</v>
      </c>
      <c r="P152" s="91"/>
      <c r="Q152" s="83" t="s">
        <v>1189</v>
      </c>
      <c r="S152" s="83" t="s">
        <v>2284</v>
      </c>
      <c r="T152" s="131" t="s">
        <v>1643</v>
      </c>
      <c r="U152" s="83" t="s">
        <v>1177</v>
      </c>
      <c r="V152" s="83" t="s">
        <v>1151</v>
      </c>
      <c r="W152" s="83" t="s">
        <v>1275</v>
      </c>
      <c r="X152" s="83" t="s">
        <v>1546</v>
      </c>
      <c r="Y152" s="83" t="s">
        <v>1455</v>
      </c>
      <c r="Z152" s="83" t="s">
        <v>1839</v>
      </c>
      <c r="AA152" s="93">
        <v>1</v>
      </c>
      <c r="AB152" s="96" t="s">
        <v>1189</v>
      </c>
      <c r="AE152" s="83" t="s">
        <v>2159</v>
      </c>
      <c r="AF152" s="83">
        <v>8</v>
      </c>
      <c r="AG152" s="83" t="s">
        <v>2866</v>
      </c>
      <c r="AH152" s="83" t="str">
        <f t="shared" si="8"/>
        <v xml:space="preserve">Biodiversity Conservation - x; Recreation, Culture, and Aesthetics - x; </v>
      </c>
      <c r="AI152" s="83" t="str">
        <f t="shared" si="9"/>
        <v>{"popup":{"showAttachments":"false","fieldInfos":[{"visible":"true","fieldName":"Bird_PIF_MEAN","label":"Mean modeled Partners in Flight Watch List bird species\u00a0","format":{"places":1,"digitSeparator":true}}],"title":"HUC 12 ID: {HUC_12}"}}</v>
      </c>
      <c r="AJ152" s="83" t="s">
        <v>1653</v>
      </c>
      <c r="AK152" s="83" t="s">
        <v>1482</v>
      </c>
      <c r="AM152" s="83" t="s">
        <v>1659</v>
      </c>
      <c r="AN152" s="83" t="s">
        <v>1654</v>
      </c>
      <c r="AO152" s="83" t="s">
        <v>2284</v>
      </c>
      <c r="AP152" s="83" t="str">
        <f t="shared" si="10"/>
        <v>Gap Analysis Program, animals, wildlife, threatened, endangered,Biodiversity Conservation, "Recreation, Culture, and Aesthetics",Biodiversity Conservation, Recreation, Culture, and Aesthetics</v>
      </c>
      <c r="AQ152" s="83" t="str">
        <f t="shared" si="11"/>
        <v>,Biodiversity Conservation, Recreation, Culture, and Aesthetics</v>
      </c>
    </row>
    <row r="153" spans="1:43" s="83" customFormat="1" ht="15" customHeight="1" x14ac:dyDescent="0.25">
      <c r="A153" s="83">
        <v>152</v>
      </c>
      <c r="B153" s="83" t="s">
        <v>131</v>
      </c>
      <c r="C153" s="84" t="s">
        <v>788</v>
      </c>
      <c r="D153" s="84" t="s">
        <v>3092</v>
      </c>
      <c r="E153" s="84" t="s">
        <v>792</v>
      </c>
      <c r="F153" s="92" t="s">
        <v>349</v>
      </c>
      <c r="G153" s="84" t="s">
        <v>1323</v>
      </c>
      <c r="H153" s="82" t="s">
        <v>759</v>
      </c>
      <c r="I153" s="94" t="s">
        <v>2077</v>
      </c>
      <c r="J153" s="91">
        <v>53</v>
      </c>
      <c r="K153" s="83" t="s">
        <v>1189</v>
      </c>
      <c r="P153" s="91"/>
      <c r="Q153" s="83" t="s">
        <v>1189</v>
      </c>
      <c r="S153" s="83" t="s">
        <v>2284</v>
      </c>
      <c r="T153" s="131" t="s">
        <v>1643</v>
      </c>
      <c r="U153" s="83" t="s">
        <v>1177</v>
      </c>
      <c r="V153" s="83" t="s">
        <v>1151</v>
      </c>
      <c r="W153" s="83" t="s">
        <v>1275</v>
      </c>
      <c r="X153" s="83" t="s">
        <v>1547</v>
      </c>
      <c r="Y153" s="83" t="s">
        <v>1455</v>
      </c>
      <c r="Z153" s="83" t="s">
        <v>1840</v>
      </c>
      <c r="AA153" s="93">
        <v>1</v>
      </c>
      <c r="AB153" s="96" t="s">
        <v>1189</v>
      </c>
      <c r="AE153" s="83" t="s">
        <v>2159</v>
      </c>
      <c r="AF153" s="83">
        <v>8</v>
      </c>
      <c r="AG153" s="83" t="s">
        <v>2866</v>
      </c>
      <c r="AH153" s="83" t="str">
        <f t="shared" si="8"/>
        <v xml:space="preserve">Biodiversity Conservation - x; Recreation, Culture, and Aesthetics - x; </v>
      </c>
      <c r="AI153" s="83" t="str">
        <f t="shared" si="9"/>
        <v>{"popup":{"showAttachments":"false","fieldInfos":[{"visible":"true","fieldName":"Bird_BCC_MEAN","label":"Mean modeled State of the Birds species of conservation concern\u00a0","format":{"places":1,"digitSeparator":true}}],"title":"HUC 12 ID: {HUC_12}"}}</v>
      </c>
      <c r="AJ153" s="83" t="s">
        <v>1653</v>
      </c>
      <c r="AK153" s="83" t="s">
        <v>1482</v>
      </c>
      <c r="AM153" s="83" t="s">
        <v>1659</v>
      </c>
      <c r="AN153" s="83" t="s">
        <v>1654</v>
      </c>
      <c r="AO153" s="83" t="s">
        <v>2284</v>
      </c>
      <c r="AP153" s="83" t="str">
        <f t="shared" si="10"/>
        <v>Gap Analysis Program, animals, wildlife, threatened, endangered,Biodiversity Conservation, "Recreation, Culture, and Aesthetics",Biodiversity Conservation, Recreation, Culture, and Aesthetics</v>
      </c>
      <c r="AQ153" s="83" t="str">
        <f t="shared" si="11"/>
        <v>,Biodiversity Conservation, Recreation, Culture, and Aesthetics</v>
      </c>
    </row>
    <row r="154" spans="1:43" s="83" customFormat="1" ht="15" customHeight="1" x14ac:dyDescent="0.25">
      <c r="A154" s="83">
        <v>153</v>
      </c>
      <c r="B154" s="83" t="s">
        <v>131</v>
      </c>
      <c r="C154" s="83" t="s">
        <v>906</v>
      </c>
      <c r="D154" s="86" t="s">
        <v>3093</v>
      </c>
      <c r="E154" s="82" t="s">
        <v>1219</v>
      </c>
      <c r="F154" s="92" t="s">
        <v>349</v>
      </c>
      <c r="G154" s="82" t="s">
        <v>631</v>
      </c>
      <c r="H154" s="82" t="s">
        <v>728</v>
      </c>
      <c r="I154" s="94" t="s">
        <v>2077</v>
      </c>
      <c r="J154" s="91">
        <v>54</v>
      </c>
      <c r="K154" s="83" t="s">
        <v>1189</v>
      </c>
      <c r="P154" s="91"/>
      <c r="Q154" s="83" t="s">
        <v>1189</v>
      </c>
      <c r="S154" s="83" t="s">
        <v>2284</v>
      </c>
      <c r="T154" s="131" t="s">
        <v>1643</v>
      </c>
      <c r="U154" s="83" t="s">
        <v>1177</v>
      </c>
      <c r="V154" s="83" t="s">
        <v>1151</v>
      </c>
      <c r="W154" s="83" t="s">
        <v>1275</v>
      </c>
      <c r="X154" s="83" t="s">
        <v>1548</v>
      </c>
      <c r="Y154" s="83" t="s">
        <v>1455</v>
      </c>
      <c r="Z154" s="83" t="s">
        <v>1841</v>
      </c>
      <c r="AA154" s="93">
        <v>1</v>
      </c>
      <c r="AB154" s="96" t="s">
        <v>1189</v>
      </c>
      <c r="AE154" s="83" t="s">
        <v>2159</v>
      </c>
      <c r="AF154" s="83">
        <v>8</v>
      </c>
      <c r="AG154" s="83" t="s">
        <v>2866</v>
      </c>
      <c r="AH154" s="83" t="str">
        <f t="shared" si="8"/>
        <v xml:space="preserve">Biodiversity Conservation - x; Recreation, Culture, and Aesthetics - x; </v>
      </c>
      <c r="AI154" s="83" t="str">
        <f t="shared" si="9"/>
        <v>{"popup":{"showAttachments":"false","fieldInfos":[{"visible":"true","fieldName":"TE_AVG","label":"Mean modeled threatened and endangered vertebrate species\u00a0","format":{"places":1,"digitSeparator":true}}],"title":"HUC 12 ID: {HUC_12}"}}</v>
      </c>
      <c r="AJ154" s="83" t="s">
        <v>1653</v>
      </c>
      <c r="AK154" s="83" t="s">
        <v>1482</v>
      </c>
      <c r="AM154" s="83" t="s">
        <v>1659</v>
      </c>
      <c r="AN154" s="83" t="s">
        <v>1654</v>
      </c>
      <c r="AO154" s="83" t="s">
        <v>2284</v>
      </c>
      <c r="AP154" s="83" t="str">
        <f t="shared" si="10"/>
        <v>Gap Analysis Program, animals, wildlife, threatened, endangered,Biodiversity Conservation, "Recreation, Culture, and Aesthetics",Biodiversity Conservation, Recreation, Culture, and Aesthetics</v>
      </c>
      <c r="AQ154" s="83" t="str">
        <f t="shared" si="11"/>
        <v>,Biodiversity Conservation, Recreation, Culture, and Aesthetics</v>
      </c>
    </row>
    <row r="155" spans="1:43" s="83" customFormat="1" ht="15" customHeight="1" x14ac:dyDescent="0.25">
      <c r="A155" s="83">
        <v>154</v>
      </c>
      <c r="B155" s="83" t="s">
        <v>131</v>
      </c>
      <c r="C155" s="84" t="s">
        <v>789</v>
      </c>
      <c r="D155" s="84" t="s">
        <v>3094</v>
      </c>
      <c r="E155" s="84" t="s">
        <v>793</v>
      </c>
      <c r="F155" s="92" t="s">
        <v>349</v>
      </c>
      <c r="G155" s="84" t="s">
        <v>1324</v>
      </c>
      <c r="H155" s="82" t="s">
        <v>759</v>
      </c>
      <c r="I155" s="82" t="s">
        <v>2077</v>
      </c>
      <c r="J155" s="91">
        <v>55</v>
      </c>
      <c r="K155" s="83" t="s">
        <v>1189</v>
      </c>
      <c r="P155" s="91"/>
      <c r="Q155" s="83" t="s">
        <v>1189</v>
      </c>
      <c r="S155" s="83" t="s">
        <v>2284</v>
      </c>
      <c r="T155" s="131" t="s">
        <v>1643</v>
      </c>
      <c r="U155" s="83" t="s">
        <v>1177</v>
      </c>
      <c r="V155" s="83" t="s">
        <v>1151</v>
      </c>
      <c r="W155" s="83" t="s">
        <v>1275</v>
      </c>
      <c r="X155" s="83" t="s">
        <v>1549</v>
      </c>
      <c r="Y155" s="83" t="s">
        <v>1455</v>
      </c>
      <c r="Z155" s="83" t="s">
        <v>1842</v>
      </c>
      <c r="AA155" s="93">
        <v>2</v>
      </c>
      <c r="AB155" s="96" t="s">
        <v>1189</v>
      </c>
      <c r="AE155" s="83" t="s">
        <v>2159</v>
      </c>
      <c r="AF155" s="83">
        <v>8</v>
      </c>
      <c r="AG155" s="83" t="s">
        <v>2866</v>
      </c>
      <c r="AH155" s="83" t="str">
        <f t="shared" si="8"/>
        <v xml:space="preserve">Biodiversity Conservation - x; Recreation, Culture, and Aesthetics - x; </v>
      </c>
      <c r="AI155" s="83" t="str">
        <f t="shared" si="9"/>
        <v>{"popup":{"showAttachments":"false","fieldInfos":[{"visible":"true","fieldName":"Bird_Aud_end_MEAN","label":"Mean number of bird species vulnerable to range loss due to climate change by 2050\u00a0","format":{"places":2,"digitSeparator":true}}],"title":"HUC 12 ID: {HUC_12}"}}</v>
      </c>
      <c r="AJ155" s="83" t="s">
        <v>1653</v>
      </c>
      <c r="AK155" s="83" t="s">
        <v>1482</v>
      </c>
      <c r="AM155" s="83" t="s">
        <v>1659</v>
      </c>
      <c r="AN155" s="83" t="s">
        <v>1654</v>
      </c>
      <c r="AO155" s="83" t="s">
        <v>2284</v>
      </c>
      <c r="AP155" s="83" t="str">
        <f t="shared" si="10"/>
        <v>Gap Analysis Program, animals, wildlife, threatened, endangered,Biodiversity Conservation, "Recreation, Culture, and Aesthetics",Biodiversity Conservation, Recreation, Culture, and Aesthetics</v>
      </c>
      <c r="AQ155" s="83" t="str">
        <f t="shared" si="11"/>
        <v>,Biodiversity Conservation, Recreation, Culture, and Aesthetics</v>
      </c>
    </row>
    <row r="156" spans="1:43" s="83" customFormat="1" ht="15" customHeight="1" x14ac:dyDescent="0.25">
      <c r="A156" s="83">
        <v>155</v>
      </c>
      <c r="B156" s="83" t="s">
        <v>131</v>
      </c>
      <c r="C156" s="84" t="s">
        <v>790</v>
      </c>
      <c r="D156" s="84" t="s">
        <v>3095</v>
      </c>
      <c r="E156" s="84" t="s">
        <v>794</v>
      </c>
      <c r="F156" s="92" t="s">
        <v>349</v>
      </c>
      <c r="G156" s="84" t="s">
        <v>1325</v>
      </c>
      <c r="H156" s="82" t="s">
        <v>759</v>
      </c>
      <c r="I156" s="94" t="s">
        <v>2077</v>
      </c>
      <c r="J156" s="91">
        <v>56</v>
      </c>
      <c r="K156" s="83" t="s">
        <v>1189</v>
      </c>
      <c r="P156" s="91"/>
      <c r="Q156" s="83" t="s">
        <v>1189</v>
      </c>
      <c r="S156" s="83" t="s">
        <v>2284</v>
      </c>
      <c r="T156" s="131" t="s">
        <v>1643</v>
      </c>
      <c r="U156" s="83" t="s">
        <v>1177</v>
      </c>
      <c r="V156" s="83" t="s">
        <v>1151</v>
      </c>
      <c r="W156" s="83" t="s">
        <v>1275</v>
      </c>
      <c r="X156" s="83" t="s">
        <v>1550</v>
      </c>
      <c r="Y156" s="83" t="s">
        <v>1455</v>
      </c>
      <c r="Z156" s="83" t="s">
        <v>1843</v>
      </c>
      <c r="AA156" s="93">
        <v>1</v>
      </c>
      <c r="AB156" s="96" t="s">
        <v>1189</v>
      </c>
      <c r="AE156" s="83" t="s">
        <v>2159</v>
      </c>
      <c r="AF156" s="83">
        <v>8</v>
      </c>
      <c r="AG156" s="83" t="s">
        <v>2866</v>
      </c>
      <c r="AH156" s="83" t="str">
        <f t="shared" si="8"/>
        <v xml:space="preserve">Biodiversity Conservation - x; Recreation, Culture, and Aesthetics - x; </v>
      </c>
      <c r="AI156" s="83" t="str">
        <f t="shared" si="9"/>
        <v>{"popup":{"showAttachments":"false","fieldInfos":[{"visible":"true","fieldName":"Bird_Aud_thr_MEAN","label":"Mean number of bird species vulnerable to range loss due to climate change by 2080\u00a0","format":{"places":1,"digitSeparator":true}}],"title":"HUC 12 ID: {HUC_12}"}}</v>
      </c>
      <c r="AJ156" s="83" t="s">
        <v>1653</v>
      </c>
      <c r="AK156" s="83" t="s">
        <v>1482</v>
      </c>
      <c r="AM156" s="83" t="s">
        <v>1659</v>
      </c>
      <c r="AN156" s="83" t="s">
        <v>1654</v>
      </c>
      <c r="AO156" s="83" t="s">
        <v>2284</v>
      </c>
      <c r="AP156" s="83" t="str">
        <f t="shared" si="10"/>
        <v>Gap Analysis Program, animals, wildlife, threatened, endangered,Biodiversity Conservation, "Recreation, Culture, and Aesthetics",Biodiversity Conservation, Recreation, Culture, and Aesthetics</v>
      </c>
      <c r="AQ156" s="83" t="str">
        <f t="shared" si="11"/>
        <v>,Biodiversity Conservation, Recreation, Culture, and Aesthetics</v>
      </c>
    </row>
    <row r="157" spans="1:43" s="83" customFormat="1" ht="15" customHeight="1" x14ac:dyDescent="0.25">
      <c r="A157" s="83">
        <v>156</v>
      </c>
      <c r="B157" s="83" t="s">
        <v>131</v>
      </c>
      <c r="C157" s="87" t="s">
        <v>545</v>
      </c>
      <c r="D157" s="87" t="s">
        <v>3096</v>
      </c>
      <c r="E157" s="87" t="s">
        <v>546</v>
      </c>
      <c r="F157" s="92" t="s">
        <v>349</v>
      </c>
      <c r="G157" s="82" t="s">
        <v>632</v>
      </c>
      <c r="H157" s="82" t="s">
        <v>758</v>
      </c>
      <c r="I157" s="94" t="s">
        <v>2077</v>
      </c>
      <c r="J157" s="91">
        <v>57</v>
      </c>
      <c r="K157" s="83" t="s">
        <v>1189</v>
      </c>
      <c r="Q157" s="83" t="s">
        <v>1189</v>
      </c>
      <c r="S157" s="83" t="s">
        <v>2282</v>
      </c>
      <c r="T157" s="131" t="s">
        <v>1643</v>
      </c>
      <c r="U157" s="83" t="s">
        <v>1164</v>
      </c>
      <c r="V157" s="83" t="s">
        <v>1151</v>
      </c>
      <c r="W157" s="83" t="s">
        <v>1275</v>
      </c>
      <c r="X157" s="83" t="s">
        <v>1551</v>
      </c>
      <c r="Y157" s="83" t="s">
        <v>1455</v>
      </c>
      <c r="Z157" s="83" t="s">
        <v>1844</v>
      </c>
      <c r="AA157" s="93">
        <v>1</v>
      </c>
      <c r="AB157" s="83" t="s">
        <v>1189</v>
      </c>
      <c r="AE157" s="83" t="s">
        <v>2159</v>
      </c>
      <c r="AF157" s="83">
        <v>8</v>
      </c>
      <c r="AG157" s="83" t="s">
        <v>2866</v>
      </c>
      <c r="AH157" s="83" t="str">
        <f t="shared" si="8"/>
        <v xml:space="preserve">Biodiversity Conservation - x; Recreation, Culture, and Aesthetics - x; </v>
      </c>
      <c r="AI157" s="83" t="str">
        <f t="shared" si="9"/>
        <v>{"popup":{"showAttachments":"false","fieldInfos":[{"visible":"true","fieldName":"Rep_MEAN","label":"Mean reptile species richness\u00a0","format":{"places":1,"digitSeparator":true}}],"title":"HUC 12 ID: {HUC_12}"}}</v>
      </c>
      <c r="AJ157" s="83" t="s">
        <v>1653</v>
      </c>
      <c r="AK157" s="83" t="s">
        <v>1482</v>
      </c>
      <c r="AM157" s="83" t="s">
        <v>1659</v>
      </c>
      <c r="AN157" s="83" t="s">
        <v>1654</v>
      </c>
      <c r="AO157" s="83" t="s">
        <v>2282</v>
      </c>
      <c r="AP157" s="83" t="str">
        <f t="shared" si="10"/>
        <v>Gap Analysis Program, animals, wildlife,Biodiversity Conservation, "Recreation, Culture, and Aesthetics",Biodiversity Conservation, Recreation, Culture, and Aesthetics</v>
      </c>
      <c r="AQ157" s="83" t="str">
        <f t="shared" si="11"/>
        <v>,Biodiversity Conservation, Recreation, Culture, and Aesthetics</v>
      </c>
    </row>
    <row r="158" spans="1:43" s="83" customFormat="1" ht="15" customHeight="1" x14ac:dyDescent="0.25">
      <c r="A158" s="83">
        <v>157</v>
      </c>
      <c r="B158" s="83" t="s">
        <v>131</v>
      </c>
      <c r="C158" s="83" t="s">
        <v>903</v>
      </c>
      <c r="D158" s="86" t="s">
        <v>3097</v>
      </c>
      <c r="E158" s="82" t="s">
        <v>1217</v>
      </c>
      <c r="F158" s="92" t="s">
        <v>349</v>
      </c>
      <c r="G158" s="82" t="s">
        <v>633</v>
      </c>
      <c r="H158" s="82" t="s">
        <v>728</v>
      </c>
      <c r="I158" s="82" t="s">
        <v>2077</v>
      </c>
      <c r="J158" s="91">
        <v>58</v>
      </c>
      <c r="O158" s="83" t="s">
        <v>1189</v>
      </c>
      <c r="P158" s="91"/>
      <c r="Q158" s="83" t="s">
        <v>1189</v>
      </c>
      <c r="S158" s="83" t="s">
        <v>2285</v>
      </c>
      <c r="T158" s="131" t="s">
        <v>2419</v>
      </c>
      <c r="U158" s="83" t="s">
        <v>1164</v>
      </c>
      <c r="V158" s="83" t="s">
        <v>1151</v>
      </c>
      <c r="W158" s="83" t="s">
        <v>1275</v>
      </c>
      <c r="X158" s="83" t="s">
        <v>1552</v>
      </c>
      <c r="Y158" s="83" t="s">
        <v>1455</v>
      </c>
      <c r="Z158" s="83" t="s">
        <v>1845</v>
      </c>
      <c r="AA158" s="93">
        <v>1</v>
      </c>
      <c r="AB158" s="83" t="s">
        <v>1189</v>
      </c>
      <c r="AE158" s="83" t="s">
        <v>2159</v>
      </c>
      <c r="AF158" s="83">
        <v>8</v>
      </c>
      <c r="AG158" s="83" t="s">
        <v>2866</v>
      </c>
      <c r="AH158" s="83" t="str">
        <f t="shared" si="8"/>
        <v xml:space="preserve">Food, Fuel, and Materials - x; Recreation, Culture, and Aesthetics - x; </v>
      </c>
      <c r="AI158" s="83" t="str">
        <f t="shared" si="9"/>
        <v>{"popup":{"showAttachments":"false","fieldInfos":[{"visible":"true","fieldName":"SMGA_AVG","label":"Mean small game species richness\u00a0","format":{"places":1,"digitSeparator":true}}],"title":"HUC 12 ID: {HUC_12}"}}</v>
      </c>
      <c r="AJ158" s="83" t="s">
        <v>1653</v>
      </c>
      <c r="AK158" s="83" t="s">
        <v>1482</v>
      </c>
      <c r="AM158" s="83" t="s">
        <v>1659</v>
      </c>
      <c r="AN158" s="83" t="s">
        <v>1654</v>
      </c>
      <c r="AO158" s="83" t="s">
        <v>2285</v>
      </c>
      <c r="AP158" s="83" t="str">
        <f t="shared" si="10"/>
        <v>Gap Analysis Program, animals, wildlife, food, resources, game,"Food, Fuel, and Materials", "Recreation, Culture, and Aesthetics",Food, Fuel, and Materials, Recreation, Culture, and Aesthetics</v>
      </c>
      <c r="AQ158" s="83" t="str">
        <f t="shared" si="11"/>
        <v>,Food, Fuel, and Materials, Recreation, Culture, and Aesthetics</v>
      </c>
    </row>
    <row r="159" spans="1:43" s="83" customFormat="1" ht="15" customHeight="1" x14ac:dyDescent="0.25">
      <c r="A159" s="83">
        <v>158</v>
      </c>
      <c r="B159" s="83" t="s">
        <v>131</v>
      </c>
      <c r="C159" s="83" t="s">
        <v>894</v>
      </c>
      <c r="D159" s="86" t="s">
        <v>3098</v>
      </c>
      <c r="E159" s="82" t="s">
        <v>1212</v>
      </c>
      <c r="F159" s="92" t="s">
        <v>349</v>
      </c>
      <c r="G159" s="82" t="s">
        <v>634</v>
      </c>
      <c r="H159" s="82" t="s">
        <v>728</v>
      </c>
      <c r="I159" s="94" t="s">
        <v>2077</v>
      </c>
      <c r="J159" s="91">
        <v>59</v>
      </c>
      <c r="O159" s="83" t="s">
        <v>1189</v>
      </c>
      <c r="P159" s="91"/>
      <c r="Q159" s="83" t="s">
        <v>1189</v>
      </c>
      <c r="S159" s="83" t="s">
        <v>2285</v>
      </c>
      <c r="T159" s="131" t="s">
        <v>2419</v>
      </c>
      <c r="U159" s="83" t="s">
        <v>1164</v>
      </c>
      <c r="V159" s="83" t="s">
        <v>1151</v>
      </c>
      <c r="W159" s="83" t="s">
        <v>1275</v>
      </c>
      <c r="X159" s="83" t="s">
        <v>1553</v>
      </c>
      <c r="Y159" s="83" t="s">
        <v>1455</v>
      </c>
      <c r="Z159" s="83" t="s">
        <v>1846</v>
      </c>
      <c r="AA159" s="93">
        <v>1</v>
      </c>
      <c r="AB159" s="83" t="s">
        <v>1189</v>
      </c>
      <c r="AE159" s="83" t="s">
        <v>2159</v>
      </c>
      <c r="AF159" s="83">
        <v>8</v>
      </c>
      <c r="AG159" s="83" t="s">
        <v>2866</v>
      </c>
      <c r="AH159" s="83" t="str">
        <f t="shared" si="8"/>
        <v xml:space="preserve">Food, Fuel, and Materials - x; Recreation, Culture, and Aesthetics - x; </v>
      </c>
      <c r="AI159" s="83" t="str">
        <f t="shared" si="9"/>
        <v>{"popup":{"showAttachments":"false","fieldInfos":[{"visible":"true","fieldName":"HARV_AVG","label":"Mean total harvestable species richness\u00a0","format":{"places":1,"digitSeparator":true}}],"title":"HUC 12 ID: {HUC_12}"}}</v>
      </c>
      <c r="AJ159" s="83" t="s">
        <v>1653</v>
      </c>
      <c r="AK159" s="83" t="s">
        <v>1482</v>
      </c>
      <c r="AM159" s="83" t="s">
        <v>1659</v>
      </c>
      <c r="AN159" s="83" t="s">
        <v>1654</v>
      </c>
      <c r="AO159" s="83" t="s">
        <v>2285</v>
      </c>
      <c r="AP159" s="83" t="str">
        <f t="shared" si="10"/>
        <v>Gap Analysis Program, animals, wildlife, food, resources, game,"Food, Fuel, and Materials", "Recreation, Culture, and Aesthetics",Food, Fuel, and Materials, Recreation, Culture, and Aesthetics</v>
      </c>
      <c r="AQ159" s="83" t="str">
        <f t="shared" si="11"/>
        <v>,Food, Fuel, and Materials, Recreation, Culture, and Aesthetics</v>
      </c>
    </row>
    <row r="160" spans="1:43" s="83" customFormat="1" ht="15" customHeight="1" x14ac:dyDescent="0.25">
      <c r="A160" s="83">
        <v>159</v>
      </c>
      <c r="B160" s="83" t="s">
        <v>131</v>
      </c>
      <c r="C160" s="83" t="s">
        <v>909</v>
      </c>
      <c r="D160" s="86" t="s">
        <v>3099</v>
      </c>
      <c r="E160" s="82" t="s">
        <v>1222</v>
      </c>
      <c r="F160" s="92" t="s">
        <v>349</v>
      </c>
      <c r="G160" s="82" t="s">
        <v>635</v>
      </c>
      <c r="H160" s="82" t="s">
        <v>728</v>
      </c>
      <c r="I160" s="94" t="s">
        <v>2077</v>
      </c>
      <c r="J160" s="91">
        <v>60</v>
      </c>
      <c r="K160" s="83" t="s">
        <v>1189</v>
      </c>
      <c r="P160" s="91"/>
      <c r="Q160" s="83" t="s">
        <v>1189</v>
      </c>
      <c r="S160" s="83" t="s">
        <v>2282</v>
      </c>
      <c r="T160" s="131" t="s">
        <v>1643</v>
      </c>
      <c r="U160" s="83" t="s">
        <v>1164</v>
      </c>
      <c r="V160" s="83" t="s">
        <v>1151</v>
      </c>
      <c r="W160" s="83" t="s">
        <v>1275</v>
      </c>
      <c r="X160" s="83" t="s">
        <v>1554</v>
      </c>
      <c r="Y160" s="83" t="s">
        <v>1455</v>
      </c>
      <c r="Z160" s="83" t="s">
        <v>1847</v>
      </c>
      <c r="AA160" s="93">
        <v>1</v>
      </c>
      <c r="AB160" s="83" t="s">
        <v>1189</v>
      </c>
      <c r="AE160" s="83" t="s">
        <v>2159</v>
      </c>
      <c r="AF160" s="83">
        <v>8</v>
      </c>
      <c r="AG160" s="83" t="s">
        <v>2866</v>
      </c>
      <c r="AH160" s="83" t="str">
        <f t="shared" si="8"/>
        <v xml:space="preserve">Biodiversity Conservation - x; Recreation, Culture, and Aesthetics - x; </v>
      </c>
      <c r="AI160" s="83" t="str">
        <f t="shared" si="9"/>
        <v>{"popup":{"showAttachments":"false","fieldInfos":[{"visible":"true","fieldName":"TOTAL_AVG","label":"Mean total vertebrate species richness\u00a0","format":{"places":1,"digitSeparator":true}}],"title":"HUC 12 ID: {HUC_12}"}}</v>
      </c>
      <c r="AJ160" s="83" t="s">
        <v>1653</v>
      </c>
      <c r="AK160" s="83" t="s">
        <v>1482</v>
      </c>
      <c r="AM160" s="83" t="s">
        <v>1659</v>
      </c>
      <c r="AN160" s="83" t="s">
        <v>1654</v>
      </c>
      <c r="AO160" s="83" t="s">
        <v>2282</v>
      </c>
      <c r="AP160" s="83" t="str">
        <f t="shared" si="10"/>
        <v>Gap Analysis Program, animals, wildlife,Biodiversity Conservation, "Recreation, Culture, and Aesthetics",Biodiversity Conservation, Recreation, Culture, and Aesthetics</v>
      </c>
      <c r="AQ160" s="83" t="str">
        <f t="shared" si="11"/>
        <v>,Biodiversity Conservation, Recreation, Culture, and Aesthetics</v>
      </c>
    </row>
    <row r="161" spans="1:43" s="83" customFormat="1" ht="15" customHeight="1" x14ac:dyDescent="0.25">
      <c r="A161" s="83">
        <v>160</v>
      </c>
      <c r="B161" s="83" t="s">
        <v>131</v>
      </c>
      <c r="C161" s="83" t="s">
        <v>912</v>
      </c>
      <c r="D161" s="86" t="s">
        <v>3100</v>
      </c>
      <c r="E161" s="82" t="s">
        <v>1225</v>
      </c>
      <c r="F161" s="92" t="s">
        <v>349</v>
      </c>
      <c r="G161" s="82" t="s">
        <v>636</v>
      </c>
      <c r="H161" s="82" t="s">
        <v>728</v>
      </c>
      <c r="I161" s="82" t="s">
        <v>2077</v>
      </c>
      <c r="J161" s="91">
        <v>61</v>
      </c>
      <c r="O161" s="83" t="s">
        <v>1189</v>
      </c>
      <c r="P161" s="91"/>
      <c r="Q161" s="83" t="s">
        <v>1189</v>
      </c>
      <c r="S161" s="83" t="s">
        <v>2285</v>
      </c>
      <c r="T161" s="131" t="s">
        <v>2419</v>
      </c>
      <c r="U161" s="83" t="s">
        <v>1164</v>
      </c>
      <c r="V161" s="83" t="s">
        <v>1151</v>
      </c>
      <c r="W161" s="83" t="s">
        <v>1275</v>
      </c>
      <c r="X161" s="83" t="s">
        <v>1555</v>
      </c>
      <c r="Y161" s="83" t="s">
        <v>1455</v>
      </c>
      <c r="Z161" s="83" t="s">
        <v>1848</v>
      </c>
      <c r="AA161" s="93">
        <v>1</v>
      </c>
      <c r="AB161" s="83" t="s">
        <v>1189</v>
      </c>
      <c r="AE161" s="83" t="s">
        <v>2159</v>
      </c>
      <c r="AF161" s="83">
        <v>8</v>
      </c>
      <c r="AG161" s="83" t="s">
        <v>2866</v>
      </c>
      <c r="AH161" s="83" t="str">
        <f t="shared" si="8"/>
        <v xml:space="preserve">Food, Fuel, and Materials - x; Recreation, Culture, and Aesthetics - x; </v>
      </c>
      <c r="AI161" s="83" t="str">
        <f t="shared" si="9"/>
        <v>{"popup":{"showAttachments":"false","fieldInfos":[{"visible":"true","fieldName":"WTFL_AVG","label":"Mean waterfowl species richness\u00a0","format":{"places":1,"digitSeparator":true}}],"title":"HUC 12 ID: {HUC_12}"}}</v>
      </c>
      <c r="AJ161" s="83" t="s">
        <v>1653</v>
      </c>
      <c r="AK161" s="83" t="s">
        <v>1482</v>
      </c>
      <c r="AM161" s="83" t="s">
        <v>1659</v>
      </c>
      <c r="AN161" s="83" t="s">
        <v>1654</v>
      </c>
      <c r="AO161" s="83" t="s">
        <v>2285</v>
      </c>
      <c r="AP161" s="83" t="str">
        <f t="shared" si="10"/>
        <v>Gap Analysis Program, animals, wildlife, food, resources, game,"Food, Fuel, and Materials", "Recreation, Culture, and Aesthetics",Food, Fuel, and Materials, Recreation, Culture, and Aesthetics</v>
      </c>
      <c r="AQ161" s="83" t="str">
        <f t="shared" si="11"/>
        <v>,Food, Fuel, and Materials, Recreation, Culture, and Aesthetics</v>
      </c>
    </row>
    <row r="162" spans="1:43" ht="15" customHeight="1" x14ac:dyDescent="0.25">
      <c r="A162" s="26">
        <v>161</v>
      </c>
      <c r="B162" s="26" t="s">
        <v>131</v>
      </c>
      <c r="C162" s="77" t="s">
        <v>915</v>
      </c>
      <c r="D162" s="77" t="s">
        <v>1194</v>
      </c>
      <c r="E162" s="77" t="s">
        <v>795</v>
      </c>
      <c r="F162" s="33" t="s">
        <v>349</v>
      </c>
      <c r="G162" s="77" t="s">
        <v>1292</v>
      </c>
      <c r="H162" s="38" t="s">
        <v>871</v>
      </c>
      <c r="I162" s="41" t="s">
        <v>2077</v>
      </c>
      <c r="J162" s="28">
        <v>62</v>
      </c>
      <c r="P162" s="28"/>
      <c r="Q162" s="26" t="s">
        <v>1189</v>
      </c>
      <c r="S162" s="26" t="s">
        <v>2244</v>
      </c>
      <c r="T162" s="55" t="s">
        <v>1462</v>
      </c>
      <c r="U162" s="26" t="s">
        <v>1155</v>
      </c>
      <c r="V162" s="26" t="s">
        <v>1151</v>
      </c>
      <c r="W162" s="26" t="s">
        <v>1275</v>
      </c>
      <c r="X162" s="26" t="s">
        <v>1556</v>
      </c>
      <c r="Y162" s="26" t="s">
        <v>1455</v>
      </c>
      <c r="Z162" s="26" t="s">
        <v>1849</v>
      </c>
      <c r="AA162" s="64">
        <v>0</v>
      </c>
      <c r="AB162" s="77"/>
      <c r="AE162" s="26" t="s">
        <v>2159</v>
      </c>
      <c r="AF162" s="26">
        <v>8</v>
      </c>
      <c r="AG162" s="26" t="s">
        <v>2866</v>
      </c>
      <c r="AH162" t="str">
        <f t="shared" si="8"/>
        <v xml:space="preserve">Recreation, Culture, and Aesthetics - x; </v>
      </c>
      <c r="AI162" s="26" t="str">
        <f t="shared" si="9"/>
        <v>{"popup":{"showAttachments":"false","fieldInfos":[{"visible":"true","fieldName":"MB_Demand","label":"Migratory bird hunting recreation demand\u00a0","format":{"places":0,"digitSeparator":true}}],"title":"HUC 12 ID: {HUC_12}"}}</v>
      </c>
      <c r="AJ162" s="26" t="s">
        <v>1653</v>
      </c>
      <c r="AK162" s="26" t="s">
        <v>1482</v>
      </c>
      <c r="AM162" s="26" t="s">
        <v>1659</v>
      </c>
      <c r="AN162" s="26" t="s">
        <v>1654</v>
      </c>
      <c r="AO162" s="26" t="s">
        <v>2244</v>
      </c>
      <c r="AP162" s="26" t="str">
        <f t="shared" si="10"/>
        <v>game, food, nature, resource, animals, wildlife, ,"Recreation, Culture, and Aesthetics",Recreation, Culture, and Aesthetics</v>
      </c>
      <c r="AQ162" s="26" t="str">
        <f t="shared" si="11"/>
        <v>,Recreation, Culture, and Aesthetics</v>
      </c>
    </row>
    <row r="163" spans="1:43" ht="15" customHeight="1" x14ac:dyDescent="0.25">
      <c r="A163" s="26">
        <v>162</v>
      </c>
      <c r="B163" s="26" t="s">
        <v>131</v>
      </c>
      <c r="C163" s="26" t="s">
        <v>44</v>
      </c>
      <c r="D163" s="77" t="s">
        <v>804</v>
      </c>
      <c r="E163" s="33" t="s">
        <v>366</v>
      </c>
      <c r="F163" s="33" t="s">
        <v>349</v>
      </c>
      <c r="G163" s="38" t="s">
        <v>637</v>
      </c>
      <c r="H163" s="38" t="s">
        <v>730</v>
      </c>
      <c r="I163" s="41" t="s">
        <v>2077</v>
      </c>
      <c r="J163" s="28">
        <v>63</v>
      </c>
      <c r="K163" s="28"/>
      <c r="L163" s="26" t="s">
        <v>1189</v>
      </c>
      <c r="M163" s="28"/>
      <c r="N163" s="26" t="s">
        <v>1189</v>
      </c>
      <c r="S163" s="26" t="s">
        <v>2328</v>
      </c>
      <c r="T163" s="55" t="s">
        <v>1460</v>
      </c>
      <c r="U163" s="26" t="s">
        <v>1344</v>
      </c>
      <c r="V163" s="26" t="s">
        <v>1151</v>
      </c>
      <c r="W163" s="26" t="s">
        <v>1275</v>
      </c>
      <c r="X163" s="26" t="s">
        <v>1557</v>
      </c>
      <c r="Y163" s="26" t="s">
        <v>1455</v>
      </c>
      <c r="Z163" s="26" t="s">
        <v>1850</v>
      </c>
      <c r="AA163" s="64">
        <v>2</v>
      </c>
      <c r="AB163" s="26" t="s">
        <v>1189</v>
      </c>
      <c r="AE163" s="26" t="s">
        <v>2159</v>
      </c>
      <c r="AF163" s="26">
        <v>8</v>
      </c>
      <c r="AG163" s="26" t="s">
        <v>2866</v>
      </c>
      <c r="AH163" t="str">
        <f t="shared" si="8"/>
        <v xml:space="preserve">Clean Air - x; Climate Stabilization - x; </v>
      </c>
      <c r="AI163" s="26" t="str">
        <f t="shared" si="9"/>
        <v>{"popup":{"showAttachments":"false","fieldInfos":[{"visible":"true","fieldName":"BNF","label":"Natural biological nitrogen fixation (kg N/ha/yr)\u00a0","format":{"places":2,"digitSeparator":true}}],"title":"HUC 12 ID: {HUC_12}"}}</v>
      </c>
      <c r="AJ163" s="26" t="s">
        <v>1653</v>
      </c>
      <c r="AK163" s="26" t="s">
        <v>1482</v>
      </c>
      <c r="AM163" s="26" t="s">
        <v>1659</v>
      </c>
      <c r="AN163" s="26" t="s">
        <v>1654</v>
      </c>
      <c r="AO163" s="26" t="s">
        <v>2328</v>
      </c>
      <c r="AP163" s="26" t="str">
        <f t="shared" si="10"/>
        <v xml:space="preserve">nutrients, air, water, health, ,Clean Air, Climate Stabilization, ,Clean Air, Climate Stabilization, </v>
      </c>
      <c r="AQ163" s="26" t="str">
        <f t="shared" si="11"/>
        <v xml:space="preserve">,Clean Air, Climate Stabilization, </v>
      </c>
    </row>
    <row r="164" spans="1:43" s="83" customFormat="1" ht="15" customHeight="1" x14ac:dyDescent="0.25">
      <c r="A164" s="83">
        <v>163</v>
      </c>
      <c r="B164" s="83" t="s">
        <v>131</v>
      </c>
      <c r="C164" s="83" t="s">
        <v>883</v>
      </c>
      <c r="D164" s="86" t="s">
        <v>3101</v>
      </c>
      <c r="E164" s="82" t="s">
        <v>1201</v>
      </c>
      <c r="F164" s="92" t="s">
        <v>349</v>
      </c>
      <c r="G164" s="82" t="s">
        <v>638</v>
      </c>
      <c r="H164" s="82" t="s">
        <v>728</v>
      </c>
      <c r="I164" s="82" t="s">
        <v>2077</v>
      </c>
      <c r="J164" s="91">
        <v>64</v>
      </c>
      <c r="K164" s="83" t="s">
        <v>1189</v>
      </c>
      <c r="S164" s="83" t="s">
        <v>2329</v>
      </c>
      <c r="T164" s="131" t="s">
        <v>1647</v>
      </c>
      <c r="U164" s="83" t="s">
        <v>1164</v>
      </c>
      <c r="V164" s="83" t="s">
        <v>1151</v>
      </c>
      <c r="W164" s="83" t="s">
        <v>1275</v>
      </c>
      <c r="X164" s="83" t="s">
        <v>1558</v>
      </c>
      <c r="Y164" s="83" t="s">
        <v>1455</v>
      </c>
      <c r="Z164" s="83" t="s">
        <v>1851</v>
      </c>
      <c r="AA164" s="93">
        <v>2</v>
      </c>
      <c r="AB164" s="83" t="s">
        <v>1189</v>
      </c>
      <c r="AE164" s="83" t="s">
        <v>2159</v>
      </c>
      <c r="AF164" s="83">
        <v>8</v>
      </c>
      <c r="AG164" s="83" t="s">
        <v>2866</v>
      </c>
      <c r="AH164" s="83" t="str">
        <f t="shared" si="8"/>
        <v xml:space="preserve">Biodiversity Conservation - x; </v>
      </c>
      <c r="AI164" s="83" t="str">
        <f t="shared" si="9"/>
        <v>{"popup":{"showAttachments":"false","fieldInfos":[{"visible":"true","fieldName":"AMPH_AVG_I","label":"NIB amphibian species richness\u00a0","format":{"places":2,"digitSeparator":true}}],"title":"HUC 12 ID: {HUC_12}"}}</v>
      </c>
      <c r="AJ164" s="83" t="s">
        <v>1653</v>
      </c>
      <c r="AK164" s="83" t="s">
        <v>1482</v>
      </c>
      <c r="AM164" s="83" t="s">
        <v>1659</v>
      </c>
      <c r="AN164" s="83" t="s">
        <v>1654</v>
      </c>
      <c r="AO164" s="83" t="s">
        <v>2329</v>
      </c>
      <c r="AP164" s="83" t="str">
        <f t="shared" si="10"/>
        <v xml:space="preserve">Normalized Index of Biodiversity, Gap Analysis Program, animals, wildlife,Biodiversity Conservation, ,Biodiversity Conservation, </v>
      </c>
      <c r="AQ164" s="83" t="str">
        <f t="shared" si="11"/>
        <v xml:space="preserve">,Biodiversity Conservation, </v>
      </c>
    </row>
    <row r="165" spans="1:43" s="98" customFormat="1" ht="15" customHeight="1" x14ac:dyDescent="0.25">
      <c r="A165" s="98">
        <v>164</v>
      </c>
      <c r="B165" s="98" t="s">
        <v>131</v>
      </c>
      <c r="C165" s="98" t="s">
        <v>886</v>
      </c>
      <c r="D165" s="99" t="s">
        <v>997</v>
      </c>
      <c r="E165" s="100" t="s">
        <v>1204</v>
      </c>
      <c r="F165" s="101" t="s">
        <v>349</v>
      </c>
      <c r="G165" s="100" t="s">
        <v>639</v>
      </c>
      <c r="H165" s="100" t="s">
        <v>728</v>
      </c>
      <c r="I165" s="102" t="s">
        <v>2077</v>
      </c>
      <c r="J165" s="103">
        <v>65</v>
      </c>
      <c r="K165" s="98" t="s">
        <v>1189</v>
      </c>
      <c r="N165" s="103"/>
      <c r="O165" s="98" t="s">
        <v>1189</v>
      </c>
      <c r="S165" s="98" t="s">
        <v>2266</v>
      </c>
      <c r="T165" s="132" t="s">
        <v>1645</v>
      </c>
      <c r="U165" s="98" t="s">
        <v>1164</v>
      </c>
      <c r="V165" s="98" t="s">
        <v>1151</v>
      </c>
      <c r="W165" s="98" t="s">
        <v>1275</v>
      </c>
      <c r="X165" s="98" t="s">
        <v>1559</v>
      </c>
      <c r="Y165" s="98" t="s">
        <v>1455</v>
      </c>
      <c r="Z165" s="98" t="s">
        <v>1852</v>
      </c>
      <c r="AA165" s="104">
        <v>2</v>
      </c>
      <c r="AB165" s="98" t="s">
        <v>1189</v>
      </c>
      <c r="AE165" s="98" t="s">
        <v>2159</v>
      </c>
      <c r="AF165" s="98">
        <v>8</v>
      </c>
      <c r="AG165" s="98" t="s">
        <v>2866</v>
      </c>
      <c r="AH165" s="98" t="str">
        <f t="shared" si="8"/>
        <v xml:space="preserve">Biodiversity Conservation - x; Food, Fuel, and Materials - x; </v>
      </c>
      <c r="AI165" s="98" t="str">
        <f t="shared" si="9"/>
        <v>{"popup":{"showAttachments":"false","fieldInfos":[{"visible":"true","fieldName":"BAT_AVG_I","label":"NIB bat species richness\u00a0","format":{"places":2,"digitSeparator":true}}],"title":"HUC 12 ID: {HUC_12}"}}</v>
      </c>
      <c r="AJ165" s="98" t="s">
        <v>1653</v>
      </c>
      <c r="AK165" s="98" t="s">
        <v>1482</v>
      </c>
      <c r="AM165" s="98" t="s">
        <v>1659</v>
      </c>
      <c r="AN165" s="98" t="s">
        <v>1654</v>
      </c>
      <c r="AO165" s="98" t="s">
        <v>2266</v>
      </c>
      <c r="AP165" s="98" t="str">
        <f t="shared" si="10"/>
        <v xml:space="preserve">Normalized Index of Biodiversity, Gap Analysis Program, animals, wildlife,Biodiversity Conservation, "Food, Fuel, and Materials", ,Biodiversity Conservation, Food, Fuel, and Materials, </v>
      </c>
      <c r="AQ165" s="98" t="str">
        <f t="shared" si="11"/>
        <v xml:space="preserve">,Biodiversity Conservation, Food, Fuel, and Materials, </v>
      </c>
    </row>
    <row r="166" spans="1:43" s="83" customFormat="1" ht="15" customHeight="1" x14ac:dyDescent="0.25">
      <c r="A166" s="83">
        <v>165</v>
      </c>
      <c r="B166" s="83" t="s">
        <v>131</v>
      </c>
      <c r="C166" s="83" t="s">
        <v>889</v>
      </c>
      <c r="D166" s="86" t="s">
        <v>3102</v>
      </c>
      <c r="E166" s="82" t="s">
        <v>1207</v>
      </c>
      <c r="F166" s="92" t="s">
        <v>349</v>
      </c>
      <c r="G166" s="82" t="s">
        <v>640</v>
      </c>
      <c r="H166" s="82" t="s">
        <v>728</v>
      </c>
      <c r="I166" s="94" t="s">
        <v>2077</v>
      </c>
      <c r="J166" s="91">
        <v>66</v>
      </c>
      <c r="O166" s="83" t="s">
        <v>1189</v>
      </c>
      <c r="P166" s="91"/>
      <c r="Q166" s="83" t="s">
        <v>1189</v>
      </c>
      <c r="S166" s="83" t="s">
        <v>2288</v>
      </c>
      <c r="T166" s="131" t="s">
        <v>2419</v>
      </c>
      <c r="U166" s="83" t="s">
        <v>1164</v>
      </c>
      <c r="V166" s="83" t="s">
        <v>1151</v>
      </c>
      <c r="W166" s="83" t="s">
        <v>1275</v>
      </c>
      <c r="X166" s="83" t="s">
        <v>1560</v>
      </c>
      <c r="Y166" s="83" t="s">
        <v>1455</v>
      </c>
      <c r="Z166" s="83" t="s">
        <v>1853</v>
      </c>
      <c r="AA166" s="93">
        <v>2</v>
      </c>
      <c r="AB166" s="83" t="s">
        <v>1189</v>
      </c>
      <c r="AE166" s="83" t="s">
        <v>2159</v>
      </c>
      <c r="AF166" s="83">
        <v>8</v>
      </c>
      <c r="AG166" s="83" t="s">
        <v>2866</v>
      </c>
      <c r="AH166" s="83" t="str">
        <f t="shared" si="8"/>
        <v xml:space="preserve">Food, Fuel, and Materials - x; Recreation, Culture, and Aesthetics - x; </v>
      </c>
      <c r="AI166" s="83" t="str">
        <f t="shared" si="9"/>
        <v>{"popup":{"showAttachments":"false","fieldInfos":[{"visible":"true","fieldName":"BIGGA_AVG_I","label":"NIB big game species richness\u00a0","format":{"places":2,"digitSeparator":true}}],"title":"HUC 12 ID: {HUC_12}"}}</v>
      </c>
      <c r="AJ166" s="83" t="s">
        <v>1653</v>
      </c>
      <c r="AK166" s="83" t="s">
        <v>1482</v>
      </c>
      <c r="AM166" s="83" t="s">
        <v>1659</v>
      </c>
      <c r="AN166" s="83" t="s">
        <v>1654</v>
      </c>
      <c r="AO166" s="83" t="s">
        <v>2288</v>
      </c>
      <c r="AP166" s="83" t="str">
        <f t="shared" si="10"/>
        <v>Normalized Index of Biodiversity, Gap Analysis Program, animals, wildlife, food, resources, game,"Food, Fuel, and Materials", "Recreation, Culture, and Aesthetics",Food, Fuel, and Materials, Recreation, Culture, and Aesthetics</v>
      </c>
      <c r="AQ166" s="83" t="str">
        <f t="shared" si="11"/>
        <v>,Food, Fuel, and Materials, Recreation, Culture, and Aesthetics</v>
      </c>
    </row>
    <row r="167" spans="1:43" s="83" customFormat="1" ht="15" customHeight="1" x14ac:dyDescent="0.25">
      <c r="A167" s="83">
        <v>166</v>
      </c>
      <c r="B167" s="83" t="s">
        <v>131</v>
      </c>
      <c r="C167" s="83" t="s">
        <v>540</v>
      </c>
      <c r="D167" s="83" t="s">
        <v>3103</v>
      </c>
      <c r="E167" s="83" t="s">
        <v>543</v>
      </c>
      <c r="F167" s="92" t="s">
        <v>349</v>
      </c>
      <c r="G167" s="91" t="s">
        <v>641</v>
      </c>
      <c r="H167" s="82" t="s">
        <v>759</v>
      </c>
      <c r="I167" s="82" t="s">
        <v>2077</v>
      </c>
      <c r="J167" s="91">
        <v>67</v>
      </c>
      <c r="K167" s="83" t="s">
        <v>1189</v>
      </c>
      <c r="P167" s="91"/>
      <c r="Q167" s="83" t="s">
        <v>1189</v>
      </c>
      <c r="S167" s="83" t="s">
        <v>2367</v>
      </c>
      <c r="T167" s="131" t="s">
        <v>1643</v>
      </c>
      <c r="U167" s="83" t="s">
        <v>1164</v>
      </c>
      <c r="V167" s="83" t="s">
        <v>1151</v>
      </c>
      <c r="W167" s="83" t="s">
        <v>1275</v>
      </c>
      <c r="X167" s="83" t="s">
        <v>1561</v>
      </c>
      <c r="Y167" s="83" t="s">
        <v>1455</v>
      </c>
      <c r="Z167" s="83" t="s">
        <v>1854</v>
      </c>
      <c r="AA167" s="93">
        <v>2</v>
      </c>
      <c r="AB167" s="83" t="s">
        <v>1189</v>
      </c>
      <c r="AE167" s="83" t="s">
        <v>2159</v>
      </c>
      <c r="AF167" s="83">
        <v>8</v>
      </c>
      <c r="AG167" s="83" t="s">
        <v>2866</v>
      </c>
      <c r="AH167" s="83" t="str">
        <f t="shared" si="8"/>
        <v xml:space="preserve">Biodiversity Conservation - x; Recreation, Culture, and Aesthetics - x; </v>
      </c>
      <c r="AI167" s="83" t="str">
        <f t="shared" si="9"/>
        <v>{"popup":{"showAttachments":"false","fieldInfos":[{"visible":"true","fieldName":"Bird_All_NIB","label":"NIB bird species richness\u00a0","format":{"places":2,"digitSeparator":true}}],"title":"HUC 12 ID: {HUC_12}"}}</v>
      </c>
      <c r="AJ167" s="83" t="s">
        <v>1653</v>
      </c>
      <c r="AK167" s="83" t="s">
        <v>1482</v>
      </c>
      <c r="AM167" s="83" t="s">
        <v>1659</v>
      </c>
      <c r="AN167" s="83" t="s">
        <v>1654</v>
      </c>
      <c r="AO167" s="83" t="s">
        <v>2367</v>
      </c>
      <c r="AP167" s="83" t="str">
        <f t="shared" si="10"/>
        <v>Normalized Index of Biodiversity, Gap Analysis Program, animals, wildlife, game,Biodiversity Conservation, "Recreation, Culture, and Aesthetics",Biodiversity Conservation, Recreation, Culture, and Aesthetics</v>
      </c>
      <c r="AQ167" s="83" t="str">
        <f t="shared" si="11"/>
        <v>,Biodiversity Conservation, Recreation, Culture, and Aesthetics</v>
      </c>
    </row>
    <row r="168" spans="1:43" s="83" customFormat="1" ht="15" customHeight="1" x14ac:dyDescent="0.25">
      <c r="A168" s="83">
        <v>167</v>
      </c>
      <c r="B168" s="83" t="s">
        <v>131</v>
      </c>
      <c r="C168" s="83" t="s">
        <v>892</v>
      </c>
      <c r="D168" s="86" t="s">
        <v>3104</v>
      </c>
      <c r="E168" s="82" t="s">
        <v>1210</v>
      </c>
      <c r="F168" s="92" t="s">
        <v>349</v>
      </c>
      <c r="G168" s="82" t="s">
        <v>642</v>
      </c>
      <c r="H168" s="82" t="s">
        <v>728</v>
      </c>
      <c r="I168" s="94" t="s">
        <v>2077</v>
      </c>
      <c r="J168" s="91">
        <v>68</v>
      </c>
      <c r="O168" s="83" t="s">
        <v>1189</v>
      </c>
      <c r="P168" s="91"/>
      <c r="Q168" s="83" t="s">
        <v>1189</v>
      </c>
      <c r="S168" s="83" t="s">
        <v>2288</v>
      </c>
      <c r="T168" s="131" t="s">
        <v>2419</v>
      </c>
      <c r="U168" s="83" t="s">
        <v>1164</v>
      </c>
      <c r="V168" s="83" t="s">
        <v>1151</v>
      </c>
      <c r="W168" s="83" t="s">
        <v>1275</v>
      </c>
      <c r="X168" s="83" t="s">
        <v>1562</v>
      </c>
      <c r="Y168" s="83" t="s">
        <v>1455</v>
      </c>
      <c r="Z168" s="83" t="s">
        <v>1855</v>
      </c>
      <c r="AA168" s="93">
        <v>2</v>
      </c>
      <c r="AB168" s="83" t="s">
        <v>1189</v>
      </c>
      <c r="AE168" s="83" t="s">
        <v>2159</v>
      </c>
      <c r="AF168" s="83">
        <v>8</v>
      </c>
      <c r="AG168" s="83" t="s">
        <v>2866</v>
      </c>
      <c r="AH168" s="83" t="str">
        <f t="shared" si="8"/>
        <v xml:space="preserve">Food, Fuel, and Materials - x; Recreation, Culture, and Aesthetics - x; </v>
      </c>
      <c r="AI168" s="83" t="str">
        <f t="shared" si="9"/>
        <v>{"popup":{"showAttachments":"false","fieldInfos":[{"visible":"true","fieldName":"FURB_AVG_I","label":"NIB fur bearer species richness\u00a0","format":{"places":2,"digitSeparator":true}}],"title":"HUC 12 ID: {HUC_12}"}}</v>
      </c>
      <c r="AJ168" s="83" t="s">
        <v>1653</v>
      </c>
      <c r="AK168" s="83" t="s">
        <v>1482</v>
      </c>
      <c r="AM168" s="83" t="s">
        <v>1659</v>
      </c>
      <c r="AN168" s="83" t="s">
        <v>1654</v>
      </c>
      <c r="AO168" s="83" t="s">
        <v>2288</v>
      </c>
      <c r="AP168" s="83" t="str">
        <f t="shared" si="10"/>
        <v>Normalized Index of Biodiversity, Gap Analysis Program, animals, wildlife, food, resources, game,"Food, Fuel, and Materials", "Recreation, Culture, and Aesthetics",Food, Fuel, and Materials, Recreation, Culture, and Aesthetics</v>
      </c>
      <c r="AQ168" s="83" t="str">
        <f t="shared" si="11"/>
        <v>,Food, Fuel, and Materials, Recreation, Culture, and Aesthetics</v>
      </c>
    </row>
    <row r="169" spans="1:43" s="98" customFormat="1" ht="15" customHeight="1" x14ac:dyDescent="0.25">
      <c r="A169" s="98">
        <v>168</v>
      </c>
      <c r="B169" s="98" t="s">
        <v>131</v>
      </c>
      <c r="C169" s="98" t="s">
        <v>898</v>
      </c>
      <c r="D169" s="99" t="s">
        <v>998</v>
      </c>
      <c r="E169" s="100" t="s">
        <v>1229</v>
      </c>
      <c r="F169" s="101" t="s">
        <v>349</v>
      </c>
      <c r="G169" s="100" t="s">
        <v>1293</v>
      </c>
      <c r="H169" s="100" t="s">
        <v>728</v>
      </c>
      <c r="I169" s="102" t="s">
        <v>2077</v>
      </c>
      <c r="J169" s="103">
        <v>69</v>
      </c>
      <c r="K169" s="98" t="s">
        <v>1189</v>
      </c>
      <c r="P169" s="103"/>
      <c r="Q169" s="98" t="s">
        <v>1189</v>
      </c>
      <c r="S169" s="98" t="s">
        <v>2287</v>
      </c>
      <c r="T169" s="132" t="s">
        <v>1643</v>
      </c>
      <c r="U169" s="98" t="s">
        <v>1159</v>
      </c>
      <c r="V169" s="98" t="s">
        <v>1151</v>
      </c>
      <c r="W169" s="98" t="s">
        <v>1275</v>
      </c>
      <c r="X169" s="98" t="s">
        <v>1563</v>
      </c>
      <c r="Y169" s="98" t="s">
        <v>1455</v>
      </c>
      <c r="Z169" s="98" t="s">
        <v>1856</v>
      </c>
      <c r="AA169" s="104">
        <v>2</v>
      </c>
      <c r="AB169" s="98" t="s">
        <v>1189</v>
      </c>
      <c r="AE169" s="98" t="s">
        <v>2159</v>
      </c>
      <c r="AF169" s="98">
        <v>8</v>
      </c>
      <c r="AG169" s="98" t="s">
        <v>2866</v>
      </c>
      <c r="AH169" s="98" t="str">
        <f t="shared" si="8"/>
        <v xml:space="preserve">Biodiversity Conservation - x; Recreation, Culture, and Aesthetics - x; </v>
      </c>
      <c r="AI169" s="98" t="str">
        <f t="shared" si="9"/>
        <v>{"popup":{"showAttachments":"false","fieldInfos":[{"visible":"true","fieldName":"LD_AVG_I","label":"NIB land cover diversity\u00a0","format":{"places":2,"digitSeparator":true}}],"title":"HUC 12 ID: {HUC_12}"}}</v>
      </c>
      <c r="AJ169" s="98" t="s">
        <v>1653</v>
      </c>
      <c r="AK169" s="98" t="s">
        <v>1482</v>
      </c>
      <c r="AM169" s="98" t="s">
        <v>1659</v>
      </c>
      <c r="AN169" s="98" t="s">
        <v>1654</v>
      </c>
      <c r="AO169" s="98" t="s">
        <v>2287</v>
      </c>
      <c r="AP169" s="98" t="str">
        <f t="shared" si="10"/>
        <v>conservation, wildlife, habitat, recreation, outdoors, biodiversity, species, vegetation, plants, trees, forest, ,Biodiversity Conservation, "Recreation, Culture, and Aesthetics",Biodiversity Conservation, Recreation, Culture, and Aesthetics</v>
      </c>
      <c r="AQ169" s="98" t="str">
        <f t="shared" si="11"/>
        <v>,Biodiversity Conservation, Recreation, Culture, and Aesthetics</v>
      </c>
    </row>
    <row r="170" spans="1:43" s="83" customFormat="1" ht="15" customHeight="1" x14ac:dyDescent="0.25">
      <c r="A170" s="83">
        <v>169</v>
      </c>
      <c r="B170" s="83" t="s">
        <v>131</v>
      </c>
      <c r="C170" s="83" t="s">
        <v>901</v>
      </c>
      <c r="D170" s="86" t="s">
        <v>3105</v>
      </c>
      <c r="E170" s="82" t="s">
        <v>1216</v>
      </c>
      <c r="F170" s="92" t="s">
        <v>349</v>
      </c>
      <c r="G170" s="82" t="s">
        <v>643</v>
      </c>
      <c r="H170" s="82" t="s">
        <v>728</v>
      </c>
      <c r="I170" s="82" t="s">
        <v>2077</v>
      </c>
      <c r="J170" s="91">
        <v>70</v>
      </c>
      <c r="K170" s="83" t="s">
        <v>1189</v>
      </c>
      <c r="Q170" s="83" t="s">
        <v>1189</v>
      </c>
      <c r="S170" s="83" t="s">
        <v>2329</v>
      </c>
      <c r="T170" s="131" t="s">
        <v>1643</v>
      </c>
      <c r="U170" s="83" t="s">
        <v>1164</v>
      </c>
      <c r="V170" s="83" t="s">
        <v>1151</v>
      </c>
      <c r="W170" s="83" t="s">
        <v>1275</v>
      </c>
      <c r="X170" s="83" t="s">
        <v>1564</v>
      </c>
      <c r="Y170" s="83" t="s">
        <v>1455</v>
      </c>
      <c r="Z170" s="83" t="s">
        <v>1857</v>
      </c>
      <c r="AA170" s="93">
        <v>2</v>
      </c>
      <c r="AB170" s="83" t="s">
        <v>1189</v>
      </c>
      <c r="AE170" s="83" t="s">
        <v>2159</v>
      </c>
      <c r="AF170" s="83">
        <v>8</v>
      </c>
      <c r="AG170" s="83" t="s">
        <v>2866</v>
      </c>
      <c r="AH170" s="83" t="str">
        <f t="shared" si="8"/>
        <v xml:space="preserve">Biodiversity Conservation - x; Recreation, Culture, and Aesthetics - x; </v>
      </c>
      <c r="AI170" s="83" t="str">
        <f t="shared" si="9"/>
        <v>{"popup":{"showAttachments":"false","fieldInfos":[{"visible":"true","fieldName":"MAM_AVG_I","label":"NIB mammal species richness\u00a0","format":{"places":2,"digitSeparator":true}}],"title":"HUC 12 ID: {HUC_12}"}}</v>
      </c>
      <c r="AJ170" s="83" t="s">
        <v>1653</v>
      </c>
      <c r="AK170" s="83" t="s">
        <v>1482</v>
      </c>
      <c r="AM170" s="83" t="s">
        <v>1659</v>
      </c>
      <c r="AN170" s="83" t="s">
        <v>1654</v>
      </c>
      <c r="AO170" s="83" t="s">
        <v>2329</v>
      </c>
      <c r="AP170" s="83" t="str">
        <f t="shared" si="10"/>
        <v>Normalized Index of Biodiversity, Gap Analysis Program, animals, wildlife,Biodiversity Conservation, ,Biodiversity Conservation, Recreation, Culture, and Aesthetics</v>
      </c>
      <c r="AQ170" s="83" t="str">
        <f t="shared" si="11"/>
        <v>,Biodiversity Conservation, Recreation, Culture, and Aesthetics</v>
      </c>
    </row>
    <row r="171" spans="1:43" s="83" customFormat="1" ht="15" customHeight="1" x14ac:dyDescent="0.25">
      <c r="A171" s="83">
        <v>170</v>
      </c>
      <c r="B171" s="83" t="s">
        <v>131</v>
      </c>
      <c r="C171" s="84" t="s">
        <v>796</v>
      </c>
      <c r="D171" s="84" t="s">
        <v>3106</v>
      </c>
      <c r="E171" s="84" t="s">
        <v>798</v>
      </c>
      <c r="F171" s="92" t="s">
        <v>349</v>
      </c>
      <c r="G171" s="84" t="s">
        <v>1326</v>
      </c>
      <c r="H171" s="82" t="s">
        <v>759</v>
      </c>
      <c r="I171" s="94" t="s">
        <v>2077</v>
      </c>
      <c r="J171" s="91">
        <v>71</v>
      </c>
      <c r="K171" s="83" t="s">
        <v>1189</v>
      </c>
      <c r="P171" s="91"/>
      <c r="Q171" s="83" t="s">
        <v>1189</v>
      </c>
      <c r="S171" s="83" t="s">
        <v>2283</v>
      </c>
      <c r="T171" s="131" t="s">
        <v>1643</v>
      </c>
      <c r="U171" s="83" t="s">
        <v>1177</v>
      </c>
      <c r="V171" s="83" t="s">
        <v>1151</v>
      </c>
      <c r="W171" s="83" t="s">
        <v>1275</v>
      </c>
      <c r="X171" s="83" t="s">
        <v>1565</v>
      </c>
      <c r="Y171" s="83" t="s">
        <v>1455</v>
      </c>
      <c r="Z171" s="83" t="s">
        <v>1858</v>
      </c>
      <c r="AA171" s="93">
        <v>2</v>
      </c>
      <c r="AB171" s="96" t="s">
        <v>1189</v>
      </c>
      <c r="AE171" s="83" t="s">
        <v>2159</v>
      </c>
      <c r="AF171" s="83">
        <v>8</v>
      </c>
      <c r="AG171" s="83" t="s">
        <v>2866</v>
      </c>
      <c r="AH171" s="83" t="str">
        <f t="shared" si="8"/>
        <v xml:space="preserve">Biodiversity Conservation - x; Recreation, Culture, and Aesthetics - x; </v>
      </c>
      <c r="AI171" s="83" t="str">
        <f t="shared" si="9"/>
        <v>{"popup":{"showAttachments":"false","fieldInfos":[{"visible":"true","fieldName":"Bird_PIF_NIB","label":"NIB modeled Partners in Flight Watch List bird species\u00a0","format":{"places":2,"digitSeparator":true}}],"title":"HUC 12 ID: {HUC_12}"}}</v>
      </c>
      <c r="AJ171" s="83" t="s">
        <v>1653</v>
      </c>
      <c r="AK171" s="83" t="s">
        <v>1482</v>
      </c>
      <c r="AM171" s="83" t="s">
        <v>1659</v>
      </c>
      <c r="AN171" s="83" t="s">
        <v>1654</v>
      </c>
      <c r="AO171" s="83" t="s">
        <v>2283</v>
      </c>
      <c r="AP171" s="83" t="str">
        <f t="shared" si="10"/>
        <v>Normalized Index of Biodiversity, Gap Analysis Program, animals, wildlife, threatened, endangered,Biodiversity Conservation, "Recreation, Culture, and Aesthetics",Biodiversity Conservation, Recreation, Culture, and Aesthetics</v>
      </c>
      <c r="AQ171" s="83" t="str">
        <f t="shared" si="11"/>
        <v>,Biodiversity Conservation, Recreation, Culture, and Aesthetics</v>
      </c>
    </row>
    <row r="172" spans="1:43" s="83" customFormat="1" ht="15" customHeight="1" x14ac:dyDescent="0.25">
      <c r="A172" s="83">
        <v>171</v>
      </c>
      <c r="B172" s="83" t="s">
        <v>131</v>
      </c>
      <c r="C172" s="84" t="s">
        <v>797</v>
      </c>
      <c r="D172" s="84" t="s">
        <v>3107</v>
      </c>
      <c r="E172" s="84" t="s">
        <v>799</v>
      </c>
      <c r="F172" s="92" t="s">
        <v>349</v>
      </c>
      <c r="G172" s="84" t="s">
        <v>1327</v>
      </c>
      <c r="H172" s="82" t="s">
        <v>759</v>
      </c>
      <c r="I172" s="94" t="s">
        <v>2077</v>
      </c>
      <c r="J172" s="91">
        <v>72</v>
      </c>
      <c r="K172" s="83" t="s">
        <v>1189</v>
      </c>
      <c r="P172" s="91"/>
      <c r="Q172" s="83" t="s">
        <v>1189</v>
      </c>
      <c r="S172" s="83" t="s">
        <v>2283</v>
      </c>
      <c r="T172" s="131" t="s">
        <v>1643</v>
      </c>
      <c r="U172" s="83" t="s">
        <v>1177</v>
      </c>
      <c r="V172" s="83" t="s">
        <v>1151</v>
      </c>
      <c r="W172" s="83" t="s">
        <v>1275</v>
      </c>
      <c r="X172" s="83" t="s">
        <v>1566</v>
      </c>
      <c r="Y172" s="83" t="s">
        <v>1455</v>
      </c>
      <c r="Z172" s="83" t="s">
        <v>1859</v>
      </c>
      <c r="AA172" s="93">
        <v>2</v>
      </c>
      <c r="AB172" s="96" t="s">
        <v>1189</v>
      </c>
      <c r="AE172" s="83" t="s">
        <v>2159</v>
      </c>
      <c r="AF172" s="83">
        <v>8</v>
      </c>
      <c r="AG172" s="83" t="s">
        <v>2866</v>
      </c>
      <c r="AH172" s="83" t="str">
        <f t="shared" si="8"/>
        <v xml:space="preserve">Biodiversity Conservation - x; Recreation, Culture, and Aesthetics - x; </v>
      </c>
      <c r="AI172" s="83" t="str">
        <f t="shared" si="9"/>
        <v>{"popup":{"showAttachments":"false","fieldInfos":[{"visible":"true","fieldName":"Bird_BCC_NIB","label":"NIB modeled State of the Birds species of conservation concern\u00a0","format":{"places":2,"digitSeparator":true}}],"title":"HUC 12 ID: {HUC_12}"}}</v>
      </c>
      <c r="AJ172" s="83" t="s">
        <v>1653</v>
      </c>
      <c r="AK172" s="83" t="s">
        <v>1482</v>
      </c>
      <c r="AM172" s="83" t="s">
        <v>1659</v>
      </c>
      <c r="AN172" s="83" t="s">
        <v>1654</v>
      </c>
      <c r="AO172" s="83" t="s">
        <v>2283</v>
      </c>
      <c r="AP172" s="83" t="str">
        <f t="shared" si="10"/>
        <v>Normalized Index of Biodiversity, Gap Analysis Program, animals, wildlife, threatened, endangered,Biodiversity Conservation, "Recreation, Culture, and Aesthetics",Biodiversity Conservation, Recreation, Culture, and Aesthetics</v>
      </c>
      <c r="AQ172" s="83" t="str">
        <f t="shared" si="11"/>
        <v>,Biodiversity Conservation, Recreation, Culture, and Aesthetics</v>
      </c>
    </row>
    <row r="173" spans="1:43" s="83" customFormat="1" ht="15" customHeight="1" x14ac:dyDescent="0.25">
      <c r="A173" s="83">
        <v>172</v>
      </c>
      <c r="B173" s="83" t="s">
        <v>131</v>
      </c>
      <c r="C173" s="83" t="s">
        <v>907</v>
      </c>
      <c r="D173" s="86" t="s">
        <v>3108</v>
      </c>
      <c r="E173" s="82" t="s">
        <v>1220</v>
      </c>
      <c r="F173" s="92" t="s">
        <v>349</v>
      </c>
      <c r="G173" s="82" t="s">
        <v>644</v>
      </c>
      <c r="H173" s="82" t="s">
        <v>728</v>
      </c>
      <c r="I173" s="82" t="s">
        <v>2077</v>
      </c>
      <c r="J173" s="91">
        <v>73</v>
      </c>
      <c r="K173" s="83" t="s">
        <v>1189</v>
      </c>
      <c r="P173" s="91"/>
      <c r="Q173" s="83" t="s">
        <v>1189</v>
      </c>
      <c r="S173" s="83" t="s">
        <v>2283</v>
      </c>
      <c r="T173" s="131" t="s">
        <v>1643</v>
      </c>
      <c r="U173" s="83" t="s">
        <v>1177</v>
      </c>
      <c r="V173" s="83" t="s">
        <v>1151</v>
      </c>
      <c r="W173" s="83" t="s">
        <v>1275</v>
      </c>
      <c r="X173" s="83" t="s">
        <v>1567</v>
      </c>
      <c r="Y173" s="83" t="s">
        <v>1455</v>
      </c>
      <c r="Z173" s="83" t="s">
        <v>1860</v>
      </c>
      <c r="AA173" s="93">
        <v>2</v>
      </c>
      <c r="AB173" s="96" t="s">
        <v>1189</v>
      </c>
      <c r="AE173" s="83" t="s">
        <v>2159</v>
      </c>
      <c r="AF173" s="83">
        <v>8</v>
      </c>
      <c r="AG173" s="83" t="s">
        <v>2866</v>
      </c>
      <c r="AH173" s="83" t="str">
        <f t="shared" si="8"/>
        <v xml:space="preserve">Biodiversity Conservation - x; Recreation, Culture, and Aesthetics - x; </v>
      </c>
      <c r="AI173" s="83" t="str">
        <f t="shared" si="9"/>
        <v>{"popup":{"showAttachments":"false","fieldInfos":[{"visible":"true","fieldName":"TE_AVG_I","label":"NIB modeled threatened and endangered vertebrate species\u00a0","format":{"places":2,"digitSeparator":true}}],"title":"HUC 12 ID: {HUC_12}"}}</v>
      </c>
      <c r="AJ173" s="83" t="s">
        <v>1653</v>
      </c>
      <c r="AK173" s="83" t="s">
        <v>1482</v>
      </c>
      <c r="AM173" s="83" t="s">
        <v>1659</v>
      </c>
      <c r="AN173" s="83" t="s">
        <v>1654</v>
      </c>
      <c r="AO173" s="83" t="s">
        <v>2283</v>
      </c>
      <c r="AP173" s="83" t="str">
        <f t="shared" si="10"/>
        <v>Normalized Index of Biodiversity, Gap Analysis Program, animals, wildlife, threatened, endangered,Biodiversity Conservation, "Recreation, Culture, and Aesthetics",Biodiversity Conservation, Recreation, Culture, and Aesthetics</v>
      </c>
      <c r="AQ173" s="83" t="str">
        <f t="shared" si="11"/>
        <v>,Biodiversity Conservation, Recreation, Culture, and Aesthetics</v>
      </c>
    </row>
    <row r="174" spans="1:43" s="83" customFormat="1" ht="15" customHeight="1" x14ac:dyDescent="0.25">
      <c r="A174" s="83">
        <v>173</v>
      </c>
      <c r="B174" s="83" t="s">
        <v>131</v>
      </c>
      <c r="C174" s="84" t="s">
        <v>802</v>
      </c>
      <c r="D174" s="84" t="s">
        <v>3109</v>
      </c>
      <c r="E174" s="84" t="s">
        <v>800</v>
      </c>
      <c r="F174" s="92" t="s">
        <v>349</v>
      </c>
      <c r="G174" s="84" t="s">
        <v>1328</v>
      </c>
      <c r="H174" s="82" t="s">
        <v>759</v>
      </c>
      <c r="I174" s="94" t="s">
        <v>2077</v>
      </c>
      <c r="J174" s="91">
        <v>74</v>
      </c>
      <c r="K174" s="83" t="s">
        <v>1189</v>
      </c>
      <c r="P174" s="91"/>
      <c r="Q174" s="83" t="s">
        <v>1189</v>
      </c>
      <c r="S174" s="83" t="s">
        <v>2283</v>
      </c>
      <c r="T174" s="131" t="s">
        <v>1643</v>
      </c>
      <c r="U174" s="83" t="s">
        <v>1177</v>
      </c>
      <c r="V174" s="83" t="s">
        <v>1151</v>
      </c>
      <c r="W174" s="83" t="s">
        <v>1275</v>
      </c>
      <c r="X174" s="83" t="s">
        <v>1568</v>
      </c>
      <c r="Y174" s="83" t="s">
        <v>1455</v>
      </c>
      <c r="Z174" s="83" t="s">
        <v>1861</v>
      </c>
      <c r="AA174" s="93">
        <v>2</v>
      </c>
      <c r="AB174" s="96" t="s">
        <v>1189</v>
      </c>
      <c r="AE174" s="83" t="s">
        <v>2159</v>
      </c>
      <c r="AF174" s="83">
        <v>8</v>
      </c>
      <c r="AG174" s="83" t="s">
        <v>2866</v>
      </c>
      <c r="AH174" s="83" t="str">
        <f t="shared" si="8"/>
        <v xml:space="preserve">Biodiversity Conservation - x; Recreation, Culture, and Aesthetics - x; </v>
      </c>
      <c r="AI174" s="83" t="str">
        <f t="shared" si="9"/>
        <v>{"popup":{"showAttachments":"false","fieldInfos":[{"visible":"true","fieldName":"Bird_Aud_end_NIB","label":"NIB number of bird species vulnerable to range loss due to climate change by 2050\u00a0","format":{"places":2,"digitSeparator":true}}],"title":"HUC 12 ID: {HUC_12}"}}</v>
      </c>
      <c r="AJ174" s="83" t="s">
        <v>1653</v>
      </c>
      <c r="AK174" s="83" t="s">
        <v>1482</v>
      </c>
      <c r="AM174" s="83" t="s">
        <v>1659</v>
      </c>
      <c r="AN174" s="83" t="s">
        <v>1654</v>
      </c>
      <c r="AO174" s="83" t="s">
        <v>2283</v>
      </c>
      <c r="AP174" s="83" t="str">
        <f t="shared" si="10"/>
        <v>Normalized Index of Biodiversity, Gap Analysis Program, animals, wildlife, threatened, endangered,Biodiversity Conservation, "Recreation, Culture, and Aesthetics",Biodiversity Conservation, Recreation, Culture, and Aesthetics</v>
      </c>
      <c r="AQ174" s="83" t="str">
        <f t="shared" si="11"/>
        <v>,Biodiversity Conservation, Recreation, Culture, and Aesthetics</v>
      </c>
    </row>
    <row r="175" spans="1:43" s="83" customFormat="1" ht="15" customHeight="1" x14ac:dyDescent="0.25">
      <c r="A175" s="83">
        <v>174</v>
      </c>
      <c r="B175" s="83" t="s">
        <v>131</v>
      </c>
      <c r="C175" s="84" t="s">
        <v>803</v>
      </c>
      <c r="D175" s="84" t="s">
        <v>3110</v>
      </c>
      <c r="E175" s="84" t="s">
        <v>801</v>
      </c>
      <c r="F175" s="92" t="s">
        <v>349</v>
      </c>
      <c r="G175" s="84" t="s">
        <v>1329</v>
      </c>
      <c r="H175" s="82" t="s">
        <v>759</v>
      </c>
      <c r="I175" s="94" t="s">
        <v>2077</v>
      </c>
      <c r="J175" s="91">
        <v>75</v>
      </c>
      <c r="K175" s="83" t="s">
        <v>1189</v>
      </c>
      <c r="P175" s="91"/>
      <c r="Q175" s="83" t="s">
        <v>1189</v>
      </c>
      <c r="S175" s="83" t="s">
        <v>2283</v>
      </c>
      <c r="T175" s="131" t="s">
        <v>1643</v>
      </c>
      <c r="U175" s="83" t="s">
        <v>1177</v>
      </c>
      <c r="V175" s="83" t="s">
        <v>1151</v>
      </c>
      <c r="W175" s="83" t="s">
        <v>1275</v>
      </c>
      <c r="X175" s="83" t="s">
        <v>1569</v>
      </c>
      <c r="Y175" s="83" t="s">
        <v>1455</v>
      </c>
      <c r="Z175" s="83" t="s">
        <v>1862</v>
      </c>
      <c r="AA175" s="93">
        <v>2</v>
      </c>
      <c r="AB175" s="96" t="s">
        <v>1189</v>
      </c>
      <c r="AE175" s="83" t="s">
        <v>2159</v>
      </c>
      <c r="AF175" s="83">
        <v>8</v>
      </c>
      <c r="AG175" s="83" t="s">
        <v>2866</v>
      </c>
      <c r="AH175" s="83" t="str">
        <f t="shared" si="8"/>
        <v xml:space="preserve">Biodiversity Conservation - x; Recreation, Culture, and Aesthetics - x; </v>
      </c>
      <c r="AI175" s="83" t="str">
        <f t="shared" si="9"/>
        <v>{"popup":{"showAttachments":"false","fieldInfos":[{"visible":"true","fieldName":"Bird_Aud_thr_NIB","label":"NIB number of bird species vulnerable to range loss due to climate change by 2080\u00a0","format":{"places":2,"digitSeparator":true}}],"title":"HUC 12 ID: {HUC_12}"}}</v>
      </c>
      <c r="AJ175" s="83" t="s">
        <v>1653</v>
      </c>
      <c r="AK175" s="83" t="s">
        <v>1482</v>
      </c>
      <c r="AM175" s="83" t="s">
        <v>1659</v>
      </c>
      <c r="AN175" s="83" t="s">
        <v>1654</v>
      </c>
      <c r="AO175" s="83" t="s">
        <v>2283</v>
      </c>
      <c r="AP175" s="83" t="str">
        <f t="shared" si="10"/>
        <v>Normalized Index of Biodiversity, Gap Analysis Program, animals, wildlife, threatened, endangered,Biodiversity Conservation, "Recreation, Culture, and Aesthetics",Biodiversity Conservation, Recreation, Culture, and Aesthetics</v>
      </c>
      <c r="AQ175" s="83" t="str">
        <f t="shared" si="11"/>
        <v>,Biodiversity Conservation, Recreation, Culture, and Aesthetics</v>
      </c>
    </row>
    <row r="176" spans="1:43" s="83" customFormat="1" ht="15" customHeight="1" x14ac:dyDescent="0.25">
      <c r="A176" s="83">
        <v>175</v>
      </c>
      <c r="B176" s="83" t="s">
        <v>131</v>
      </c>
      <c r="C176" s="87" t="s">
        <v>547</v>
      </c>
      <c r="D176" s="87" t="s">
        <v>3111</v>
      </c>
      <c r="E176" s="87" t="s">
        <v>548</v>
      </c>
      <c r="F176" s="92" t="s">
        <v>349</v>
      </c>
      <c r="G176" s="82" t="s">
        <v>645</v>
      </c>
      <c r="H176" s="82" t="s">
        <v>758</v>
      </c>
      <c r="I176" s="82" t="s">
        <v>2077</v>
      </c>
      <c r="J176" s="91">
        <v>76</v>
      </c>
      <c r="K176" s="83" t="s">
        <v>1189</v>
      </c>
      <c r="S176" s="83" t="s">
        <v>2329</v>
      </c>
      <c r="T176" s="131" t="s">
        <v>1647</v>
      </c>
      <c r="U176" s="83" t="s">
        <v>1164</v>
      </c>
      <c r="V176" s="83" t="s">
        <v>1151</v>
      </c>
      <c r="W176" s="83" t="s">
        <v>1275</v>
      </c>
      <c r="X176" s="83" t="s">
        <v>1570</v>
      </c>
      <c r="Y176" s="83" t="s">
        <v>1455</v>
      </c>
      <c r="Z176" s="83" t="s">
        <v>1863</v>
      </c>
      <c r="AA176" s="93">
        <v>2</v>
      </c>
      <c r="AB176" s="83" t="s">
        <v>1189</v>
      </c>
      <c r="AE176" s="83" t="s">
        <v>2159</v>
      </c>
      <c r="AF176" s="83">
        <v>8</v>
      </c>
      <c r="AG176" s="83" t="s">
        <v>2866</v>
      </c>
      <c r="AH176" s="83" t="str">
        <f t="shared" si="8"/>
        <v xml:space="preserve">Biodiversity Conservation - x; </v>
      </c>
      <c r="AI176" s="83" t="str">
        <f t="shared" si="9"/>
        <v>{"popup":{"showAttachments":"false","fieldInfos":[{"visible":"true","fieldName":"Rep_NIB","label":"NIB reptile species richness\u00a0","format":{"places":2,"digitSeparator":true}}],"title":"HUC 12 ID: {HUC_12}"}}</v>
      </c>
      <c r="AJ176" s="83" t="s">
        <v>1653</v>
      </c>
      <c r="AK176" s="83" t="s">
        <v>1482</v>
      </c>
      <c r="AM176" s="83" t="s">
        <v>1659</v>
      </c>
      <c r="AN176" s="83" t="s">
        <v>1654</v>
      </c>
      <c r="AO176" s="83" t="s">
        <v>2329</v>
      </c>
      <c r="AP176" s="83" t="str">
        <f t="shared" si="10"/>
        <v xml:space="preserve">Normalized Index of Biodiversity, Gap Analysis Program, animals, wildlife,Biodiversity Conservation, ,Biodiversity Conservation, </v>
      </c>
      <c r="AQ176" s="83" t="str">
        <f t="shared" si="11"/>
        <v xml:space="preserve">,Biodiversity Conservation, </v>
      </c>
    </row>
    <row r="177" spans="1:43" s="83" customFormat="1" ht="15" customHeight="1" x14ac:dyDescent="0.25">
      <c r="A177" s="83">
        <v>176</v>
      </c>
      <c r="B177" s="83" t="s">
        <v>131</v>
      </c>
      <c r="C177" s="83" t="s">
        <v>904</v>
      </c>
      <c r="D177" s="86" t="s">
        <v>3112</v>
      </c>
      <c r="E177" s="91" t="s">
        <v>1218</v>
      </c>
      <c r="F177" s="92" t="s">
        <v>349</v>
      </c>
      <c r="G177" s="91" t="s">
        <v>646</v>
      </c>
      <c r="H177" s="82" t="s">
        <v>728</v>
      </c>
      <c r="I177" s="94" t="s">
        <v>2077</v>
      </c>
      <c r="J177" s="91">
        <v>77</v>
      </c>
      <c r="O177" s="83" t="s">
        <v>1189</v>
      </c>
      <c r="P177" s="91"/>
      <c r="Q177" s="83" t="s">
        <v>1189</v>
      </c>
      <c r="S177" s="83" t="s">
        <v>2288</v>
      </c>
      <c r="T177" s="131" t="s">
        <v>2419</v>
      </c>
      <c r="U177" s="83" t="s">
        <v>1164</v>
      </c>
      <c r="V177" s="83" t="s">
        <v>1151</v>
      </c>
      <c r="W177" s="83" t="s">
        <v>1275</v>
      </c>
      <c r="X177" s="83" t="s">
        <v>1571</v>
      </c>
      <c r="Y177" s="83" t="s">
        <v>1455</v>
      </c>
      <c r="Z177" s="83" t="s">
        <v>1864</v>
      </c>
      <c r="AA177" s="93">
        <v>2</v>
      </c>
      <c r="AB177" s="83" t="s">
        <v>1189</v>
      </c>
      <c r="AE177" s="83" t="s">
        <v>2159</v>
      </c>
      <c r="AF177" s="83">
        <v>8</v>
      </c>
      <c r="AG177" s="83" t="s">
        <v>2866</v>
      </c>
      <c r="AH177" s="83" t="str">
        <f t="shared" si="8"/>
        <v xml:space="preserve">Food, Fuel, and Materials - x; Recreation, Culture, and Aesthetics - x; </v>
      </c>
      <c r="AI177" s="83" t="str">
        <f t="shared" si="9"/>
        <v>{"popup":{"showAttachments":"false","fieldInfos":[{"visible":"true","fieldName":"SMGA_AVG_I","label":"NIB small game species richness\u00a0","format":{"places":2,"digitSeparator":true}}],"title":"HUC 12 ID: {HUC_12}"}}</v>
      </c>
      <c r="AJ177" s="83" t="s">
        <v>1653</v>
      </c>
      <c r="AK177" s="83" t="s">
        <v>1482</v>
      </c>
      <c r="AM177" s="83" t="s">
        <v>1659</v>
      </c>
      <c r="AN177" s="83" t="s">
        <v>1654</v>
      </c>
      <c r="AO177" s="83" t="s">
        <v>2288</v>
      </c>
      <c r="AP177" s="83" t="str">
        <f t="shared" si="10"/>
        <v>Normalized Index of Biodiversity, Gap Analysis Program, animals, wildlife, food, resources, game,"Food, Fuel, and Materials", "Recreation, Culture, and Aesthetics",Food, Fuel, and Materials, Recreation, Culture, and Aesthetics</v>
      </c>
      <c r="AQ177" s="83" t="str">
        <f t="shared" si="11"/>
        <v>,Food, Fuel, and Materials, Recreation, Culture, and Aesthetics</v>
      </c>
    </row>
    <row r="178" spans="1:43" s="83" customFormat="1" ht="15" customHeight="1" x14ac:dyDescent="0.25">
      <c r="A178" s="83">
        <v>177</v>
      </c>
      <c r="B178" s="83" t="s">
        <v>131</v>
      </c>
      <c r="C178" s="83" t="s">
        <v>895</v>
      </c>
      <c r="D178" s="86" t="s">
        <v>3113</v>
      </c>
      <c r="E178" s="82" t="s">
        <v>1213</v>
      </c>
      <c r="F178" s="92" t="s">
        <v>349</v>
      </c>
      <c r="G178" s="82" t="s">
        <v>1125</v>
      </c>
      <c r="H178" s="82" t="s">
        <v>728</v>
      </c>
      <c r="I178" s="94" t="s">
        <v>2077</v>
      </c>
      <c r="J178" s="91">
        <v>78</v>
      </c>
      <c r="O178" s="83" t="s">
        <v>1189</v>
      </c>
      <c r="P178" s="91"/>
      <c r="Q178" s="83" t="s">
        <v>1189</v>
      </c>
      <c r="S178" s="83" t="s">
        <v>2288</v>
      </c>
      <c r="T178" s="131" t="s">
        <v>2419</v>
      </c>
      <c r="U178" s="83" t="s">
        <v>1164</v>
      </c>
      <c r="V178" s="83" t="s">
        <v>1151</v>
      </c>
      <c r="W178" s="83" t="s">
        <v>1275</v>
      </c>
      <c r="X178" s="83" t="s">
        <v>1572</v>
      </c>
      <c r="Y178" s="83" t="s">
        <v>1455</v>
      </c>
      <c r="Z178" s="83" t="s">
        <v>1865</v>
      </c>
      <c r="AA178" s="93">
        <v>2</v>
      </c>
      <c r="AB178" s="83" t="s">
        <v>1189</v>
      </c>
      <c r="AE178" s="83" t="s">
        <v>2159</v>
      </c>
      <c r="AF178" s="83">
        <v>8</v>
      </c>
      <c r="AG178" s="83" t="s">
        <v>2866</v>
      </c>
      <c r="AH178" s="83" t="str">
        <f t="shared" si="8"/>
        <v xml:space="preserve">Food, Fuel, and Materials - x; Recreation, Culture, and Aesthetics - x; </v>
      </c>
      <c r="AI178" s="83" t="str">
        <f t="shared" si="9"/>
        <v>{"popup":{"showAttachments":"false","fieldInfos":[{"visible":"true","fieldName":"HARV_AVG_I","label":"NIB total harvestable species richness\u00a0","format":{"places":2,"digitSeparator":true}}],"title":"HUC 12 ID: {HUC_12}"}}</v>
      </c>
      <c r="AJ178" s="83" t="s">
        <v>1653</v>
      </c>
      <c r="AK178" s="83" t="s">
        <v>1482</v>
      </c>
      <c r="AM178" s="83" t="s">
        <v>1659</v>
      </c>
      <c r="AN178" s="83" t="s">
        <v>1654</v>
      </c>
      <c r="AO178" s="83" t="s">
        <v>2288</v>
      </c>
      <c r="AP178" s="83" t="str">
        <f t="shared" si="10"/>
        <v>Normalized Index of Biodiversity, Gap Analysis Program, animals, wildlife, food, resources, game,"Food, Fuel, and Materials", "Recreation, Culture, and Aesthetics",Food, Fuel, and Materials, Recreation, Culture, and Aesthetics</v>
      </c>
      <c r="AQ178" s="83" t="str">
        <f t="shared" si="11"/>
        <v>,Food, Fuel, and Materials, Recreation, Culture, and Aesthetics</v>
      </c>
    </row>
    <row r="179" spans="1:43" s="83" customFormat="1" ht="15" customHeight="1" x14ac:dyDescent="0.25">
      <c r="A179" s="83">
        <v>178</v>
      </c>
      <c r="B179" s="83" t="s">
        <v>131</v>
      </c>
      <c r="C179" s="83" t="s">
        <v>910</v>
      </c>
      <c r="D179" s="86" t="s">
        <v>3114</v>
      </c>
      <c r="E179" s="82" t="s">
        <v>1223</v>
      </c>
      <c r="F179" s="92" t="s">
        <v>349</v>
      </c>
      <c r="G179" s="82" t="s">
        <v>647</v>
      </c>
      <c r="H179" s="82" t="s">
        <v>728</v>
      </c>
      <c r="I179" s="82" t="s">
        <v>2077</v>
      </c>
      <c r="J179" s="91">
        <v>79</v>
      </c>
      <c r="K179" s="83" t="s">
        <v>1189</v>
      </c>
      <c r="P179" s="91"/>
      <c r="Q179" s="83" t="s">
        <v>1189</v>
      </c>
      <c r="S179" s="83" t="s">
        <v>2367</v>
      </c>
      <c r="T179" s="131" t="s">
        <v>1643</v>
      </c>
      <c r="U179" s="83" t="s">
        <v>1164</v>
      </c>
      <c r="V179" s="83" t="s">
        <v>1151</v>
      </c>
      <c r="W179" s="83" t="s">
        <v>1275</v>
      </c>
      <c r="X179" s="83" t="s">
        <v>1573</v>
      </c>
      <c r="Y179" s="83" t="s">
        <v>1455</v>
      </c>
      <c r="Z179" s="83" t="s">
        <v>1866</v>
      </c>
      <c r="AA179" s="93">
        <v>2</v>
      </c>
      <c r="AB179" s="83" t="s">
        <v>1189</v>
      </c>
      <c r="AE179" s="83" t="s">
        <v>2159</v>
      </c>
      <c r="AF179" s="83">
        <v>8</v>
      </c>
      <c r="AG179" s="83" t="s">
        <v>2866</v>
      </c>
      <c r="AH179" s="83" t="str">
        <f t="shared" si="8"/>
        <v xml:space="preserve">Biodiversity Conservation - x; Recreation, Culture, and Aesthetics - x; </v>
      </c>
      <c r="AI179" s="83" t="str">
        <f t="shared" si="9"/>
        <v>{"popup":{"showAttachments":"false","fieldInfos":[{"visible":"true","fieldName":"TOTAL_AVG_I","label":"NIB total vertebrate species richness\u00a0","format":{"places":2,"digitSeparator":true}}],"title":"HUC 12 ID: {HUC_12}"}}</v>
      </c>
      <c r="AJ179" s="83" t="s">
        <v>1653</v>
      </c>
      <c r="AK179" s="83" t="s">
        <v>1482</v>
      </c>
      <c r="AM179" s="83" t="s">
        <v>1659</v>
      </c>
      <c r="AN179" s="83" t="s">
        <v>1654</v>
      </c>
      <c r="AO179" s="83" t="s">
        <v>2367</v>
      </c>
      <c r="AP179" s="83" t="str">
        <f t="shared" si="10"/>
        <v>Normalized Index of Biodiversity, Gap Analysis Program, animals, wildlife, game,Biodiversity Conservation, "Recreation, Culture, and Aesthetics",Biodiversity Conservation, Recreation, Culture, and Aesthetics</v>
      </c>
      <c r="AQ179" s="83" t="str">
        <f t="shared" si="11"/>
        <v>,Biodiversity Conservation, Recreation, Culture, and Aesthetics</v>
      </c>
    </row>
    <row r="180" spans="1:43" s="83" customFormat="1" ht="15" customHeight="1" x14ac:dyDescent="0.25">
      <c r="A180" s="83">
        <v>179</v>
      </c>
      <c r="B180" s="83" t="s">
        <v>131</v>
      </c>
      <c r="C180" s="83" t="s">
        <v>913</v>
      </c>
      <c r="D180" s="86" t="s">
        <v>3115</v>
      </c>
      <c r="E180" s="82" t="s">
        <v>1226</v>
      </c>
      <c r="F180" s="92" t="s">
        <v>349</v>
      </c>
      <c r="G180" s="82" t="s">
        <v>648</v>
      </c>
      <c r="H180" s="82" t="s">
        <v>728</v>
      </c>
      <c r="I180" s="94" t="s">
        <v>2077</v>
      </c>
      <c r="J180" s="91">
        <v>80</v>
      </c>
      <c r="O180" s="83" t="s">
        <v>1189</v>
      </c>
      <c r="P180" s="91"/>
      <c r="Q180" s="83" t="s">
        <v>1189</v>
      </c>
      <c r="S180" s="83" t="s">
        <v>2288</v>
      </c>
      <c r="T180" s="131" t="s">
        <v>2419</v>
      </c>
      <c r="U180" s="83" t="s">
        <v>1164</v>
      </c>
      <c r="V180" s="83" t="s">
        <v>1151</v>
      </c>
      <c r="W180" s="83" t="s">
        <v>1275</v>
      </c>
      <c r="X180" s="83" t="s">
        <v>1574</v>
      </c>
      <c r="Y180" s="83" t="s">
        <v>1455</v>
      </c>
      <c r="Z180" s="83" t="s">
        <v>1867</v>
      </c>
      <c r="AA180" s="93">
        <v>2</v>
      </c>
      <c r="AB180" s="83" t="s">
        <v>1189</v>
      </c>
      <c r="AE180" s="83" t="s">
        <v>2159</v>
      </c>
      <c r="AF180" s="83">
        <v>8</v>
      </c>
      <c r="AG180" s="83" t="s">
        <v>2866</v>
      </c>
      <c r="AH180" s="83" t="str">
        <f t="shared" si="8"/>
        <v xml:space="preserve">Food, Fuel, and Materials - x; Recreation, Culture, and Aesthetics - x; </v>
      </c>
      <c r="AI180" s="83" t="str">
        <f t="shared" si="9"/>
        <v>{"popup":{"showAttachments":"false","fieldInfos":[{"visible":"true","fieldName":"WTFL_AVG_I","label":"NIB waterfowl species richness\u00a0","format":{"places":2,"digitSeparator":true}}],"title":"HUC 12 ID: {HUC_12}"}}</v>
      </c>
      <c r="AJ180" s="83" t="s">
        <v>1653</v>
      </c>
      <c r="AK180" s="83" t="s">
        <v>1482</v>
      </c>
      <c r="AM180" s="83" t="s">
        <v>1659</v>
      </c>
      <c r="AN180" s="83" t="s">
        <v>1654</v>
      </c>
      <c r="AO180" s="83" t="s">
        <v>2288</v>
      </c>
      <c r="AP180" s="83" t="str">
        <f t="shared" si="10"/>
        <v>Normalized Index of Biodiversity, Gap Analysis Program, animals, wildlife, food, resources, game,"Food, Fuel, and Materials", "Recreation, Culture, and Aesthetics",Food, Fuel, and Materials, Recreation, Culture, and Aesthetics</v>
      </c>
      <c r="AQ180" s="83" t="str">
        <f t="shared" si="11"/>
        <v>,Food, Fuel, and Materials, Recreation, Culture, and Aesthetics</v>
      </c>
    </row>
    <row r="181" spans="1:43" ht="15" customHeight="1" x14ac:dyDescent="0.25">
      <c r="A181" s="26">
        <v>180</v>
      </c>
      <c r="B181" s="26" t="s">
        <v>131</v>
      </c>
      <c r="C181" s="47" t="s">
        <v>2720</v>
      </c>
      <c r="D181" s="77" t="s">
        <v>2726</v>
      </c>
      <c r="E181" s="32" t="s">
        <v>367</v>
      </c>
      <c r="F181" s="33" t="s">
        <v>349</v>
      </c>
      <c r="G181" s="38" t="s">
        <v>1049</v>
      </c>
      <c r="H181" s="38" t="s">
        <v>744</v>
      </c>
      <c r="I181" s="41" t="s">
        <v>2077</v>
      </c>
      <c r="J181" s="28">
        <v>81</v>
      </c>
      <c r="K181" s="26" t="s">
        <v>1189</v>
      </c>
      <c r="L181" s="28"/>
      <c r="M181" s="26" t="s">
        <v>1189</v>
      </c>
      <c r="P181" s="28"/>
      <c r="Q181" s="26" t="s">
        <v>1189</v>
      </c>
      <c r="S181" s="26" t="s">
        <v>2289</v>
      </c>
      <c r="T181" s="55" t="s">
        <v>1644</v>
      </c>
      <c r="U181" s="26" t="s">
        <v>1177</v>
      </c>
      <c r="V181" s="26" t="s">
        <v>1151</v>
      </c>
      <c r="W181" s="26" t="s">
        <v>1275</v>
      </c>
      <c r="X181" s="26" t="s">
        <v>1575</v>
      </c>
      <c r="Y181" s="26" t="s">
        <v>1455</v>
      </c>
      <c r="Z181" s="26" t="s">
        <v>1868</v>
      </c>
      <c r="AA181" s="61">
        <v>0</v>
      </c>
      <c r="AB181" s="78" t="s">
        <v>1189</v>
      </c>
      <c r="AE181" s="26" t="s">
        <v>2159</v>
      </c>
      <c r="AF181" s="26">
        <v>8</v>
      </c>
      <c r="AG181" s="26" t="s">
        <v>2866</v>
      </c>
      <c r="AH181" t="str">
        <f t="shared" si="8"/>
        <v xml:space="preserve">Biodiversity Conservation - x; Clean and Plentiful Water - x; Recreation, Culture, and Aesthetics - x; </v>
      </c>
      <c r="AI181" s="26" t="str">
        <f t="shared" si="9"/>
        <v>{"popup":{"showAttachments":"false","fieldInfos":[{"visible":"true","fieldName":"AQ_TOT_A","label":"Number of at-risk aquatic animal species observed\u00a0","format":{"places":0,"digitSeparator":true}}],"title":"HUC 12 ID: {HUC_12}"}}</v>
      </c>
      <c r="AJ181" s="26" t="s">
        <v>1653</v>
      </c>
      <c r="AK181" s="26" t="s">
        <v>1482</v>
      </c>
      <c r="AM181" s="26" t="s">
        <v>1659</v>
      </c>
      <c r="AN181" s="26" t="s">
        <v>1654</v>
      </c>
      <c r="AO181" s="26" t="s">
        <v>2289</v>
      </c>
      <c r="AP181" s="26" t="str">
        <f t="shared" si="10"/>
        <v>wildlife, threatened, endangered, water, rivers, lakes, streams,Biodiversity Conservation, Clean and Plentiful Water, "Recreation, Culture, and Aesthetics",Biodiversity Conservation, Clean and Plentiful Water, Recreation, Culture, and Aesthetics</v>
      </c>
      <c r="AQ181" s="26" t="str">
        <f t="shared" si="11"/>
        <v>,Biodiversity Conservation, Clean and Plentiful Water, Recreation, Culture, and Aesthetics</v>
      </c>
    </row>
    <row r="182" spans="1:43" ht="15" customHeight="1" x14ac:dyDescent="0.25">
      <c r="A182" s="26">
        <v>181</v>
      </c>
      <c r="B182" s="26" t="s">
        <v>131</v>
      </c>
      <c r="C182" s="47" t="s">
        <v>2721</v>
      </c>
      <c r="D182" s="77" t="s">
        <v>2727</v>
      </c>
      <c r="E182" s="32" t="s">
        <v>368</v>
      </c>
      <c r="F182" s="33" t="s">
        <v>349</v>
      </c>
      <c r="G182" s="38" t="s">
        <v>1050</v>
      </c>
      <c r="H182" s="38" t="s">
        <v>744</v>
      </c>
      <c r="I182" s="38" t="s">
        <v>2077</v>
      </c>
      <c r="J182" s="28">
        <v>82</v>
      </c>
      <c r="K182" s="26" t="s">
        <v>1189</v>
      </c>
      <c r="L182" s="28"/>
      <c r="M182" s="26" t="s">
        <v>1189</v>
      </c>
      <c r="P182" s="28"/>
      <c r="Q182" s="26" t="s">
        <v>1189</v>
      </c>
      <c r="S182" s="26" t="s">
        <v>2368</v>
      </c>
      <c r="T182" s="55" t="s">
        <v>1644</v>
      </c>
      <c r="U182" s="26" t="s">
        <v>1177</v>
      </c>
      <c r="V182" s="26" t="s">
        <v>1151</v>
      </c>
      <c r="W182" s="26" t="s">
        <v>1275</v>
      </c>
      <c r="X182" s="26" t="s">
        <v>1576</v>
      </c>
      <c r="Y182" s="26" t="s">
        <v>1455</v>
      </c>
      <c r="Z182" s="26" t="s">
        <v>1869</v>
      </c>
      <c r="AA182" s="61">
        <v>0</v>
      </c>
      <c r="AB182" s="78" t="s">
        <v>1189</v>
      </c>
      <c r="AE182" s="26" t="s">
        <v>2159</v>
      </c>
      <c r="AF182" s="26">
        <v>8</v>
      </c>
      <c r="AG182" s="26" t="s">
        <v>2866</v>
      </c>
      <c r="AH182" t="str">
        <f t="shared" si="8"/>
        <v xml:space="preserve">Biodiversity Conservation - x; Clean and Plentiful Water - x; Recreation, Culture, and Aesthetics - x; </v>
      </c>
      <c r="AI182" s="26" t="str">
        <f t="shared" si="9"/>
        <v>{"popup":{"showAttachments":"false","fieldInfos":[{"visible":"true","fieldName":"AQ_TOT_P","label":"Number of at-risk aquatic plant species observed\u00a0","format":{"places":0,"digitSeparator":true}}],"title":"HUC 12 ID: {HUC_12}"}}</v>
      </c>
      <c r="AJ182" s="26" t="s">
        <v>1653</v>
      </c>
      <c r="AK182" s="26" t="s">
        <v>1482</v>
      </c>
      <c r="AM182" s="26" t="s">
        <v>1659</v>
      </c>
      <c r="AN182" s="26" t="s">
        <v>1654</v>
      </c>
      <c r="AO182" s="26" t="s">
        <v>2368</v>
      </c>
      <c r="AP182" s="26" t="str">
        <f t="shared" si="10"/>
        <v>threatened, endangered, vegetation, water, rivers, lakes, streams,Biodiversity Conservation, Clean and Plentiful Water, "Recreation, Culture, and Aesthetics",Biodiversity Conservation, Clean and Plentiful Water, Recreation, Culture, and Aesthetics</v>
      </c>
      <c r="AQ182" s="26" t="str">
        <f t="shared" si="11"/>
        <v>,Biodiversity Conservation, Clean and Plentiful Water, Recreation, Culture, and Aesthetics</v>
      </c>
    </row>
    <row r="183" spans="1:43" ht="15" customHeight="1" x14ac:dyDescent="0.25">
      <c r="A183" s="26">
        <v>182</v>
      </c>
      <c r="B183" s="26" t="s">
        <v>131</v>
      </c>
      <c r="C183" s="47" t="s">
        <v>2722</v>
      </c>
      <c r="D183" s="77" t="s">
        <v>2728</v>
      </c>
      <c r="E183" s="32" t="s">
        <v>370</v>
      </c>
      <c r="F183" s="33" t="s">
        <v>349</v>
      </c>
      <c r="G183" s="38" t="s">
        <v>1051</v>
      </c>
      <c r="H183" s="38" t="s">
        <v>744</v>
      </c>
      <c r="I183" s="41" t="s">
        <v>2077</v>
      </c>
      <c r="J183" s="28">
        <v>83</v>
      </c>
      <c r="K183" s="26" t="s">
        <v>1189</v>
      </c>
      <c r="P183" s="28"/>
      <c r="Q183" s="26" t="s">
        <v>1189</v>
      </c>
      <c r="S183" s="26" t="s">
        <v>2290</v>
      </c>
      <c r="T183" s="55" t="s">
        <v>1643</v>
      </c>
      <c r="U183" s="26" t="s">
        <v>1177</v>
      </c>
      <c r="V183" s="26" t="s">
        <v>1151</v>
      </c>
      <c r="W183" s="26" t="s">
        <v>1275</v>
      </c>
      <c r="X183" s="26" t="s">
        <v>1577</v>
      </c>
      <c r="Y183" s="26" t="s">
        <v>1455</v>
      </c>
      <c r="Z183" s="26" t="s">
        <v>1870</v>
      </c>
      <c r="AA183" s="61">
        <v>0</v>
      </c>
      <c r="AB183" s="78" t="s">
        <v>1189</v>
      </c>
      <c r="AE183" s="26" t="s">
        <v>2159</v>
      </c>
      <c r="AF183" s="26">
        <v>8</v>
      </c>
      <c r="AG183" s="26" t="s">
        <v>2866</v>
      </c>
      <c r="AH183" t="str">
        <f t="shared" si="8"/>
        <v xml:space="preserve">Biodiversity Conservation - x; Recreation, Culture, and Aesthetics - x; </v>
      </c>
      <c r="AI183" s="26" t="str">
        <f t="shared" si="9"/>
        <v>{"popup":{"showAttachments":"false","fieldInfos":[{"visible":"true","fieldName":"TR_TOT_A","label":"Number of at-risk terrestrial animal species observed\u00a0","format":{"places":0,"digitSeparator":true}}],"title":"HUC 12 ID: {HUC_12}"}}</v>
      </c>
      <c r="AJ183" s="26" t="s">
        <v>1653</v>
      </c>
      <c r="AK183" s="26" t="s">
        <v>1482</v>
      </c>
      <c r="AM183" s="26" t="s">
        <v>1659</v>
      </c>
      <c r="AN183" s="26" t="s">
        <v>1654</v>
      </c>
      <c r="AO183" s="26" t="s">
        <v>2290</v>
      </c>
      <c r="AP183" s="26" t="str">
        <f t="shared" si="10"/>
        <v>wildlife, threatened, endangered,Biodiversity Conservation, "Recreation, Culture, and Aesthetics",Biodiversity Conservation, Recreation, Culture, and Aesthetics</v>
      </c>
      <c r="AQ183" s="26" t="str">
        <f t="shared" si="11"/>
        <v>,Biodiversity Conservation, Recreation, Culture, and Aesthetics</v>
      </c>
    </row>
    <row r="184" spans="1:43" ht="15" customHeight="1" x14ac:dyDescent="0.25">
      <c r="A184" s="26">
        <v>183</v>
      </c>
      <c r="B184" s="26" t="s">
        <v>131</v>
      </c>
      <c r="C184" s="47" t="s">
        <v>2723</v>
      </c>
      <c r="D184" s="77" t="s">
        <v>2729</v>
      </c>
      <c r="E184" s="32" t="s">
        <v>371</v>
      </c>
      <c r="F184" s="33" t="s">
        <v>349</v>
      </c>
      <c r="G184" s="38" t="s">
        <v>1052</v>
      </c>
      <c r="H184" s="38" t="s">
        <v>744</v>
      </c>
      <c r="I184" s="41" t="s">
        <v>2077</v>
      </c>
      <c r="J184" s="28">
        <v>84</v>
      </c>
      <c r="K184" s="26" t="s">
        <v>1189</v>
      </c>
      <c r="P184" s="28"/>
      <c r="Q184" s="26" t="s">
        <v>1189</v>
      </c>
      <c r="S184" s="26" t="s">
        <v>2369</v>
      </c>
      <c r="T184" s="55" t="s">
        <v>1643</v>
      </c>
      <c r="U184" s="26" t="s">
        <v>1177</v>
      </c>
      <c r="V184" s="26" t="s">
        <v>1151</v>
      </c>
      <c r="W184" s="26" t="s">
        <v>1275</v>
      </c>
      <c r="X184" s="26" t="s">
        <v>1578</v>
      </c>
      <c r="Y184" s="26" t="s">
        <v>1455</v>
      </c>
      <c r="Z184" s="26" t="s">
        <v>1871</v>
      </c>
      <c r="AA184" s="61">
        <v>0</v>
      </c>
      <c r="AB184" s="78" t="s">
        <v>1189</v>
      </c>
      <c r="AE184" s="26" t="s">
        <v>2159</v>
      </c>
      <c r="AF184" s="26">
        <v>8</v>
      </c>
      <c r="AG184" s="26" t="s">
        <v>2866</v>
      </c>
      <c r="AH184" t="str">
        <f t="shared" si="8"/>
        <v xml:space="preserve">Biodiversity Conservation - x; Recreation, Culture, and Aesthetics - x; </v>
      </c>
      <c r="AI184" s="26" t="str">
        <f t="shared" si="9"/>
        <v>{"popup":{"showAttachments":"false","fieldInfos":[{"visible":"true","fieldName":"TR_TOT_P","label":"Number of at-risk terrestrial plant species observed\u00a0","format":{"places":0,"digitSeparator":true}}],"title":"HUC 12 ID: {HUC_12}"}}</v>
      </c>
      <c r="AJ184" s="26" t="s">
        <v>1653</v>
      </c>
      <c r="AK184" s="26" t="s">
        <v>1482</v>
      </c>
      <c r="AM184" s="26" t="s">
        <v>1659</v>
      </c>
      <c r="AN184" s="26" t="s">
        <v>1654</v>
      </c>
      <c r="AO184" s="26" t="s">
        <v>2369</v>
      </c>
      <c r="AP184" s="26" t="str">
        <f t="shared" si="10"/>
        <v>threatened, endangered, vegetation,Biodiversity Conservation, "Recreation, Culture, and Aesthetics",Biodiversity Conservation, Recreation, Culture, and Aesthetics</v>
      </c>
      <c r="AQ184" s="26" t="str">
        <f t="shared" si="11"/>
        <v>,Biodiversity Conservation, Recreation, Culture, and Aesthetics</v>
      </c>
    </row>
    <row r="185" spans="1:43" ht="15" customHeight="1" x14ac:dyDescent="0.25">
      <c r="A185" s="26">
        <v>184</v>
      </c>
      <c r="B185" s="26" t="s">
        <v>131</v>
      </c>
      <c r="C185" s="47" t="s">
        <v>2724</v>
      </c>
      <c r="D185" s="77" t="s">
        <v>2730</v>
      </c>
      <c r="E185" s="32" t="s">
        <v>372</v>
      </c>
      <c r="F185" s="33" t="s">
        <v>349</v>
      </c>
      <c r="G185" s="38" t="s">
        <v>1294</v>
      </c>
      <c r="H185" s="38" t="s">
        <v>744</v>
      </c>
      <c r="I185" s="38" t="s">
        <v>2077</v>
      </c>
      <c r="J185" s="28">
        <v>85</v>
      </c>
      <c r="K185" s="26" t="s">
        <v>1189</v>
      </c>
      <c r="M185" s="26" t="s">
        <v>1189</v>
      </c>
      <c r="P185" s="28"/>
      <c r="Q185" s="26" t="s">
        <v>1189</v>
      </c>
      <c r="S185" s="26" t="s">
        <v>2292</v>
      </c>
      <c r="T185" s="55" t="s">
        <v>1644</v>
      </c>
      <c r="U185" s="26" t="s">
        <v>1177</v>
      </c>
      <c r="V185" s="26" t="s">
        <v>1151</v>
      </c>
      <c r="W185" s="26" t="s">
        <v>1275</v>
      </c>
      <c r="X185" s="26" t="s">
        <v>1579</v>
      </c>
      <c r="Y185" s="26" t="s">
        <v>1455</v>
      </c>
      <c r="Z185" s="26" t="s">
        <v>1872</v>
      </c>
      <c r="AA185" s="61">
        <v>0</v>
      </c>
      <c r="AB185" s="78" t="s">
        <v>1189</v>
      </c>
      <c r="AE185" s="26" t="s">
        <v>2159</v>
      </c>
      <c r="AF185" s="26">
        <v>8</v>
      </c>
      <c r="AG185" s="26" t="s">
        <v>2866</v>
      </c>
      <c r="AH185" t="str">
        <f t="shared" si="8"/>
        <v xml:space="preserve">Biodiversity Conservation - x; Clean and Plentiful Water - x; Recreation, Culture, and Aesthetics - x; </v>
      </c>
      <c r="AI185" s="26" t="str">
        <f t="shared" si="9"/>
        <v>{"popup":{"showAttachments":"false","fieldInfos":[{"visible":"true","fieldName":"WT_TOT_A","label":"Number of at-risk wetland animal specie observeds\u00a0","format":{"places":0,"digitSeparator":true}}],"title":"HUC 12 ID: {HUC_12}"}}</v>
      </c>
      <c r="AJ185" s="26" t="s">
        <v>1653</v>
      </c>
      <c r="AK185" s="26" t="s">
        <v>1482</v>
      </c>
      <c r="AM185" s="26" t="s">
        <v>1659</v>
      </c>
      <c r="AN185" s="26" t="s">
        <v>1654</v>
      </c>
      <c r="AO185" s="26" t="s">
        <v>2292</v>
      </c>
      <c r="AP185" s="26" t="str">
        <f t="shared" si="10"/>
        <v>wildlife, threatened, endangered,Biodiversity Conservation, Clean and Plentiful Water, "Recreation, Culture, and Aesthetics",Biodiversity Conservation, Clean and Plentiful Water, Recreation, Culture, and Aesthetics</v>
      </c>
      <c r="AQ185" s="26" t="str">
        <f t="shared" si="11"/>
        <v>,Biodiversity Conservation, Clean and Plentiful Water, Recreation, Culture, and Aesthetics</v>
      </c>
    </row>
    <row r="186" spans="1:43" ht="15" customHeight="1" x14ac:dyDescent="0.25">
      <c r="A186" s="26">
        <v>185</v>
      </c>
      <c r="B186" s="26" t="s">
        <v>131</v>
      </c>
      <c r="C186" s="47" t="s">
        <v>2725</v>
      </c>
      <c r="D186" s="77" t="s">
        <v>2731</v>
      </c>
      <c r="E186" s="32" t="s">
        <v>373</v>
      </c>
      <c r="F186" s="33" t="s">
        <v>349</v>
      </c>
      <c r="G186" s="38" t="s">
        <v>1295</v>
      </c>
      <c r="H186" s="38" t="s">
        <v>744</v>
      </c>
      <c r="I186" s="41" t="s">
        <v>2077</v>
      </c>
      <c r="J186" s="28">
        <v>86</v>
      </c>
      <c r="K186" s="26" t="s">
        <v>1189</v>
      </c>
      <c r="M186" s="26" t="s">
        <v>1189</v>
      </c>
      <c r="P186" s="28"/>
      <c r="Q186" s="26" t="s">
        <v>1189</v>
      </c>
      <c r="S186" s="26" t="s">
        <v>2291</v>
      </c>
      <c r="T186" s="55" t="s">
        <v>1644</v>
      </c>
      <c r="U186" s="26" t="s">
        <v>1177</v>
      </c>
      <c r="V186" s="26" t="s">
        <v>1151</v>
      </c>
      <c r="W186" s="26" t="s">
        <v>1275</v>
      </c>
      <c r="X186" s="26" t="s">
        <v>1580</v>
      </c>
      <c r="Y186" s="26" t="s">
        <v>1455</v>
      </c>
      <c r="Z186" s="26" t="s">
        <v>1873</v>
      </c>
      <c r="AA186" s="61">
        <v>0</v>
      </c>
      <c r="AB186" s="78" t="s">
        <v>1189</v>
      </c>
      <c r="AE186" s="26" t="s">
        <v>2159</v>
      </c>
      <c r="AF186" s="26">
        <v>8</v>
      </c>
      <c r="AG186" s="26" t="s">
        <v>2866</v>
      </c>
      <c r="AH186" t="str">
        <f t="shared" si="8"/>
        <v xml:space="preserve">Biodiversity Conservation - x; Clean and Plentiful Water - x; Recreation, Culture, and Aesthetics - x; </v>
      </c>
      <c r="AI186" s="26" t="str">
        <f t="shared" si="9"/>
        <v>{"popup":{"showAttachments":"false","fieldInfos":[{"visible":"true","fieldName":"WT_TOT_P","label":"Number of at-risk wetland plant species observed\u00a0","format":{"places":0,"digitSeparator":true}}],"title":"HUC 12 ID: {HUC_12}"}}</v>
      </c>
      <c r="AJ186" s="26" t="s">
        <v>1653</v>
      </c>
      <c r="AK186" s="26" t="s">
        <v>1482</v>
      </c>
      <c r="AM186" s="26" t="s">
        <v>1659</v>
      </c>
      <c r="AN186" s="26" t="s">
        <v>1654</v>
      </c>
      <c r="AO186" s="26" t="s">
        <v>2291</v>
      </c>
      <c r="AP186" s="26" t="str">
        <f t="shared" si="10"/>
        <v>threatened, endangered, vegetation,Biodiversity Conservation, Clean and Plentiful Water, "Recreation, Culture, and Aesthetics",Biodiversity Conservation, Clean and Plentiful Water, Recreation, Culture, and Aesthetics</v>
      </c>
      <c r="AQ186" s="26" t="str">
        <f t="shared" si="11"/>
        <v>,Biodiversity Conservation, Clean and Plentiful Water, Recreation, Culture, and Aesthetics</v>
      </c>
    </row>
    <row r="187" spans="1:43" ht="15" customHeight="1" x14ac:dyDescent="0.25">
      <c r="A187" s="26">
        <v>186</v>
      </c>
      <c r="B187" s="26" t="s">
        <v>131</v>
      </c>
      <c r="C187" s="26" t="s">
        <v>45</v>
      </c>
      <c r="D187" s="77" t="s">
        <v>805</v>
      </c>
      <c r="E187" s="38" t="s">
        <v>1232</v>
      </c>
      <c r="F187" s="33" t="s">
        <v>349</v>
      </c>
      <c r="G187" s="38" t="s">
        <v>649</v>
      </c>
      <c r="H187" s="38" t="s">
        <v>732</v>
      </c>
      <c r="I187" s="41" t="s">
        <v>2077</v>
      </c>
      <c r="J187" s="28">
        <v>87</v>
      </c>
      <c r="N187" s="28"/>
      <c r="O187" s="26" t="s">
        <v>1189</v>
      </c>
      <c r="S187" s="26" t="s">
        <v>2264</v>
      </c>
      <c r="T187" s="55" t="s">
        <v>1469</v>
      </c>
      <c r="U187" s="26" t="s">
        <v>1160</v>
      </c>
      <c r="V187" s="26" t="s">
        <v>1151</v>
      </c>
      <c r="W187" s="26" t="s">
        <v>1275</v>
      </c>
      <c r="X187" s="26" t="s">
        <v>1787</v>
      </c>
      <c r="Y187" s="26" t="s">
        <v>1455</v>
      </c>
      <c r="Z187" s="26" t="s">
        <v>1874</v>
      </c>
      <c r="AA187" s="61">
        <v>0</v>
      </c>
      <c r="AB187" s="26" t="s">
        <v>1189</v>
      </c>
      <c r="AE187" s="26" t="s">
        <v>2159</v>
      </c>
      <c r="AF187" s="26">
        <v>8</v>
      </c>
      <c r="AG187" s="26" t="s">
        <v>2866</v>
      </c>
      <c r="AH187" t="str">
        <f t="shared" si="8"/>
        <v xml:space="preserve">Food, Fuel, and Materials - x; </v>
      </c>
      <c r="AI187" s="26" t="str">
        <f t="shared" si="9"/>
        <v>{"popup":{"showAttachments":"false","fieldInfos":[{"visible":"true","fieldName":"FRUITCOUNT","label":"Number of fruit crop types (annually)\u00a0","format":{"places":0,"digitSeparator":true}}],"title":"HUC 12 ID: {HUC_12}"}}</v>
      </c>
      <c r="AJ187" s="26" t="s">
        <v>1653</v>
      </c>
      <c r="AK187" s="26" t="s">
        <v>1482</v>
      </c>
      <c r="AM187" s="26" t="s">
        <v>1659</v>
      </c>
      <c r="AN187" s="26" t="s">
        <v>1654</v>
      </c>
      <c r="AO187" s="26" t="s">
        <v>2264</v>
      </c>
      <c r="AP187" s="26" t="str">
        <f t="shared" si="10"/>
        <v xml:space="preserve">farms, farming, agriculture, food,"Food, Fuel, and Materials", ,Food, Fuel, and Materials, </v>
      </c>
      <c r="AQ187" s="26" t="str">
        <f t="shared" si="11"/>
        <v xml:space="preserve">,Food, Fuel, and Materials, </v>
      </c>
    </row>
    <row r="188" spans="1:43" ht="15" customHeight="1" x14ac:dyDescent="0.25">
      <c r="A188" s="26">
        <v>187</v>
      </c>
      <c r="B188" s="26" t="s">
        <v>131</v>
      </c>
      <c r="C188" s="26" t="s">
        <v>46</v>
      </c>
      <c r="D188" s="77" t="s">
        <v>806</v>
      </c>
      <c r="E188" s="38" t="s">
        <v>1240</v>
      </c>
      <c r="F188" s="33" t="s">
        <v>349</v>
      </c>
      <c r="G188" s="28" t="s">
        <v>650</v>
      </c>
      <c r="H188" s="38" t="s">
        <v>737</v>
      </c>
      <c r="I188" s="38" t="s">
        <v>2077</v>
      </c>
      <c r="J188" s="28">
        <v>88</v>
      </c>
      <c r="N188" s="28"/>
      <c r="O188" s="26" t="s">
        <v>1189</v>
      </c>
      <c r="S188" s="26" t="s">
        <v>2264</v>
      </c>
      <c r="T188" s="55" t="s">
        <v>1469</v>
      </c>
      <c r="U188" s="26" t="s">
        <v>1160</v>
      </c>
      <c r="V188" s="26" t="s">
        <v>1151</v>
      </c>
      <c r="W188" s="26" t="s">
        <v>1275</v>
      </c>
      <c r="X188" s="26" t="s">
        <v>1788</v>
      </c>
      <c r="Y188" s="26" t="s">
        <v>1455</v>
      </c>
      <c r="Z188" s="26" t="s">
        <v>1875</v>
      </c>
      <c r="AA188" s="61">
        <v>0</v>
      </c>
      <c r="AB188" s="26" t="s">
        <v>1189</v>
      </c>
      <c r="AE188" s="26" t="s">
        <v>2159</v>
      </c>
      <c r="AF188" s="26">
        <v>8</v>
      </c>
      <c r="AG188" s="26" t="s">
        <v>2866</v>
      </c>
      <c r="AH188" t="str">
        <f t="shared" si="8"/>
        <v xml:space="preserve">Food, Fuel, and Materials - x; </v>
      </c>
      <c r="AI188" s="26" t="str">
        <f t="shared" si="9"/>
        <v>{"popup":{"showAttachments":"false","fieldInfos":[{"visible":"true","fieldName":"GRAIN_COUN","label":"Number of grain crop types (annually)\u00a0","format":{"places":0,"digitSeparator":true}}],"title":"HUC 12 ID: {HUC_12}"}}</v>
      </c>
      <c r="AJ188" s="26" t="s">
        <v>1653</v>
      </c>
      <c r="AK188" s="26" t="s">
        <v>1482</v>
      </c>
      <c r="AM188" s="26" t="s">
        <v>1659</v>
      </c>
      <c r="AN188" s="26" t="s">
        <v>1654</v>
      </c>
      <c r="AO188" s="26" t="s">
        <v>2264</v>
      </c>
      <c r="AP188" s="26" t="str">
        <f t="shared" si="10"/>
        <v xml:space="preserve">farms, farming, agriculture, food,"Food, Fuel, and Materials", ,Food, Fuel, and Materials, </v>
      </c>
      <c r="AQ188" s="26" t="str">
        <f t="shared" si="11"/>
        <v xml:space="preserve">,Food, Fuel, and Materials, </v>
      </c>
    </row>
    <row r="189" spans="1:43" ht="15" customHeight="1" x14ac:dyDescent="0.25">
      <c r="A189" s="26">
        <v>188</v>
      </c>
      <c r="B189" s="26" t="s">
        <v>131</v>
      </c>
      <c r="C189" s="47" t="s">
        <v>526</v>
      </c>
      <c r="D189" s="77" t="s">
        <v>807</v>
      </c>
      <c r="E189" s="32" t="s">
        <v>369</v>
      </c>
      <c r="F189" s="33" t="s">
        <v>349</v>
      </c>
      <c r="G189" s="28" t="s">
        <v>1330</v>
      </c>
      <c r="H189" s="38" t="s">
        <v>746</v>
      </c>
      <c r="I189" s="41" t="s">
        <v>2077</v>
      </c>
      <c r="J189" s="28">
        <v>89</v>
      </c>
      <c r="K189" s="26" t="s">
        <v>1189</v>
      </c>
      <c r="L189" s="28"/>
      <c r="M189" s="26" t="s">
        <v>1189</v>
      </c>
      <c r="N189" s="28"/>
      <c r="O189" s="28" t="s">
        <v>1189</v>
      </c>
      <c r="P189" s="28" t="s">
        <v>1189</v>
      </c>
      <c r="Q189" s="26" t="s">
        <v>1189</v>
      </c>
      <c r="S189" s="26" t="s">
        <v>2370</v>
      </c>
      <c r="T189" s="55" t="s">
        <v>2421</v>
      </c>
      <c r="U189" s="26" t="s">
        <v>1343</v>
      </c>
      <c r="V189" s="26" t="s">
        <v>1151</v>
      </c>
      <c r="W189" s="26" t="s">
        <v>1275</v>
      </c>
      <c r="X189" s="61" t="s">
        <v>2151</v>
      </c>
      <c r="Y189" s="26" t="s">
        <v>1455</v>
      </c>
      <c r="Z189" s="26" t="s">
        <v>1876</v>
      </c>
      <c r="AA189" s="61">
        <v>0</v>
      </c>
      <c r="AB189" s="47"/>
      <c r="AE189" s="26" t="s">
        <v>2159</v>
      </c>
      <c r="AF189" s="26">
        <v>8</v>
      </c>
      <c r="AG189" s="26" t="s">
        <v>2866</v>
      </c>
      <c r="AH189" t="str">
        <f t="shared" si="8"/>
        <v xml:space="preserve">Biodiversity Conservation - x; Clean and Plentiful Water - x; Food, Fuel, and Materials - x; Natural Hazard Mitigation - x; Recreation, Culture, and Aesthetics - x; </v>
      </c>
      <c r="AI189" s="26" t="str">
        <f t="shared" si="9"/>
        <v>{"popup":{"showAttachments":"false","fieldInfos":[{"visible":"true","fieldName":"NIDamCount","label":"Number of high hazard potential dams \u00a0","format":{"places":0,"digitSeparator":true}}],"title":"HUC 12 ID: {HUC_12}"}}</v>
      </c>
      <c r="AJ189" s="26" t="s">
        <v>1653</v>
      </c>
      <c r="AK189" s="26" t="s">
        <v>1482</v>
      </c>
      <c r="AM189" s="26" t="s">
        <v>1659</v>
      </c>
      <c r="AN189" s="26" t="s">
        <v>1654</v>
      </c>
      <c r="AO189" s="26" t="s">
        <v>2370</v>
      </c>
      <c r="AP189" s="26" t="str">
        <f t="shared" si="10"/>
        <v>danger, river, streams, risk, resources, safety,Biodiversity Conservation, Clean and Plentiful Water, "Food, Fuel, and Materials", Natural Hazard Mitigation, "Recreation, Culture, and Aesthetics",Biodiversity Conservation, Clean and Plentiful Water, Food, Fuel, and Materials, Natural Hazard Mitigation, Recreation, Culture, and Aesthetics</v>
      </c>
      <c r="AQ189" s="26" t="str">
        <f t="shared" si="11"/>
        <v>,Biodiversity Conservation, Clean and Plentiful Water, Food, Fuel, and Materials, Natural Hazard Mitigation, Recreation, Culture, and Aesthetics</v>
      </c>
    </row>
    <row r="190" spans="1:43" ht="15" customHeight="1" x14ac:dyDescent="0.25">
      <c r="A190" s="26">
        <v>189</v>
      </c>
      <c r="B190" s="26" t="s">
        <v>131</v>
      </c>
      <c r="C190" s="77" t="s">
        <v>808</v>
      </c>
      <c r="D190" s="77" t="s">
        <v>160</v>
      </c>
      <c r="E190" s="77" t="s">
        <v>809</v>
      </c>
      <c r="F190" s="33" t="s">
        <v>349</v>
      </c>
      <c r="G190" s="77" t="s">
        <v>2712</v>
      </c>
      <c r="H190" s="38" t="s">
        <v>872</v>
      </c>
      <c r="I190" s="41" t="s">
        <v>2077</v>
      </c>
      <c r="J190" s="28">
        <v>90</v>
      </c>
      <c r="P190" s="28"/>
      <c r="Q190" s="26" t="s">
        <v>1189</v>
      </c>
      <c r="S190" s="26" t="s">
        <v>2245</v>
      </c>
      <c r="T190" s="55" t="s">
        <v>1462</v>
      </c>
      <c r="U190" s="26" t="s">
        <v>1155</v>
      </c>
      <c r="V190" s="26" t="s">
        <v>1151</v>
      </c>
      <c r="W190" s="26" t="s">
        <v>1275</v>
      </c>
      <c r="X190" s="26" t="s">
        <v>1581</v>
      </c>
      <c r="Y190" s="26" t="s">
        <v>1455</v>
      </c>
      <c r="Z190" s="26" t="s">
        <v>1877</v>
      </c>
      <c r="AA190" s="61">
        <v>0</v>
      </c>
      <c r="AB190" s="77"/>
      <c r="AE190" s="26" t="s">
        <v>2159</v>
      </c>
      <c r="AF190" s="26">
        <v>8</v>
      </c>
      <c r="AG190" s="26" t="s">
        <v>2866</v>
      </c>
      <c r="AH190" t="str">
        <f t="shared" si="8"/>
        <v xml:space="preserve">Recreation, Culture, and Aesthetics - x; </v>
      </c>
      <c r="AI190" s="26" t="str">
        <f t="shared" si="9"/>
        <v>{"popup":{"showAttachments":"false","fieldInfos":[{"visible":"true","fieldName":"Total_Hist","label":"Number of historic places\u00a0","format":{"places":0,"digitSeparator":true}}],"title":"HUC 12 ID: {HUC_12}"}}</v>
      </c>
      <c r="AJ190" s="26" t="s">
        <v>1653</v>
      </c>
      <c r="AK190" s="26" t="s">
        <v>1482</v>
      </c>
      <c r="AM190" s="26" t="s">
        <v>1659</v>
      </c>
      <c r="AN190" s="26" t="s">
        <v>1654</v>
      </c>
      <c r="AO190" s="26" t="s">
        <v>2245</v>
      </c>
      <c r="AP190" s="26" t="str">
        <f t="shared" si="10"/>
        <v>human, culture, education, recreation, ,"Recreation, Culture, and Aesthetics",Recreation, Culture, and Aesthetics</v>
      </c>
      <c r="AQ190" s="26" t="str">
        <f t="shared" si="11"/>
        <v>,Recreation, Culture, and Aesthetics</v>
      </c>
    </row>
    <row r="191" spans="1:43" ht="15" customHeight="1" x14ac:dyDescent="0.25">
      <c r="A191" s="26">
        <v>190</v>
      </c>
      <c r="B191" s="26" t="s">
        <v>131</v>
      </c>
      <c r="C191" s="26" t="s">
        <v>47</v>
      </c>
      <c r="D191" s="77" t="s">
        <v>810</v>
      </c>
      <c r="E191" s="38" t="s">
        <v>1233</v>
      </c>
      <c r="F191" s="33" t="s">
        <v>349</v>
      </c>
      <c r="G191" s="28" t="s">
        <v>651</v>
      </c>
      <c r="H191" s="38" t="s">
        <v>732</v>
      </c>
      <c r="I191" s="38" t="s">
        <v>2077</v>
      </c>
      <c r="J191" s="28">
        <v>91</v>
      </c>
      <c r="N191" s="28"/>
      <c r="O191" s="26" t="s">
        <v>1189</v>
      </c>
      <c r="S191" s="26" t="s">
        <v>2264</v>
      </c>
      <c r="T191" s="55" t="s">
        <v>1469</v>
      </c>
      <c r="U191" s="26" t="s">
        <v>1160</v>
      </c>
      <c r="V191" s="26" t="s">
        <v>1151</v>
      </c>
      <c r="W191" s="26" t="s">
        <v>1275</v>
      </c>
      <c r="X191" s="26" t="s">
        <v>1789</v>
      </c>
      <c r="Y191" s="26" t="s">
        <v>1455</v>
      </c>
      <c r="Z191" s="26" t="s">
        <v>1878</v>
      </c>
      <c r="AA191" s="61">
        <v>0</v>
      </c>
      <c r="AB191" s="26" t="s">
        <v>1189</v>
      </c>
      <c r="AE191" s="26" t="s">
        <v>2159</v>
      </c>
      <c r="AF191" s="26">
        <v>8</v>
      </c>
      <c r="AG191" s="26" t="s">
        <v>2866</v>
      </c>
      <c r="AH191" t="str">
        <f t="shared" si="8"/>
        <v xml:space="preserve">Food, Fuel, and Materials - x; </v>
      </c>
      <c r="AI191" s="26" t="str">
        <f t="shared" si="9"/>
        <v>{"popup":{"showAttachments":"false","fieldInfos":[{"visible":"true","fieldName":"VEGCOUNT","label":"Number of vegetable crop types (annually)\u00a0","format":{"places":0,"digitSeparator":true}}],"title":"HUC 12 ID: {HUC_12}"}}</v>
      </c>
      <c r="AJ191" s="26" t="s">
        <v>1653</v>
      </c>
      <c r="AK191" s="26" t="s">
        <v>1482</v>
      </c>
      <c r="AM191" s="26" t="s">
        <v>1659</v>
      </c>
      <c r="AN191" s="26" t="s">
        <v>1654</v>
      </c>
      <c r="AO191" s="26" t="s">
        <v>2264</v>
      </c>
      <c r="AP191" s="26" t="str">
        <f t="shared" si="10"/>
        <v xml:space="preserve">farms, farming, agriculture, food,"Food, Fuel, and Materials", ,Food, Fuel, and Materials, </v>
      </c>
      <c r="AQ191" s="26" t="str">
        <f t="shared" si="11"/>
        <v xml:space="preserve">,Food, Fuel, and Materials, </v>
      </c>
    </row>
    <row r="192" spans="1:43" ht="15" customHeight="1" x14ac:dyDescent="0.25">
      <c r="A192" s="26">
        <v>191</v>
      </c>
      <c r="B192" s="26" t="s">
        <v>131</v>
      </c>
      <c r="C192" s="47" t="s">
        <v>527</v>
      </c>
      <c r="D192" s="79" t="s">
        <v>2661</v>
      </c>
      <c r="E192" s="38" t="s">
        <v>1246</v>
      </c>
      <c r="F192" s="33" t="s">
        <v>349</v>
      </c>
      <c r="G192" s="38" t="s">
        <v>1047</v>
      </c>
      <c r="H192" s="38" t="s">
        <v>757</v>
      </c>
      <c r="I192" s="71" t="s">
        <v>2692</v>
      </c>
      <c r="J192" s="72">
        <v>15</v>
      </c>
      <c r="L192" s="28"/>
      <c r="M192" s="26" t="s">
        <v>1189</v>
      </c>
      <c r="O192" s="28" t="s">
        <v>1189</v>
      </c>
      <c r="P192" s="26" t="s">
        <v>1189</v>
      </c>
      <c r="S192" s="26" t="s">
        <v>2267</v>
      </c>
      <c r="T192" s="55" t="s">
        <v>1471</v>
      </c>
      <c r="U192" s="26" t="s">
        <v>1176</v>
      </c>
      <c r="V192" s="26" t="s">
        <v>1151</v>
      </c>
      <c r="W192" s="26" t="s">
        <v>1275</v>
      </c>
      <c r="X192" s="69" t="s">
        <v>2694</v>
      </c>
      <c r="Y192" s="26" t="s">
        <v>1455</v>
      </c>
      <c r="Z192" s="26" t="s">
        <v>1879</v>
      </c>
      <c r="AA192" s="61">
        <v>1</v>
      </c>
      <c r="AB192" s="47"/>
      <c r="AE192" s="26" t="s">
        <v>2159</v>
      </c>
      <c r="AF192" s="26">
        <v>8</v>
      </c>
      <c r="AG192" s="26" t="s">
        <v>2866</v>
      </c>
      <c r="AH192" t="str">
        <f t="shared" si="8"/>
        <v xml:space="preserve">Clean and Plentiful Water - x; Food, Fuel, and Materials - x; Natural Hazard Mitigation - x; </v>
      </c>
      <c r="AI192" s="26" t="str">
        <f t="shared" si="9"/>
        <v>{"popup":{"showAttachments":"false","fieldInfos":[{"visible":"true","fieldName":"WET_AG","label":"Percent agriculture in areas of high water accumulation\u00a0","format":{"places":1,"digitSeparator":true}}],"title":"HUC 12 ID: {HUC_12}"}}</v>
      </c>
      <c r="AJ192" s="26" t="s">
        <v>1653</v>
      </c>
      <c r="AK192" s="26" t="s">
        <v>1482</v>
      </c>
      <c r="AM192" s="26" t="s">
        <v>1659</v>
      </c>
      <c r="AN192" s="26" t="s">
        <v>1654</v>
      </c>
      <c r="AO192" s="26" t="s">
        <v>2267</v>
      </c>
      <c r="AP192" s="26" t="str">
        <f t="shared" si="10"/>
        <v xml:space="preserve">land use, flooding, crop loss ,Clean and Plentiful Water, "Food, Fuel, and Materials", Natural Hazard Mitigation, ,Clean and Plentiful Water, Food, Fuel, and Materials, Natural Hazard Mitigation, </v>
      </c>
      <c r="AQ192" s="26" t="str">
        <f t="shared" si="11"/>
        <v xml:space="preserve">,Clean and Plentiful Water, Food, Fuel, and Materials, Natural Hazard Mitigation, </v>
      </c>
    </row>
    <row r="193" spans="1:43" ht="15" customHeight="1" x14ac:dyDescent="0.25">
      <c r="A193" s="26">
        <v>192</v>
      </c>
      <c r="B193" s="26" t="s">
        <v>131</v>
      </c>
      <c r="C193" s="26" t="s">
        <v>48</v>
      </c>
      <c r="D193" s="77" t="s">
        <v>811</v>
      </c>
      <c r="E193" s="53" t="s">
        <v>374</v>
      </c>
      <c r="F193" s="33" t="s">
        <v>349</v>
      </c>
      <c r="G193" s="28" t="s">
        <v>652</v>
      </c>
      <c r="H193" s="38" t="s">
        <v>751</v>
      </c>
      <c r="I193" s="41" t="s">
        <v>2077</v>
      </c>
      <c r="J193" s="26">
        <v>92</v>
      </c>
      <c r="L193" s="28"/>
      <c r="M193" s="26" t="s">
        <v>1189</v>
      </c>
      <c r="N193" s="28"/>
      <c r="O193" s="28" t="s">
        <v>1189</v>
      </c>
      <c r="P193" s="26" t="s">
        <v>1189</v>
      </c>
      <c r="S193" s="26" t="s">
        <v>2344</v>
      </c>
      <c r="T193" s="55" t="s">
        <v>1471</v>
      </c>
      <c r="U193" s="26" t="s">
        <v>1176</v>
      </c>
      <c r="V193" s="26" t="s">
        <v>1151</v>
      </c>
      <c r="W193" s="26" t="s">
        <v>1275</v>
      </c>
      <c r="X193" s="26" t="s">
        <v>1582</v>
      </c>
      <c r="Y193" s="26" t="s">
        <v>1455</v>
      </c>
      <c r="Z193" s="26" t="s">
        <v>1880</v>
      </c>
      <c r="AA193" s="61">
        <v>1</v>
      </c>
      <c r="AE193" s="26" t="s">
        <v>2159</v>
      </c>
      <c r="AF193" s="26">
        <v>8</v>
      </c>
      <c r="AG193" s="26" t="s">
        <v>2866</v>
      </c>
      <c r="AH193" t="str">
        <f t="shared" si="8"/>
        <v xml:space="preserve">Clean and Plentiful Water - x; Food, Fuel, and Materials - x; Natural Hazard Mitigation - x; </v>
      </c>
      <c r="AI193" s="26" t="str">
        <f t="shared" si="9"/>
        <v>{"popup":{"showAttachments":"false","fieldInfos":[{"visible":"true","fieldName":"PAGHYD80","label":"Percent agriculture on hydric soil\u00a0","format":{"places":1,"digitSeparator":true}}],"title":"HUC 12 ID: {HUC_12}"}}</v>
      </c>
      <c r="AJ193" s="26" t="s">
        <v>1653</v>
      </c>
      <c r="AK193" s="26" t="s">
        <v>1482</v>
      </c>
      <c r="AM193" s="26" t="s">
        <v>1659</v>
      </c>
      <c r="AN193" s="26" t="s">
        <v>1654</v>
      </c>
      <c r="AO193" s="26" t="s">
        <v>2344</v>
      </c>
      <c r="AP193" s="26" t="str">
        <f t="shared" si="10"/>
        <v xml:space="preserve">land use, farms, farming, crops, wetland, ,Clean and Plentiful Water, "Food, Fuel, and Materials", Natural Hazard Mitigation, ,Clean and Plentiful Water, Food, Fuel, and Materials, Natural Hazard Mitigation, </v>
      </c>
      <c r="AQ193" s="26" t="str">
        <f t="shared" si="11"/>
        <v xml:space="preserve">,Clean and Plentiful Water, Food, Fuel, and Materials, Natural Hazard Mitigation, </v>
      </c>
    </row>
    <row r="194" spans="1:43" ht="15" customHeight="1" x14ac:dyDescent="0.25">
      <c r="A194" s="26">
        <v>193</v>
      </c>
      <c r="B194" s="26" t="s">
        <v>131</v>
      </c>
      <c r="C194" s="26" t="s">
        <v>49</v>
      </c>
      <c r="D194" s="77" t="s">
        <v>812</v>
      </c>
      <c r="E194" s="53" t="s">
        <v>375</v>
      </c>
      <c r="F194" s="33" t="s">
        <v>349</v>
      </c>
      <c r="G194" s="28" t="s">
        <v>1296</v>
      </c>
      <c r="H194" s="38" t="s">
        <v>741</v>
      </c>
      <c r="I194" s="38" t="s">
        <v>2077</v>
      </c>
      <c r="J194" s="26">
        <v>93</v>
      </c>
      <c r="K194" s="26" t="s">
        <v>1189</v>
      </c>
      <c r="L194" s="26" t="s">
        <v>1189</v>
      </c>
      <c r="M194" s="26" t="s">
        <v>1189</v>
      </c>
      <c r="N194" s="28" t="s">
        <v>1189</v>
      </c>
      <c r="O194" s="26" t="s">
        <v>1189</v>
      </c>
      <c r="Q194" s="26" t="s">
        <v>1189</v>
      </c>
      <c r="S194" s="26" t="s">
        <v>2371</v>
      </c>
      <c r="T194" s="55" t="s">
        <v>1649</v>
      </c>
      <c r="U194" s="26" t="s">
        <v>1152</v>
      </c>
      <c r="V194" s="26" t="s">
        <v>1151</v>
      </c>
      <c r="W194" s="26" t="s">
        <v>1275</v>
      </c>
      <c r="X194" s="26" t="s">
        <v>1583</v>
      </c>
      <c r="Y194" s="26" t="s">
        <v>1455</v>
      </c>
      <c r="Z194" s="26" t="s">
        <v>1881</v>
      </c>
      <c r="AA194" s="61">
        <v>2</v>
      </c>
      <c r="AE194" s="26" t="s">
        <v>2159</v>
      </c>
      <c r="AF194" s="26">
        <v>8</v>
      </c>
      <c r="AG194" s="26" t="s">
        <v>2866</v>
      </c>
      <c r="AH194" t="str">
        <f t="shared" ref="AH194:AH257" si="12">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Biodiversity Conservation - x; Clean Air - x; Clean and Plentiful Water - x; Climate Stabilization - x; Food, Fuel, and Materials - x; Recreation, Culture, and Aesthetics - x; </v>
      </c>
      <c r="AI194" s="26" t="str">
        <f t="shared" ref="AI194:AI257" si="13">CONCATENATE(AJ194,E194,AK194,C194,AM194,AA194,AN194)</f>
        <v>{"popup":{"showAttachments":"false","fieldInfos":[{"visible":"true","fieldName":"PAGC","label":"Percent cropland\u00a0","format":{"places":2,"digitSeparator":true}}],"title":"HUC 12 ID: {HUC_12}"}}</v>
      </c>
      <c r="AJ194" s="26" t="s">
        <v>1653</v>
      </c>
      <c r="AK194" s="26" t="s">
        <v>1482</v>
      </c>
      <c r="AM194" s="26" t="s">
        <v>1659</v>
      </c>
      <c r="AN194" s="26" t="s">
        <v>1654</v>
      </c>
      <c r="AO194" s="26" t="s">
        <v>2371</v>
      </c>
      <c r="AP194" s="26" t="str">
        <f t="shared" ref="AP194:AP257" si="14">_xlfn.CONCAT(AO194,AQ194)</f>
        <v>farms, food, human,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194" s="26" t="str">
        <f t="shared" ref="AQ194:AQ257" si="15">","&amp; IF(LEN(TRIM(K194))=0,"",$K$1  &amp; ", ") &amp; IF(LEN(TRIM(L194))=0,"",$L$1  &amp; ", ") &amp; IF(LEN(TRIM(M194))=0,"",$M$1 &amp; ", ") &amp; IF(LEN(TRIM(N194))=0,"",$N$1 &amp; ", ") &amp; IF(LEN(TRIM(O194))=0,"",$O$1 &amp; ", ") &amp; IF(LEN(TRIM(P194))=0,"",$P$1 &amp; ", ") &amp; IF(LEN(TRIM(Q194))=0,"",$Q$1)</f>
        <v>,Biodiversity Conservation, Clean Air, Clean and Plentiful Water, Climate Stabilization, Food, Fuel, and Materials, Recreation, Culture, and Aesthetics</v>
      </c>
    </row>
    <row r="195" spans="1:43" ht="15" customHeight="1" x14ac:dyDescent="0.25">
      <c r="A195" s="26">
        <v>194</v>
      </c>
      <c r="B195" s="26" t="s">
        <v>131</v>
      </c>
      <c r="C195" s="47" t="s">
        <v>981</v>
      </c>
      <c r="D195" s="77" t="s">
        <v>824</v>
      </c>
      <c r="E195" s="47" t="s">
        <v>535</v>
      </c>
      <c r="F195" s="33" t="s">
        <v>349</v>
      </c>
      <c r="G195" s="28" t="s">
        <v>1127</v>
      </c>
      <c r="H195" s="38" t="s">
        <v>741</v>
      </c>
      <c r="I195" s="41" t="s">
        <v>2077</v>
      </c>
      <c r="J195" s="28">
        <v>94</v>
      </c>
      <c r="K195" s="28" t="s">
        <v>1189</v>
      </c>
      <c r="L195" s="28" t="s">
        <v>1189</v>
      </c>
      <c r="M195" s="28" t="s">
        <v>1189</v>
      </c>
      <c r="N195" s="28" t="s">
        <v>1189</v>
      </c>
      <c r="O195" s="28" t="s">
        <v>1189</v>
      </c>
      <c r="P195" s="28" t="s">
        <v>1189</v>
      </c>
      <c r="Q195" s="26" t="s">
        <v>1189</v>
      </c>
      <c r="S195" s="26" t="s">
        <v>2372</v>
      </c>
      <c r="T195" s="55" t="s">
        <v>1642</v>
      </c>
      <c r="U195" s="26" t="s">
        <v>1152</v>
      </c>
      <c r="V195" s="26" t="s">
        <v>1151</v>
      </c>
      <c r="W195" s="26" t="s">
        <v>1275</v>
      </c>
      <c r="X195" s="26" t="s">
        <v>1584</v>
      </c>
      <c r="Y195" s="26" t="s">
        <v>1455</v>
      </c>
      <c r="Z195" s="26" t="s">
        <v>1882</v>
      </c>
      <c r="AA195" s="61">
        <v>1</v>
      </c>
      <c r="AB195" s="47"/>
      <c r="AE195" s="26" t="s">
        <v>2159</v>
      </c>
      <c r="AF195" s="26">
        <v>8</v>
      </c>
      <c r="AG195" s="26" t="s">
        <v>2866</v>
      </c>
      <c r="AH195" t="str">
        <f t="shared" si="12"/>
        <v xml:space="preserve">Biodiversity Conservation - x; Clean Air - x; Clean and Plentiful Water - x; Climate Stabilization - x; Food, Fuel, and Materials - x; Natural Hazard Mitigation - x; Recreation, Culture, and Aesthetics - x; </v>
      </c>
      <c r="AI195" s="26" t="str">
        <f t="shared" si="13"/>
        <v>{"popup":{"showAttachments":"false","fieldInfos":[{"visible":"true","fieldName":"PDEV","label":"Percent developed area\u00a0","format":{"places":1,"digitSeparator":true}}],"title":"HUC 12 ID: {HUC_12}"}}</v>
      </c>
      <c r="AJ195" s="26" t="s">
        <v>1653</v>
      </c>
      <c r="AK195" s="26" t="s">
        <v>1482</v>
      </c>
      <c r="AM195" s="26" t="s">
        <v>1659</v>
      </c>
      <c r="AN195" s="26" t="s">
        <v>1654</v>
      </c>
      <c r="AO195" s="26" t="s">
        <v>2372</v>
      </c>
      <c r="AP195" s="26" t="str">
        <f t="shared" si="14"/>
        <v>human, urban, cities, ,Biodiversity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5" s="26" t="str">
        <f t="shared" si="15"/>
        <v>,Biodiversity Conservation, Clean Air, Clean and Plentiful Water, Climate Stabilization, Food, Fuel, and Materials, Natural Hazard Mitigation, Recreation, Culture, and Aesthetics</v>
      </c>
    </row>
    <row r="196" spans="1:43" ht="15" customHeight="1" x14ac:dyDescent="0.25">
      <c r="A196" s="26">
        <v>195</v>
      </c>
      <c r="B196" s="26" t="s">
        <v>131</v>
      </c>
      <c r="C196" s="47" t="s">
        <v>528</v>
      </c>
      <c r="D196" s="79" t="s">
        <v>2662</v>
      </c>
      <c r="E196" s="38" t="s">
        <v>1247</v>
      </c>
      <c r="F196" s="33" t="s">
        <v>349</v>
      </c>
      <c r="G196" s="38" t="s">
        <v>1126</v>
      </c>
      <c r="H196" s="38" t="s">
        <v>757</v>
      </c>
      <c r="I196" s="69" t="s">
        <v>2692</v>
      </c>
      <c r="J196" s="70">
        <v>18</v>
      </c>
      <c r="L196" s="28"/>
      <c r="M196" s="26" t="s">
        <v>1189</v>
      </c>
      <c r="O196" s="28"/>
      <c r="P196" s="26" t="s">
        <v>1189</v>
      </c>
      <c r="S196" s="26" t="s">
        <v>2330</v>
      </c>
      <c r="T196" s="55" t="s">
        <v>1467</v>
      </c>
      <c r="U196" s="26" t="s">
        <v>1176</v>
      </c>
      <c r="V196" s="26" t="s">
        <v>1151</v>
      </c>
      <c r="W196" s="26" t="s">
        <v>1275</v>
      </c>
      <c r="X196" s="72" t="s">
        <v>2695</v>
      </c>
      <c r="Y196" s="26" t="s">
        <v>1455</v>
      </c>
      <c r="Z196" s="26" t="s">
        <v>1883</v>
      </c>
      <c r="AA196" s="61">
        <v>2</v>
      </c>
      <c r="AB196" s="47"/>
      <c r="AE196" s="26" t="s">
        <v>2159</v>
      </c>
      <c r="AF196" s="26">
        <v>8</v>
      </c>
      <c r="AG196" s="26" t="s">
        <v>2866</v>
      </c>
      <c r="AH196" t="str">
        <f t="shared" si="12"/>
        <v xml:space="preserve">Clean and Plentiful Water - x; Natural Hazard Mitigation - x; </v>
      </c>
      <c r="AI196" s="26" t="str">
        <f t="shared" si="13"/>
        <v>{"popup":{"showAttachments":"false","fieldInfos":[{"visible":"true","fieldName":"WET_URB","label":"Percent developed land in areas of high water accumulation\u00a0","format":{"places":2,"digitSeparator":true}}],"title":"HUC 12 ID: {HUC_12}"}}</v>
      </c>
      <c r="AJ196" s="26" t="s">
        <v>1653</v>
      </c>
      <c r="AK196" s="26" t="s">
        <v>1482</v>
      </c>
      <c r="AM196" s="26" t="s">
        <v>1659</v>
      </c>
      <c r="AN196" s="26" t="s">
        <v>1654</v>
      </c>
      <c r="AO196" s="26" t="s">
        <v>2330</v>
      </c>
      <c r="AP196" s="26" t="str">
        <f t="shared" si="14"/>
        <v xml:space="preserve">land use, human, urban, cities,Clean and Plentiful Water, Natural Hazard Mitigation, ,Clean and Plentiful Water, Natural Hazard Mitigation, </v>
      </c>
      <c r="AQ196" s="26" t="str">
        <f t="shared" si="15"/>
        <v xml:space="preserve">,Clean and Plentiful Water, Natural Hazard Mitigation, </v>
      </c>
    </row>
    <row r="197" spans="1:43" ht="15" customHeight="1" x14ac:dyDescent="0.25">
      <c r="A197" s="26">
        <v>196</v>
      </c>
      <c r="B197" s="26" t="s">
        <v>131</v>
      </c>
      <c r="C197" s="26" t="s">
        <v>50</v>
      </c>
      <c r="D197" s="77" t="s">
        <v>813</v>
      </c>
      <c r="E197" s="32" t="s">
        <v>376</v>
      </c>
      <c r="F197" s="33" t="s">
        <v>349</v>
      </c>
      <c r="G197" s="28" t="s">
        <v>653</v>
      </c>
      <c r="H197" s="38" t="s">
        <v>741</v>
      </c>
      <c r="I197" s="26" t="s">
        <v>2077</v>
      </c>
      <c r="J197" s="26">
        <v>95</v>
      </c>
      <c r="K197" s="26" t="s">
        <v>1189</v>
      </c>
      <c r="L197" s="28"/>
      <c r="M197" s="28" t="s">
        <v>1189</v>
      </c>
      <c r="N197" s="28" t="s">
        <v>1189</v>
      </c>
      <c r="O197" s="28" t="s">
        <v>1189</v>
      </c>
      <c r="P197" s="28" t="s">
        <v>1189</v>
      </c>
      <c r="Q197" s="26" t="s">
        <v>1189</v>
      </c>
      <c r="S197" s="26" t="s">
        <v>2373</v>
      </c>
      <c r="T197" s="55" t="s">
        <v>1648</v>
      </c>
      <c r="U197" s="26" t="s">
        <v>1152</v>
      </c>
      <c r="V197" s="26" t="s">
        <v>1151</v>
      </c>
      <c r="W197" s="26" t="s">
        <v>1275</v>
      </c>
      <c r="X197" s="26" t="s">
        <v>1585</v>
      </c>
      <c r="Y197" s="26" t="s">
        <v>1455</v>
      </c>
      <c r="Z197" s="26" t="s">
        <v>1884</v>
      </c>
      <c r="AA197" s="61">
        <v>2</v>
      </c>
      <c r="AE197" s="26" t="s">
        <v>2159</v>
      </c>
      <c r="AF197" s="26">
        <v>8</v>
      </c>
      <c r="AG197" s="26" t="s">
        <v>2866</v>
      </c>
      <c r="AH197" t="str">
        <f t="shared" si="12"/>
        <v xml:space="preserve">Biodiversity Conservation - x; Clean and Plentiful Water - x; Climate Stabilization - x; Food, Fuel, and Materials - x; Natural Hazard Mitigation - x; Recreation, Culture, and Aesthetics - x; </v>
      </c>
      <c r="AI197" s="26" t="str">
        <f t="shared" si="13"/>
        <v>{"popup":{"showAttachments":"false","fieldInfos":[{"visible":"true","fieldName":"PWETL95","label":"Percent emergent herbaceous wetlands\u00a0","format":{"places":2,"digitSeparator":true}}],"title":"HUC 12 ID: {HUC_12}"}}</v>
      </c>
      <c r="AJ197" s="26" t="s">
        <v>1653</v>
      </c>
      <c r="AK197" s="26" t="s">
        <v>1482</v>
      </c>
      <c r="AM197" s="26" t="s">
        <v>1659</v>
      </c>
      <c r="AN197" s="26" t="s">
        <v>1654</v>
      </c>
      <c r="AO197" s="26" t="s">
        <v>2373</v>
      </c>
      <c r="AP197" s="26" t="str">
        <f t="shared" si="14"/>
        <v>water, plants, vegetation, natural cover, habitat,Biodiversity Conservation, Clean and Plentiful Water, Climate Stabilization, "Food, Fuel, and Materials", Natural Hazard Mitigation, "Recreation, Culture, and Aesthetics",Biodiversity Conservation, Clean and Plentiful Water, Climate Stabilization, Food, Fuel, and Materials, Natural Hazard Mitigation, Recreation, Culture, and Aesthetics</v>
      </c>
      <c r="AQ197" s="26" t="str">
        <f t="shared" si="15"/>
        <v>,Biodiversity Conservation, Clean and Plentiful Water, Climate Stabilization, Food, Fuel, and Materials, Natural Hazard Mitigation, Recreation, Culture, and Aesthetics</v>
      </c>
    </row>
    <row r="198" spans="1:43" ht="15" customHeight="1" x14ac:dyDescent="0.25">
      <c r="A198" s="26">
        <v>197</v>
      </c>
      <c r="B198" s="26" t="s">
        <v>131</v>
      </c>
      <c r="C198" s="26" t="s">
        <v>51</v>
      </c>
      <c r="D198" s="77" t="s">
        <v>814</v>
      </c>
      <c r="E198" s="32" t="s">
        <v>377</v>
      </c>
      <c r="F198" s="33" t="s">
        <v>349</v>
      </c>
      <c r="G198" s="28" t="s">
        <v>1297</v>
      </c>
      <c r="H198" s="38" t="s">
        <v>741</v>
      </c>
      <c r="I198" s="41" t="s">
        <v>2077</v>
      </c>
      <c r="J198" s="28">
        <v>96</v>
      </c>
      <c r="K198" s="28" t="s">
        <v>1189</v>
      </c>
      <c r="L198" s="28" t="s">
        <v>1189</v>
      </c>
      <c r="M198" s="28" t="s">
        <v>1189</v>
      </c>
      <c r="N198" s="28" t="s">
        <v>1189</v>
      </c>
      <c r="O198" s="28" t="s">
        <v>1189</v>
      </c>
      <c r="P198" s="28" t="s">
        <v>1189</v>
      </c>
      <c r="Q198" s="26" t="s">
        <v>1189</v>
      </c>
      <c r="S198" s="26" t="s">
        <v>2374</v>
      </c>
      <c r="T198" s="55" t="s">
        <v>1642</v>
      </c>
      <c r="U198" s="26" t="s">
        <v>1152</v>
      </c>
      <c r="V198" s="26" t="s">
        <v>1151</v>
      </c>
      <c r="W198" s="26" t="s">
        <v>1275</v>
      </c>
      <c r="X198" s="26" t="s">
        <v>1586</v>
      </c>
      <c r="Y198" s="26" t="s">
        <v>1455</v>
      </c>
      <c r="Z198" s="26" t="s">
        <v>1885</v>
      </c>
      <c r="AA198" s="61">
        <v>1</v>
      </c>
      <c r="AE198" s="26" t="s">
        <v>2159</v>
      </c>
      <c r="AF198" s="26">
        <v>8</v>
      </c>
      <c r="AG198" s="26" t="s">
        <v>2866</v>
      </c>
      <c r="AH198" t="str">
        <f t="shared" si="12"/>
        <v xml:space="preserve">Biodiversity Conservation - x; Clean Air - x; Clean and Plentiful Water - x; Climate Stabilization - x; Food, Fuel, and Materials - x; Natural Hazard Mitigation - x; Recreation, Culture, and Aesthetics - x; </v>
      </c>
      <c r="AI198" s="26" t="str">
        <f t="shared" si="13"/>
        <v>{"popup":{"showAttachments":"false","fieldInfos":[{"visible":"true","fieldName":"PFOR","label":"Percent forest\u00a0","format":{"places":1,"digitSeparator":true}}],"title":"HUC 12 ID: {HUC_12}"}}</v>
      </c>
      <c r="AJ198" s="26" t="s">
        <v>1653</v>
      </c>
      <c r="AK198" s="26" t="s">
        <v>1482</v>
      </c>
      <c r="AM198" s="26" t="s">
        <v>1659</v>
      </c>
      <c r="AN198" s="26" t="s">
        <v>1654</v>
      </c>
      <c r="AO198" s="26" t="s">
        <v>2374</v>
      </c>
      <c r="AP198" s="26" t="str">
        <f t="shared" si="14"/>
        <v>trees, plants, vegetation, woods,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8" s="26" t="str">
        <f t="shared" si="15"/>
        <v>,Biodiversity Conservation, Clean Air, Clean and Plentiful Water, Climate Stabilization, Food, Fuel, and Materials, Natural Hazard Mitigation, Recreation, Culture, and Aesthetics</v>
      </c>
    </row>
    <row r="199" spans="1:43" ht="15" customHeight="1" x14ac:dyDescent="0.25">
      <c r="A199" s="26">
        <v>198</v>
      </c>
      <c r="B199" s="26" t="s">
        <v>131</v>
      </c>
      <c r="C199" s="26" t="s">
        <v>52</v>
      </c>
      <c r="D199" s="29" t="s">
        <v>815</v>
      </c>
      <c r="E199" s="32" t="s">
        <v>378</v>
      </c>
      <c r="F199" s="33" t="s">
        <v>349</v>
      </c>
      <c r="G199" s="28" t="s">
        <v>654</v>
      </c>
      <c r="H199" s="38" t="s">
        <v>741</v>
      </c>
      <c r="I199" s="41" t="s">
        <v>2077</v>
      </c>
      <c r="J199" s="28">
        <v>97</v>
      </c>
      <c r="K199" s="28" t="s">
        <v>1189</v>
      </c>
      <c r="L199" s="28" t="s">
        <v>1189</v>
      </c>
      <c r="M199" s="28" t="s">
        <v>1189</v>
      </c>
      <c r="N199" s="26" t="s">
        <v>1189</v>
      </c>
      <c r="O199" s="28"/>
      <c r="P199" s="28" t="s">
        <v>1189</v>
      </c>
      <c r="Q199" s="26" t="s">
        <v>1189</v>
      </c>
      <c r="S199" s="26" t="s">
        <v>2375</v>
      </c>
      <c r="T199" s="55" t="s">
        <v>1638</v>
      </c>
      <c r="U199" s="26" t="s">
        <v>1152</v>
      </c>
      <c r="V199" s="26" t="s">
        <v>1151</v>
      </c>
      <c r="W199" s="26" t="s">
        <v>1275</v>
      </c>
      <c r="X199" s="26" t="s">
        <v>1587</v>
      </c>
      <c r="Y199" s="26" t="s">
        <v>1455</v>
      </c>
      <c r="Z199" s="26" t="s">
        <v>1886</v>
      </c>
      <c r="AA199" s="61">
        <v>1</v>
      </c>
      <c r="AE199" s="26" t="s">
        <v>2159</v>
      </c>
      <c r="AF199" s="26">
        <v>8</v>
      </c>
      <c r="AG199" s="26" t="s">
        <v>2866</v>
      </c>
      <c r="AH199" t="str">
        <f t="shared" si="12"/>
        <v xml:space="preserve">Biodiversity Conservation - x; Clean Air - x; Clean and Plentiful Water - x; Climate Stabilization - x; Natural Hazard Mitigation - x; Recreation, Culture, and Aesthetics - x; </v>
      </c>
      <c r="AI199" s="26" t="str">
        <f t="shared" si="13"/>
        <v>{"popup":{"showAttachments":"false","fieldInfos":[{"visible":"true","fieldName":"PFOR90","label":"Percent forest and woody wetlands\u00a0","format":{"places":1,"digitSeparator":true}}],"title":"HUC 12 ID: {HUC_12}"}}</v>
      </c>
      <c r="AJ199" s="26" t="s">
        <v>1653</v>
      </c>
      <c r="AK199" s="26" t="s">
        <v>1482</v>
      </c>
      <c r="AM199" s="26" t="s">
        <v>1659</v>
      </c>
      <c r="AN199" s="26" t="s">
        <v>1654</v>
      </c>
      <c r="AO199" s="26" t="s">
        <v>2375</v>
      </c>
      <c r="AP199" s="26" t="str">
        <f t="shared" si="14"/>
        <v>trees, plants, vegetation, water, natural cover, habitat,Biodiversity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199" s="26" t="str">
        <f t="shared" si="15"/>
        <v>,Biodiversity Conservation, Clean Air, Clean and Plentiful Water, Climate Stabilization, Natural Hazard Mitigation, Recreation, Culture, and Aesthetics</v>
      </c>
    </row>
    <row r="200" spans="1:43" ht="15" customHeight="1" x14ac:dyDescent="0.25">
      <c r="A200" s="26">
        <v>199</v>
      </c>
      <c r="B200" s="26" t="s">
        <v>131</v>
      </c>
      <c r="C200" s="83" t="s">
        <v>129</v>
      </c>
      <c r="D200" s="86" t="s">
        <v>3064</v>
      </c>
      <c r="E200" s="85" t="s">
        <v>3065</v>
      </c>
      <c r="F200" s="33" t="s">
        <v>349</v>
      </c>
      <c r="G200" s="82" t="s">
        <v>1046</v>
      </c>
      <c r="H200" s="38" t="s">
        <v>753</v>
      </c>
      <c r="I200" s="38" t="s">
        <v>2077</v>
      </c>
      <c r="J200" s="26">
        <v>98</v>
      </c>
      <c r="L200" s="28"/>
      <c r="M200" s="26" t="s">
        <v>1189</v>
      </c>
      <c r="O200" s="28"/>
      <c r="P200" s="28" t="s">
        <v>1189</v>
      </c>
      <c r="Q200" s="26" t="s">
        <v>1189</v>
      </c>
      <c r="S200" s="26" t="s">
        <v>2376</v>
      </c>
      <c r="T200" s="55" t="s">
        <v>1465</v>
      </c>
      <c r="U200" s="26" t="s">
        <v>1156</v>
      </c>
      <c r="V200" s="26" t="s">
        <v>1151</v>
      </c>
      <c r="W200" s="26" t="s">
        <v>1275</v>
      </c>
      <c r="X200" s="26" t="s">
        <v>1588</v>
      </c>
      <c r="Y200" s="26" t="s">
        <v>1455</v>
      </c>
      <c r="Z200" s="26" t="s">
        <v>1887</v>
      </c>
      <c r="AA200" s="61">
        <v>1</v>
      </c>
      <c r="AE200" s="26" t="s">
        <v>2159</v>
      </c>
      <c r="AF200" s="26">
        <v>8</v>
      </c>
      <c r="AG200" s="26" t="s">
        <v>2866</v>
      </c>
      <c r="AH200" t="str">
        <f t="shared" si="12"/>
        <v xml:space="preserve">Clean and Plentiful Water - x; Natural Hazard Mitigation - x; Recreation, Culture, and Aesthetics - x; </v>
      </c>
      <c r="AI200" s="26" t="str">
        <f t="shared" si="13"/>
        <v>{"popup":{"showAttachments":"false","fieldInfos":[{"visible":"true","fieldName":"RFOR9045","label":"Percent forest and woody wetlands in stream buffer\u00a0","format":{"places":1,"digitSeparator":true}}],"title":"HUC 12 ID: {HUC_12}"}}</v>
      </c>
      <c r="AJ200" s="26" t="s">
        <v>1653</v>
      </c>
      <c r="AK200" s="26" t="s">
        <v>1482</v>
      </c>
      <c r="AM200" s="26" t="s">
        <v>1659</v>
      </c>
      <c r="AN200" s="26" t="s">
        <v>1654</v>
      </c>
      <c r="AO200" s="26" t="s">
        <v>2376</v>
      </c>
      <c r="AP200" s="26" t="str">
        <f t="shared" si="14"/>
        <v>trees, water, river, plants, woods, riparian,Clean and Plentiful Water, Natural Hazard Mitigation, "Recreation, Culture, and Aesthetics",Clean and Plentiful Water, Natural Hazard Mitigation, Recreation, Culture, and Aesthetics</v>
      </c>
      <c r="AQ200" s="26" t="str">
        <f t="shared" si="15"/>
        <v>,Clean and Plentiful Water, Natural Hazard Mitigation, Recreation, Culture, and Aesthetics</v>
      </c>
    </row>
    <row r="201" spans="1:43" ht="15" customHeight="1" x14ac:dyDescent="0.25">
      <c r="A201" s="26">
        <v>200</v>
      </c>
      <c r="B201" s="26" t="s">
        <v>131</v>
      </c>
      <c r="C201" s="47" t="s">
        <v>529</v>
      </c>
      <c r="D201" s="74" t="s">
        <v>2663</v>
      </c>
      <c r="E201" s="38" t="s">
        <v>1248</v>
      </c>
      <c r="F201" s="33" t="s">
        <v>349</v>
      </c>
      <c r="G201" s="38" t="s">
        <v>1128</v>
      </c>
      <c r="H201" s="38" t="s">
        <v>757</v>
      </c>
      <c r="I201" s="69" t="s">
        <v>2692</v>
      </c>
      <c r="J201" s="70">
        <v>19</v>
      </c>
      <c r="L201" s="28"/>
      <c r="M201" s="26" t="s">
        <v>1189</v>
      </c>
      <c r="O201" s="28"/>
      <c r="P201" s="26" t="s">
        <v>1189</v>
      </c>
      <c r="S201" s="26" t="s">
        <v>2331</v>
      </c>
      <c r="T201" s="55" t="s">
        <v>1467</v>
      </c>
      <c r="U201" s="26" t="s">
        <v>1176</v>
      </c>
      <c r="V201" s="26" t="s">
        <v>1151</v>
      </c>
      <c r="W201" s="26" t="s">
        <v>1275</v>
      </c>
      <c r="X201" s="72" t="s">
        <v>2696</v>
      </c>
      <c r="Y201" s="26" t="s">
        <v>1455</v>
      </c>
      <c r="Z201" s="26" t="s">
        <v>1888</v>
      </c>
      <c r="AA201" s="61">
        <v>1</v>
      </c>
      <c r="AB201" s="47"/>
      <c r="AE201" s="26" t="s">
        <v>2159</v>
      </c>
      <c r="AF201" s="26">
        <v>8</v>
      </c>
      <c r="AG201" s="26" t="s">
        <v>2866</v>
      </c>
      <c r="AH201" t="str">
        <f t="shared" si="12"/>
        <v xml:space="preserve">Clean and Plentiful Water - x; Natural Hazard Mitigation - x; </v>
      </c>
      <c r="AI201" s="26" t="str">
        <f t="shared" si="13"/>
        <v>{"popup":{"showAttachments":"false","fieldInfos":[{"visible":"true","fieldName":"WET_FOR","label":"Percent forest in areas with high water accumulation\u00a0","format":{"places":1,"digitSeparator":true}}],"title":"HUC 12 ID: {HUC_12}"}}</v>
      </c>
      <c r="AJ201" s="26" t="s">
        <v>1653</v>
      </c>
      <c r="AK201" s="26" t="s">
        <v>1482</v>
      </c>
      <c r="AM201" s="26" t="s">
        <v>1659</v>
      </c>
      <c r="AN201" s="26" t="s">
        <v>1654</v>
      </c>
      <c r="AO201" s="26" t="s">
        <v>2331</v>
      </c>
      <c r="AP201" s="26" t="str">
        <f t="shared" si="14"/>
        <v xml:space="preserve">land cover, trees, vegetation, flood mitigation, buffer, riparian,Clean and Plentiful Water, Natural Hazard Mitigation, ,Clean and Plentiful Water, Natural Hazard Mitigation, </v>
      </c>
      <c r="AQ201" s="26" t="str">
        <f t="shared" si="15"/>
        <v xml:space="preserve">,Clean and Plentiful Water, Natural Hazard Mitigation, </v>
      </c>
    </row>
    <row r="202" spans="1:43" ht="15" customHeight="1" x14ac:dyDescent="0.25">
      <c r="A202" s="26">
        <v>201</v>
      </c>
      <c r="B202" s="26" t="s">
        <v>131</v>
      </c>
      <c r="C202" s="83" t="s">
        <v>130</v>
      </c>
      <c r="D202" s="86" t="s">
        <v>3066</v>
      </c>
      <c r="E202" s="85" t="s">
        <v>3067</v>
      </c>
      <c r="F202" s="33" t="s">
        <v>349</v>
      </c>
      <c r="G202" s="82" t="s">
        <v>1118</v>
      </c>
      <c r="H202" s="38" t="s">
        <v>753</v>
      </c>
      <c r="I202" s="41" t="s">
        <v>2077</v>
      </c>
      <c r="J202" s="26">
        <v>99</v>
      </c>
      <c r="L202" s="28"/>
      <c r="M202" s="26" t="s">
        <v>1189</v>
      </c>
      <c r="O202" s="28"/>
      <c r="P202" s="28" t="s">
        <v>1189</v>
      </c>
      <c r="Q202" s="26" t="s">
        <v>1189</v>
      </c>
      <c r="S202" s="26" t="s">
        <v>2376</v>
      </c>
      <c r="T202" s="55" t="s">
        <v>1465</v>
      </c>
      <c r="U202" s="26" t="s">
        <v>1156</v>
      </c>
      <c r="V202" s="26" t="s">
        <v>1151</v>
      </c>
      <c r="W202" s="26" t="s">
        <v>1275</v>
      </c>
      <c r="X202" s="26" t="s">
        <v>1589</v>
      </c>
      <c r="Y202" s="26" t="s">
        <v>1455</v>
      </c>
      <c r="Z202" s="26" t="s">
        <v>1889</v>
      </c>
      <c r="AA202" s="61">
        <v>1</v>
      </c>
      <c r="AE202" s="26" t="s">
        <v>2159</v>
      </c>
      <c r="AF202" s="26">
        <v>8</v>
      </c>
      <c r="AG202" s="26" t="s">
        <v>2866</v>
      </c>
      <c r="AH202" t="str">
        <f t="shared" si="12"/>
        <v xml:space="preserve">Clean and Plentiful Water - x; Natural Hazard Mitigation - x; Recreation, Culture, and Aesthetics - x; </v>
      </c>
      <c r="AI202" s="26" t="str">
        <f t="shared" si="13"/>
        <v>{"popup":{"showAttachments":"false","fieldInfos":[{"visible":"true","fieldName":"RFOR45","label":"Percent forest land in stream buffer\u00a0","format":{"places":1,"digitSeparator":true}}],"title":"HUC 12 ID: {HUC_12}"}}</v>
      </c>
      <c r="AJ202" s="26" t="s">
        <v>1653</v>
      </c>
      <c r="AK202" s="26" t="s">
        <v>1482</v>
      </c>
      <c r="AM202" s="26" t="s">
        <v>1659</v>
      </c>
      <c r="AN202" s="26" t="s">
        <v>1654</v>
      </c>
      <c r="AO202" s="26" t="s">
        <v>2376</v>
      </c>
      <c r="AP202" s="26" t="str">
        <f t="shared" si="14"/>
        <v>trees, water, river, plants, woods, riparian,Clean and Plentiful Water, Natural Hazard Mitigation, "Recreation, Culture, and Aesthetics",Clean and Plentiful Water, Natural Hazard Mitigation, Recreation, Culture, and Aesthetics</v>
      </c>
      <c r="AQ202" s="26" t="str">
        <f t="shared" si="15"/>
        <v>,Clean and Plentiful Water, Natural Hazard Mitigation, Recreation, Culture, and Aesthetics</v>
      </c>
    </row>
    <row r="203" spans="1:43" ht="15" customHeight="1" x14ac:dyDescent="0.25">
      <c r="A203" s="26">
        <v>202</v>
      </c>
      <c r="B203" s="26" t="s">
        <v>131</v>
      </c>
      <c r="C203" s="26" t="s">
        <v>53</v>
      </c>
      <c r="D203" s="29" t="s">
        <v>825</v>
      </c>
      <c r="E203" s="32" t="s">
        <v>379</v>
      </c>
      <c r="F203" s="33" t="s">
        <v>349</v>
      </c>
      <c r="G203" s="38" t="s">
        <v>655</v>
      </c>
      <c r="H203" s="38" t="s">
        <v>749</v>
      </c>
      <c r="I203" s="38" t="s">
        <v>2077</v>
      </c>
      <c r="J203" s="28">
        <v>100</v>
      </c>
      <c r="K203" s="26" t="s">
        <v>1189</v>
      </c>
      <c r="P203" s="28"/>
      <c r="Q203" s="26" t="s">
        <v>1189</v>
      </c>
      <c r="S203" s="26" t="s">
        <v>2293</v>
      </c>
      <c r="T203" s="55" t="s">
        <v>1643</v>
      </c>
      <c r="U203" s="26" t="s">
        <v>1166</v>
      </c>
      <c r="V203" s="26" t="s">
        <v>1151</v>
      </c>
      <c r="W203" s="26" t="s">
        <v>1275</v>
      </c>
      <c r="X203" s="26" t="s">
        <v>1590</v>
      </c>
      <c r="Y203" s="26" t="s">
        <v>1455</v>
      </c>
      <c r="Z203" s="26" t="s">
        <v>1890</v>
      </c>
      <c r="AA203" s="61">
        <v>1</v>
      </c>
      <c r="AE203" s="26" t="s">
        <v>2159</v>
      </c>
      <c r="AF203" s="26">
        <v>8</v>
      </c>
      <c r="AG203" s="26" t="s">
        <v>2866</v>
      </c>
      <c r="AH203" t="str">
        <f t="shared" si="12"/>
        <v xml:space="preserve">Biodiversity Conservation - x; Recreation, Culture, and Aesthetics - x; </v>
      </c>
      <c r="AI203" s="26" t="str">
        <f t="shared" si="13"/>
        <v>{"popup":{"showAttachments":"false","fieldInfos":[{"visible":"true","fieldName":"PGAPSTAT1_2","label":"Percent GAP status 1 and 2\u00a0","format":{"places":1,"digitSeparator":true}}],"title":"HUC 12 ID: {HUC_12}"}}</v>
      </c>
      <c r="AJ203" s="26" t="s">
        <v>1653</v>
      </c>
      <c r="AK203" s="26" t="s">
        <v>1482</v>
      </c>
      <c r="AM203" s="26" t="s">
        <v>1659</v>
      </c>
      <c r="AN203" s="26" t="s">
        <v>1654</v>
      </c>
      <c r="AO203" s="26" t="s">
        <v>2293</v>
      </c>
      <c r="AP203" s="26" t="str">
        <f t="shared" si="14"/>
        <v>Gap Analysis Program, land use, protection, parks,Biodiversity Conservation, "Recreation, Culture, and Aesthetics",Biodiversity Conservation, Recreation, Culture, and Aesthetics</v>
      </c>
      <c r="AQ203" s="26" t="str">
        <f t="shared" si="15"/>
        <v>,Biodiversity Conservation, Recreation, Culture, and Aesthetics</v>
      </c>
    </row>
    <row r="204" spans="1:43" ht="15" customHeight="1" x14ac:dyDescent="0.25">
      <c r="A204" s="26">
        <v>203</v>
      </c>
      <c r="B204" s="26" t="s">
        <v>131</v>
      </c>
      <c r="C204" s="26" t="s">
        <v>54</v>
      </c>
      <c r="D204" s="29" t="s">
        <v>825</v>
      </c>
      <c r="E204" s="32" t="s">
        <v>380</v>
      </c>
      <c r="F204" s="33" t="s">
        <v>349</v>
      </c>
      <c r="G204" s="38" t="s">
        <v>656</v>
      </c>
      <c r="H204" s="38" t="s">
        <v>749</v>
      </c>
      <c r="I204" s="41" t="s">
        <v>2077</v>
      </c>
      <c r="J204" s="26">
        <v>101</v>
      </c>
      <c r="K204" s="26" t="s">
        <v>1189</v>
      </c>
      <c r="P204" s="28"/>
      <c r="Q204" s="26" t="s">
        <v>1189</v>
      </c>
      <c r="S204" s="26" t="s">
        <v>2293</v>
      </c>
      <c r="T204" s="55" t="s">
        <v>1643</v>
      </c>
      <c r="U204" s="26" t="s">
        <v>1166</v>
      </c>
      <c r="V204" s="26" t="s">
        <v>1151</v>
      </c>
      <c r="W204" s="26" t="s">
        <v>1275</v>
      </c>
      <c r="X204" s="26" t="s">
        <v>1591</v>
      </c>
      <c r="Y204" s="26" t="s">
        <v>1455</v>
      </c>
      <c r="Z204" s="26" t="s">
        <v>1891</v>
      </c>
      <c r="AA204" s="61">
        <v>0</v>
      </c>
      <c r="AE204" s="26" t="s">
        <v>2159</v>
      </c>
      <c r="AF204" s="26">
        <v>8</v>
      </c>
      <c r="AG204" s="26" t="s">
        <v>2866</v>
      </c>
      <c r="AH204" t="str">
        <f t="shared" si="12"/>
        <v xml:space="preserve">Biodiversity Conservation - x; Recreation, Culture, and Aesthetics - x; </v>
      </c>
      <c r="AI204" s="26" t="str">
        <f t="shared" si="13"/>
        <v>{"popup":{"showAttachments":"false","fieldInfos":[{"visible":"true","fieldName":"PGAPSTAT123","label":"Percent GAP status 1, 2, and 3\u00a0","format":{"places":0,"digitSeparator":true}}],"title":"HUC 12 ID: {HUC_12}"}}</v>
      </c>
      <c r="AJ204" s="26" t="s">
        <v>1653</v>
      </c>
      <c r="AK204" s="26" t="s">
        <v>1482</v>
      </c>
      <c r="AM204" s="26" t="s">
        <v>1659</v>
      </c>
      <c r="AN204" s="26" t="s">
        <v>1654</v>
      </c>
      <c r="AO204" s="26" t="s">
        <v>2293</v>
      </c>
      <c r="AP204" s="26" t="str">
        <f t="shared" si="14"/>
        <v>Gap Analysis Program, land use, protection, parks,Biodiversity Conservation, "Recreation, Culture, and Aesthetics",Biodiversity Conservation, Recreation, Culture, and Aesthetics</v>
      </c>
      <c r="AQ204" s="26" t="str">
        <f t="shared" si="15"/>
        <v>,Biodiversity Conservation, Recreation, Culture, and Aesthetics</v>
      </c>
    </row>
    <row r="205" spans="1:43" ht="15" customHeight="1" x14ac:dyDescent="0.25">
      <c r="A205" s="26">
        <v>204</v>
      </c>
      <c r="B205" s="26" t="s">
        <v>131</v>
      </c>
      <c r="C205" s="26" t="s">
        <v>55</v>
      </c>
      <c r="D205" s="29" t="s">
        <v>2227</v>
      </c>
      <c r="E205" s="32" t="s">
        <v>381</v>
      </c>
      <c r="F205" s="33" t="s">
        <v>349</v>
      </c>
      <c r="G205" s="38" t="s">
        <v>657</v>
      </c>
      <c r="H205" s="38" t="s">
        <v>749</v>
      </c>
      <c r="I205" s="41" t="s">
        <v>2077</v>
      </c>
      <c r="J205" s="28">
        <v>102</v>
      </c>
      <c r="K205" s="26" t="s">
        <v>1189</v>
      </c>
      <c r="P205" s="28"/>
      <c r="Q205" s="26" t="s">
        <v>1189</v>
      </c>
      <c r="S205" s="26" t="s">
        <v>2377</v>
      </c>
      <c r="T205" s="55" t="s">
        <v>1643</v>
      </c>
      <c r="U205" s="26" t="s">
        <v>1166</v>
      </c>
      <c r="V205" s="26" t="s">
        <v>1151</v>
      </c>
      <c r="W205" s="26" t="s">
        <v>1275</v>
      </c>
      <c r="X205" s="26" t="s">
        <v>1592</v>
      </c>
      <c r="Y205" s="26" t="s">
        <v>1455</v>
      </c>
      <c r="Z205" s="26" t="s">
        <v>1892</v>
      </c>
      <c r="AA205" s="61">
        <v>1</v>
      </c>
      <c r="AE205" s="26" t="s">
        <v>2159</v>
      </c>
      <c r="AF205" s="26">
        <v>8</v>
      </c>
      <c r="AG205" s="26" t="s">
        <v>2866</v>
      </c>
      <c r="AH205" t="str">
        <f t="shared" si="12"/>
        <v xml:space="preserve">Biodiversity Conservation - x; Recreation, Culture, and Aesthetics - x; </v>
      </c>
      <c r="AI205" s="26" t="str">
        <f t="shared" si="13"/>
        <v>{"popup":{"showAttachments":"false","fieldInfos":[{"visible":"true","fieldName":"PGAPSTAT3","label":"Percent GAP status 3\u00a0","format":{"places":1,"digitSeparator":true}}],"title":"HUC 12 ID: {HUC_12}"}}</v>
      </c>
      <c r="AJ205" s="26" t="s">
        <v>1653</v>
      </c>
      <c r="AK205" s="26" t="s">
        <v>1482</v>
      </c>
      <c r="AM205" s="26" t="s">
        <v>1659</v>
      </c>
      <c r="AN205" s="26" t="s">
        <v>1654</v>
      </c>
      <c r="AO205" s="26" t="s">
        <v>2377</v>
      </c>
      <c r="AP205" s="26" t="str">
        <f t="shared" si="14"/>
        <v>Gap Analysis Program, land use, protection, parks, resources, food, fuel, materials, recreation,Biodiversity Conservation, "Recreation, Culture, and Aesthetics",Biodiversity Conservation, Recreation, Culture, and Aesthetics</v>
      </c>
      <c r="AQ205" s="26" t="str">
        <f t="shared" si="15"/>
        <v>,Biodiversity Conservation, Recreation, Culture, and Aesthetics</v>
      </c>
    </row>
    <row r="206" spans="1:43" ht="15" customHeight="1" x14ac:dyDescent="0.25">
      <c r="A206" s="26">
        <v>205</v>
      </c>
      <c r="B206" s="26" t="s">
        <v>131</v>
      </c>
      <c r="C206" s="83" t="s">
        <v>25</v>
      </c>
      <c r="D206" s="86" t="s">
        <v>3063</v>
      </c>
      <c r="E206" s="85" t="s">
        <v>382</v>
      </c>
      <c r="F206" s="33" t="s">
        <v>349</v>
      </c>
      <c r="G206" s="82" t="s">
        <v>658</v>
      </c>
      <c r="H206" s="38" t="s">
        <v>739</v>
      </c>
      <c r="I206" s="38" t="s">
        <v>2077</v>
      </c>
      <c r="J206" s="26">
        <v>103</v>
      </c>
      <c r="K206" s="28" t="s">
        <v>1189</v>
      </c>
      <c r="L206" s="28" t="s">
        <v>1189</v>
      </c>
      <c r="M206" s="28" t="s">
        <v>1189</v>
      </c>
      <c r="N206" s="28" t="s">
        <v>1189</v>
      </c>
      <c r="O206" s="28" t="s">
        <v>1189</v>
      </c>
      <c r="P206" s="28" t="s">
        <v>1189</v>
      </c>
      <c r="Q206" s="26" t="s">
        <v>1189</v>
      </c>
      <c r="S206" s="26" t="s">
        <v>2378</v>
      </c>
      <c r="T206" s="55" t="s">
        <v>1642</v>
      </c>
      <c r="U206" s="26" t="s">
        <v>1152</v>
      </c>
      <c r="V206" s="26" t="s">
        <v>1151</v>
      </c>
      <c r="W206" s="26" t="s">
        <v>1275</v>
      </c>
      <c r="X206" s="26" t="s">
        <v>1593</v>
      </c>
      <c r="Y206" s="26" t="s">
        <v>1455</v>
      </c>
      <c r="Z206" s="26" t="s">
        <v>1893</v>
      </c>
      <c r="AA206" s="61">
        <v>2</v>
      </c>
      <c r="AE206" s="26" t="s">
        <v>2159</v>
      </c>
      <c r="AF206" s="26">
        <v>8</v>
      </c>
      <c r="AG206" s="26" t="s">
        <v>2866</v>
      </c>
      <c r="AH206" t="str">
        <f t="shared" si="12"/>
        <v xml:space="preserve">Biodiversity Conservation - x; Clean Air - x; Clean and Plentiful Water - x; Climate Stabilization - x; Food, Fuel, and Materials - x; Natural Hazard Mitigation - x; Recreation, Culture, and Aesthetics - x; </v>
      </c>
      <c r="AI206" s="26" t="str">
        <f t="shared" si="13"/>
        <v>{"popup":{"showAttachments":"false","fieldInfos":[{"visible":"true","fieldName":"PIMPV","label":"Percent impervious area\u00a0","format":{"places":2,"digitSeparator":true}}],"title":"HUC 12 ID: {HUC_12}"}}</v>
      </c>
      <c r="AJ206" s="26" t="s">
        <v>1653</v>
      </c>
      <c r="AK206" s="26" t="s">
        <v>1482</v>
      </c>
      <c r="AM206" s="26" t="s">
        <v>1659</v>
      </c>
      <c r="AN206" s="26" t="s">
        <v>1654</v>
      </c>
      <c r="AO206" s="26" t="s">
        <v>2378</v>
      </c>
      <c r="AP206" s="26" t="str">
        <f t="shared" si="14"/>
        <v>development, urban, human, runoff, heat island, temperature,Biodiversity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06" s="26" t="str">
        <f t="shared" si="15"/>
        <v>,Biodiversity Conservation, Clean Air, Clean and Plentiful Water, Climate Stabilization, Food, Fuel, and Materials, Natural Hazard Mitigation, Recreation, Culture, and Aesthetics</v>
      </c>
    </row>
    <row r="207" spans="1:43" ht="15" customHeight="1" x14ac:dyDescent="0.25">
      <c r="A207" s="26">
        <v>206</v>
      </c>
      <c r="B207" s="26" t="s">
        <v>131</v>
      </c>
      <c r="C207" s="26" t="s">
        <v>56</v>
      </c>
      <c r="D207" s="29" t="s">
        <v>826</v>
      </c>
      <c r="E207" s="32" t="s">
        <v>383</v>
      </c>
      <c r="F207" s="33" t="s">
        <v>349</v>
      </c>
      <c r="G207" s="38" t="s">
        <v>659</v>
      </c>
      <c r="H207" s="38" t="s">
        <v>749</v>
      </c>
      <c r="I207" s="41" t="s">
        <v>2077</v>
      </c>
      <c r="J207" s="28">
        <v>104</v>
      </c>
      <c r="K207" s="26" t="s">
        <v>1189</v>
      </c>
      <c r="P207" s="28"/>
      <c r="Q207" s="26" t="s">
        <v>1189</v>
      </c>
      <c r="S207" s="26" t="s">
        <v>2294</v>
      </c>
      <c r="T207" s="55" t="s">
        <v>1643</v>
      </c>
      <c r="U207" s="26" t="s">
        <v>1166</v>
      </c>
      <c r="V207" s="26" t="s">
        <v>1151</v>
      </c>
      <c r="W207" s="26" t="s">
        <v>1275</v>
      </c>
      <c r="X207" s="26" t="s">
        <v>1594</v>
      </c>
      <c r="Y207" s="26" t="s">
        <v>1455</v>
      </c>
      <c r="Z207" s="26" t="s">
        <v>1894</v>
      </c>
      <c r="AA207" s="61">
        <v>8</v>
      </c>
      <c r="AE207" s="26" t="s">
        <v>2159</v>
      </c>
      <c r="AF207" s="26">
        <v>8</v>
      </c>
      <c r="AG207" s="26" t="s">
        <v>2866</v>
      </c>
      <c r="AH207" t="str">
        <f t="shared" si="12"/>
        <v xml:space="preserve">Biodiversity Conservation - x; Recreation, Culture, and Aesthetics - x; </v>
      </c>
      <c r="AI207" s="26" t="str">
        <f t="shared" si="13"/>
        <v>{"popup":{"showAttachments":"false","fieldInfos":[{"visible":"true","fieldName":"PIUCN_IA","label":"Percent IUCN status IA\u00a0","format":{"places":8,"digitSeparator":true}}],"title":"HUC 12 ID: {HUC_12}"}}</v>
      </c>
      <c r="AJ207" s="26" t="s">
        <v>1653</v>
      </c>
      <c r="AK207" s="26" t="s">
        <v>1482</v>
      </c>
      <c r="AM207" s="26" t="s">
        <v>1659</v>
      </c>
      <c r="AN207" s="26" t="s">
        <v>1654</v>
      </c>
      <c r="AO207" s="26" t="s">
        <v>2294</v>
      </c>
      <c r="AP207" s="26" t="str">
        <f t="shared" si="14"/>
        <v>land use, habitat, protection, parks,Biodiversity Conservation, "Recreation, Culture, and Aesthetics",Biodiversity Conservation, Recreation, Culture, and Aesthetics</v>
      </c>
      <c r="AQ207" s="26" t="str">
        <f t="shared" si="15"/>
        <v>,Biodiversity Conservation, Recreation, Culture, and Aesthetics</v>
      </c>
    </row>
    <row r="208" spans="1:43" ht="15" customHeight="1" x14ac:dyDescent="0.25">
      <c r="A208" s="26">
        <v>207</v>
      </c>
      <c r="B208" s="26" t="s">
        <v>131</v>
      </c>
      <c r="C208" s="26" t="s">
        <v>57</v>
      </c>
      <c r="D208" s="29" t="s">
        <v>827</v>
      </c>
      <c r="E208" s="32" t="s">
        <v>384</v>
      </c>
      <c r="F208" s="33" t="s">
        <v>349</v>
      </c>
      <c r="G208" s="38" t="s">
        <v>660</v>
      </c>
      <c r="H208" s="38" t="s">
        <v>749</v>
      </c>
      <c r="I208" s="41" t="s">
        <v>2077</v>
      </c>
      <c r="J208" s="26">
        <v>105</v>
      </c>
      <c r="K208" s="26" t="s">
        <v>1189</v>
      </c>
      <c r="P208" s="28"/>
      <c r="Q208" s="26" t="s">
        <v>1189</v>
      </c>
      <c r="S208" s="26" t="s">
        <v>2294</v>
      </c>
      <c r="T208" s="55" t="s">
        <v>1643</v>
      </c>
      <c r="U208" s="26" t="s">
        <v>1166</v>
      </c>
      <c r="V208" s="26" t="s">
        <v>1151</v>
      </c>
      <c r="W208" s="26" t="s">
        <v>1275</v>
      </c>
      <c r="X208" s="26" t="s">
        <v>1595</v>
      </c>
      <c r="Y208" s="26" t="s">
        <v>1455</v>
      </c>
      <c r="Z208" s="26" t="s">
        <v>1895</v>
      </c>
      <c r="AA208" s="61">
        <v>2</v>
      </c>
      <c r="AE208" s="26" t="s">
        <v>2159</v>
      </c>
      <c r="AF208" s="26">
        <v>8</v>
      </c>
      <c r="AG208" s="26" t="s">
        <v>2866</v>
      </c>
      <c r="AH208" t="str">
        <f t="shared" si="12"/>
        <v xml:space="preserve">Biodiversity Conservation - x; Recreation, Culture, and Aesthetics - x; </v>
      </c>
      <c r="AI208" s="26" t="str">
        <f t="shared" si="13"/>
        <v>{"popup":{"showAttachments":"false","fieldInfos":[{"visible":"true","fieldName":"PIUCN_IB","label":"Percent IUCN status IB\u00a0","format":{"places":2,"digitSeparator":true}}],"title":"HUC 12 ID: {HUC_12}"}}</v>
      </c>
      <c r="AJ208" s="26" t="s">
        <v>1653</v>
      </c>
      <c r="AK208" s="26" t="s">
        <v>1482</v>
      </c>
      <c r="AM208" s="26" t="s">
        <v>1659</v>
      </c>
      <c r="AN208" s="26" t="s">
        <v>1654</v>
      </c>
      <c r="AO208" s="26" t="s">
        <v>2294</v>
      </c>
      <c r="AP208" s="26" t="str">
        <f t="shared" si="14"/>
        <v>land use, habitat, protection, parks,Biodiversity Conservation, "Recreation, Culture, and Aesthetics",Biodiversity Conservation, Recreation, Culture, and Aesthetics</v>
      </c>
      <c r="AQ208" s="26" t="str">
        <f t="shared" si="15"/>
        <v>,Biodiversity Conservation, Recreation, Culture, and Aesthetics</v>
      </c>
    </row>
    <row r="209" spans="1:43" ht="15" customHeight="1" x14ac:dyDescent="0.25">
      <c r="A209" s="26">
        <v>208</v>
      </c>
      <c r="B209" s="26" t="s">
        <v>131</v>
      </c>
      <c r="C209" s="26" t="s">
        <v>58</v>
      </c>
      <c r="D209" s="29" t="s">
        <v>828</v>
      </c>
      <c r="E209" s="32" t="s">
        <v>385</v>
      </c>
      <c r="F209" s="33" t="s">
        <v>349</v>
      </c>
      <c r="G209" s="38" t="s">
        <v>661</v>
      </c>
      <c r="H209" s="38" t="s">
        <v>749</v>
      </c>
      <c r="I209" s="38" t="s">
        <v>2077</v>
      </c>
      <c r="J209" s="28">
        <v>106</v>
      </c>
      <c r="K209" s="26" t="s">
        <v>1189</v>
      </c>
      <c r="P209" s="28"/>
      <c r="Q209" s="26" t="s">
        <v>1189</v>
      </c>
      <c r="S209" s="26" t="s">
        <v>2295</v>
      </c>
      <c r="T209" s="55" t="s">
        <v>1643</v>
      </c>
      <c r="U209" s="26" t="s">
        <v>1166</v>
      </c>
      <c r="V209" s="26" t="s">
        <v>1151</v>
      </c>
      <c r="W209" s="26" t="s">
        <v>1275</v>
      </c>
      <c r="X209" s="26" t="s">
        <v>1596</v>
      </c>
      <c r="Y209" s="26" t="s">
        <v>1455</v>
      </c>
      <c r="Z209" s="26" t="s">
        <v>1896</v>
      </c>
      <c r="AA209" s="61">
        <v>2</v>
      </c>
      <c r="AE209" s="26" t="s">
        <v>2159</v>
      </c>
      <c r="AF209" s="26">
        <v>8</v>
      </c>
      <c r="AG209" s="26" t="s">
        <v>2866</v>
      </c>
      <c r="AH209" t="str">
        <f t="shared" si="12"/>
        <v xml:space="preserve">Biodiversity Conservation - x; Recreation, Culture, and Aesthetics - x; </v>
      </c>
      <c r="AI209" s="26" t="str">
        <f t="shared" si="13"/>
        <v>{"popup":{"showAttachments":"false","fieldInfos":[{"visible":"true","fieldName":"PIUCN_II","label":"Percent IUCN status II\u00a0","format":{"places":2,"digitSeparator":true}}],"title":"HUC 12 ID: {HUC_12}"}}</v>
      </c>
      <c r="AJ209" s="26" t="s">
        <v>1653</v>
      </c>
      <c r="AK209" s="26" t="s">
        <v>1482</v>
      </c>
      <c r="AM209" s="26" t="s">
        <v>1659</v>
      </c>
      <c r="AN209" s="26" t="s">
        <v>1654</v>
      </c>
      <c r="AO209" s="26" t="s">
        <v>2295</v>
      </c>
      <c r="AP209" s="26" t="str">
        <f t="shared" si="14"/>
        <v>land use, habitat, protection, recreation, education, culture, parks,Biodiversity Conservation, "Recreation, Culture, and Aesthetics",Biodiversity Conservation, Recreation, Culture, and Aesthetics</v>
      </c>
      <c r="AQ209" s="26" t="str">
        <f t="shared" si="15"/>
        <v>,Biodiversity Conservation, Recreation, Culture, and Aesthetics</v>
      </c>
    </row>
    <row r="210" spans="1:43" ht="15" customHeight="1" x14ac:dyDescent="0.25">
      <c r="A210" s="26">
        <v>209</v>
      </c>
      <c r="B210" s="26" t="s">
        <v>131</v>
      </c>
      <c r="C210" s="26" t="s">
        <v>59</v>
      </c>
      <c r="D210" s="29" t="s">
        <v>829</v>
      </c>
      <c r="E210" s="32" t="s">
        <v>386</v>
      </c>
      <c r="F210" s="33" t="s">
        <v>349</v>
      </c>
      <c r="G210" s="38" t="s">
        <v>662</v>
      </c>
      <c r="H210" s="38" t="s">
        <v>749</v>
      </c>
      <c r="I210" s="41" t="s">
        <v>2077</v>
      </c>
      <c r="J210" s="26">
        <v>107</v>
      </c>
      <c r="K210" s="26" t="s">
        <v>1189</v>
      </c>
      <c r="P210" s="28"/>
      <c r="Q210" s="26" t="s">
        <v>1189</v>
      </c>
      <c r="S210" s="26" t="s">
        <v>2296</v>
      </c>
      <c r="T210" s="55" t="s">
        <v>1643</v>
      </c>
      <c r="U210" s="26" t="s">
        <v>1166</v>
      </c>
      <c r="V210" s="26" t="s">
        <v>1151</v>
      </c>
      <c r="W210" s="26" t="s">
        <v>1275</v>
      </c>
      <c r="X210" s="26" t="s">
        <v>1597</v>
      </c>
      <c r="Y210" s="26" t="s">
        <v>1455</v>
      </c>
      <c r="Z210" s="26" t="s">
        <v>1897</v>
      </c>
      <c r="AA210" s="61">
        <v>9</v>
      </c>
      <c r="AE210" s="26" t="s">
        <v>2159</v>
      </c>
      <c r="AF210" s="26">
        <v>8</v>
      </c>
      <c r="AG210" s="26" t="s">
        <v>2866</v>
      </c>
      <c r="AH210" t="str">
        <f t="shared" si="12"/>
        <v xml:space="preserve">Biodiversity Conservation - x; Recreation, Culture, and Aesthetics - x; </v>
      </c>
      <c r="AI210" s="26" t="str">
        <f t="shared" si="13"/>
        <v>{"popup":{"showAttachments":"false","fieldInfos":[{"visible":"true","fieldName":"PIUCN_III","label":"Percent IUCN status III\u00a0","format":{"places":9,"digitSeparator":true}}],"title":"HUC 12 ID: {HUC_12}"}}</v>
      </c>
      <c r="AJ210" s="26" t="s">
        <v>1653</v>
      </c>
      <c r="AK210" s="26" t="s">
        <v>1482</v>
      </c>
      <c r="AM210" s="26" t="s">
        <v>1659</v>
      </c>
      <c r="AN210" s="26" t="s">
        <v>1654</v>
      </c>
      <c r="AO210" s="26" t="s">
        <v>2296</v>
      </c>
      <c r="AP210" s="26" t="str">
        <f t="shared" si="14"/>
        <v>land use, habitat, protection, recreation, education, parks,Biodiversity Conservation, "Recreation, Culture, and Aesthetics",Biodiversity Conservation, Recreation, Culture, and Aesthetics</v>
      </c>
      <c r="AQ210" s="26" t="str">
        <f t="shared" si="15"/>
        <v>,Biodiversity Conservation, Recreation, Culture, and Aesthetics</v>
      </c>
    </row>
    <row r="211" spans="1:43" ht="15" customHeight="1" x14ac:dyDescent="0.25">
      <c r="A211" s="26">
        <v>210</v>
      </c>
      <c r="B211" s="26" t="s">
        <v>131</v>
      </c>
      <c r="C211" s="26" t="s">
        <v>60</v>
      </c>
      <c r="D211" s="29" t="s">
        <v>830</v>
      </c>
      <c r="E211" s="32" t="s">
        <v>387</v>
      </c>
      <c r="F211" s="33" t="s">
        <v>349</v>
      </c>
      <c r="G211" s="38" t="s">
        <v>663</v>
      </c>
      <c r="H211" s="38" t="s">
        <v>749</v>
      </c>
      <c r="I211" s="41" t="s">
        <v>2077</v>
      </c>
      <c r="J211" s="28">
        <v>108</v>
      </c>
      <c r="K211" s="26" t="s">
        <v>1189</v>
      </c>
      <c r="P211" s="28"/>
      <c r="Q211" s="26" t="s">
        <v>1189</v>
      </c>
      <c r="S211" s="26" t="s">
        <v>2297</v>
      </c>
      <c r="T211" s="55" t="s">
        <v>1643</v>
      </c>
      <c r="U211" s="26" t="s">
        <v>1166</v>
      </c>
      <c r="V211" s="26" t="s">
        <v>1151</v>
      </c>
      <c r="W211" s="26" t="s">
        <v>1275</v>
      </c>
      <c r="X211" s="26" t="s">
        <v>1598</v>
      </c>
      <c r="Y211" s="26" t="s">
        <v>1455</v>
      </c>
      <c r="Z211" s="26" t="s">
        <v>1898</v>
      </c>
      <c r="AA211" s="61">
        <v>6</v>
      </c>
      <c r="AE211" s="26" t="s">
        <v>2159</v>
      </c>
      <c r="AF211" s="26">
        <v>8</v>
      </c>
      <c r="AG211" s="26" t="s">
        <v>2866</v>
      </c>
      <c r="AH211" t="str">
        <f t="shared" si="12"/>
        <v xml:space="preserve">Biodiversity Conservation - x; Recreation, Culture, and Aesthetics - x; </v>
      </c>
      <c r="AI211" s="26" t="str">
        <f t="shared" si="13"/>
        <v>{"popup":{"showAttachments":"false","fieldInfos":[{"visible":"true","fieldName":"PIUCN_IV","label":"Percent IUCN status IV\u00a0","format":{"places":6,"digitSeparator":true}}],"title":"HUC 12 ID: {HUC_12}"}}</v>
      </c>
      <c r="AJ211" s="26" t="s">
        <v>1653</v>
      </c>
      <c r="AK211" s="26" t="s">
        <v>1482</v>
      </c>
      <c r="AM211" s="26" t="s">
        <v>1659</v>
      </c>
      <c r="AN211" s="26" t="s">
        <v>1654</v>
      </c>
      <c r="AO211" s="26" t="s">
        <v>2297</v>
      </c>
      <c r="AP211" s="26" t="str">
        <f t="shared" si="14"/>
        <v>land use, protection, recreation, education, wildlife, plants, animals, parks,Biodiversity Conservation, "Recreation, Culture, and Aesthetics",Biodiversity Conservation, Recreation, Culture, and Aesthetics</v>
      </c>
      <c r="AQ211" s="26" t="str">
        <f t="shared" si="15"/>
        <v>,Biodiversity Conservation, Recreation, Culture, and Aesthetics</v>
      </c>
    </row>
    <row r="212" spans="1:43" ht="15" customHeight="1" x14ac:dyDescent="0.25">
      <c r="A212" s="26">
        <v>211</v>
      </c>
      <c r="B212" s="26" t="s">
        <v>131</v>
      </c>
      <c r="C212" s="26" t="s">
        <v>61</v>
      </c>
      <c r="D212" s="29" t="s">
        <v>831</v>
      </c>
      <c r="E212" s="32" t="s">
        <v>388</v>
      </c>
      <c r="F212" s="33" t="s">
        <v>349</v>
      </c>
      <c r="G212" s="38" t="s">
        <v>664</v>
      </c>
      <c r="H212" s="38" t="s">
        <v>749</v>
      </c>
      <c r="I212" s="38" t="s">
        <v>2077</v>
      </c>
      <c r="J212" s="26">
        <v>109</v>
      </c>
      <c r="K212" s="26" t="s">
        <v>1189</v>
      </c>
      <c r="P212" s="28"/>
      <c r="Q212" s="26" t="s">
        <v>1189</v>
      </c>
      <c r="S212" s="26" t="s">
        <v>2298</v>
      </c>
      <c r="T212" s="55" t="s">
        <v>1643</v>
      </c>
      <c r="U212" s="26" t="s">
        <v>1166</v>
      </c>
      <c r="V212" s="26" t="s">
        <v>1151</v>
      </c>
      <c r="W212" s="26" t="s">
        <v>1275</v>
      </c>
      <c r="X212" s="26" t="s">
        <v>1599</v>
      </c>
      <c r="Y212" s="26" t="s">
        <v>1455</v>
      </c>
      <c r="Z212" s="26" t="s">
        <v>1899</v>
      </c>
      <c r="AA212" s="61">
        <v>4</v>
      </c>
      <c r="AE212" s="26" t="s">
        <v>2159</v>
      </c>
      <c r="AF212" s="26">
        <v>8</v>
      </c>
      <c r="AG212" s="26" t="s">
        <v>2866</v>
      </c>
      <c r="AH212" t="str">
        <f t="shared" si="12"/>
        <v xml:space="preserve">Biodiversity Conservation - x; Recreation, Culture, and Aesthetics - x; </v>
      </c>
      <c r="AI212" s="26" t="str">
        <f t="shared" si="13"/>
        <v>{"popup":{"showAttachments":"false","fieldInfos":[{"visible":"true","fieldName":"PIUCN_V","label":"Percent IUCN status V\u00a0","format":{"places":4,"digitSeparator":true}}],"title":"HUC 12 ID: {HUC_12}"}}</v>
      </c>
      <c r="AJ212" s="26" t="s">
        <v>1653</v>
      </c>
      <c r="AK212" s="26" t="s">
        <v>1482</v>
      </c>
      <c r="AM212" s="26" t="s">
        <v>1659</v>
      </c>
      <c r="AN212" s="26" t="s">
        <v>1654</v>
      </c>
      <c r="AO212" s="26" t="s">
        <v>2298</v>
      </c>
      <c r="AP212" s="26" t="str">
        <f t="shared" si="14"/>
        <v>land use, habitat, protection, recreation, education, culture, human, people, parks,Biodiversity Conservation, "Recreation, Culture, and Aesthetics",Biodiversity Conservation, Recreation, Culture, and Aesthetics</v>
      </c>
      <c r="AQ212" s="26" t="str">
        <f t="shared" si="15"/>
        <v>,Biodiversity Conservation, Recreation, Culture, and Aesthetics</v>
      </c>
    </row>
    <row r="213" spans="1:43" ht="15" customHeight="1" x14ac:dyDescent="0.25">
      <c r="A213" s="26">
        <v>212</v>
      </c>
      <c r="B213" s="26" t="s">
        <v>131</v>
      </c>
      <c r="C213" s="26" t="s">
        <v>62</v>
      </c>
      <c r="D213" s="29" t="s">
        <v>832</v>
      </c>
      <c r="E213" s="32" t="s">
        <v>389</v>
      </c>
      <c r="F213" s="33" t="s">
        <v>349</v>
      </c>
      <c r="G213" s="38" t="s">
        <v>665</v>
      </c>
      <c r="H213" s="38" t="s">
        <v>749</v>
      </c>
      <c r="I213" s="41" t="s">
        <v>2077</v>
      </c>
      <c r="J213" s="28">
        <v>110</v>
      </c>
      <c r="K213" s="26" t="s">
        <v>1189</v>
      </c>
      <c r="P213" s="28"/>
      <c r="Q213" s="26" t="s">
        <v>1189</v>
      </c>
      <c r="S213" s="26" t="s">
        <v>2299</v>
      </c>
      <c r="T213" s="55" t="s">
        <v>1643</v>
      </c>
      <c r="U213" s="26" t="s">
        <v>1166</v>
      </c>
      <c r="V213" s="26" t="s">
        <v>1151</v>
      </c>
      <c r="W213" s="26" t="s">
        <v>1275</v>
      </c>
      <c r="X213" s="26" t="s">
        <v>1600</v>
      </c>
      <c r="Y213" s="26" t="s">
        <v>1455</v>
      </c>
      <c r="Z213" s="26" t="s">
        <v>1900</v>
      </c>
      <c r="AA213" s="61">
        <v>2</v>
      </c>
      <c r="AE213" s="26" t="s">
        <v>2159</v>
      </c>
      <c r="AF213" s="26">
        <v>8</v>
      </c>
      <c r="AG213" s="26" t="s">
        <v>2866</v>
      </c>
      <c r="AH213" t="str">
        <f t="shared" si="12"/>
        <v xml:space="preserve">Biodiversity Conservation - x; Recreation, Culture, and Aesthetics - x; </v>
      </c>
      <c r="AI213" s="26" t="str">
        <f t="shared" si="13"/>
        <v>{"popup":{"showAttachments":"false","fieldInfos":[{"visible":"true","fieldName":"PIUCN_VI","label":"Percent IUCN status VI\u00a0","format":{"places":2,"digitSeparator":true}}],"title":"HUC 12 ID: {HUC_12}"}}</v>
      </c>
      <c r="AJ213" s="26" t="s">
        <v>1653</v>
      </c>
      <c r="AK213" s="26" t="s">
        <v>1482</v>
      </c>
      <c r="AM213" s="26" t="s">
        <v>1659</v>
      </c>
      <c r="AN213" s="26" t="s">
        <v>1654</v>
      </c>
      <c r="AO213" s="26" t="s">
        <v>2299</v>
      </c>
      <c r="AP213" s="26" t="str">
        <f t="shared" si="14"/>
        <v>land use, habitat, protection, recreation, education, culture, resources, food, fuel, materials, parks, agriculture, farms, farming, economy,Biodiversity Conservation, "Recreation, Culture, and Aesthetics",Biodiversity Conservation, Recreation, Culture, and Aesthetics</v>
      </c>
      <c r="AQ213" s="26" t="str">
        <f t="shared" si="15"/>
        <v>,Biodiversity Conservation, Recreation, Culture, and Aesthetics</v>
      </c>
    </row>
    <row r="214" spans="1:43" ht="15" customHeight="1" x14ac:dyDescent="0.25">
      <c r="A214" s="26">
        <v>213</v>
      </c>
      <c r="B214" s="26" t="s">
        <v>131</v>
      </c>
      <c r="C214" s="26" t="s">
        <v>63</v>
      </c>
      <c r="D214" s="29" t="s">
        <v>816</v>
      </c>
      <c r="E214" s="32" t="s">
        <v>390</v>
      </c>
      <c r="F214" s="33" t="s">
        <v>349</v>
      </c>
      <c r="G214" s="38" t="s">
        <v>666</v>
      </c>
      <c r="H214" s="38" t="s">
        <v>749</v>
      </c>
      <c r="I214" s="41" t="s">
        <v>2077</v>
      </c>
      <c r="J214" s="26">
        <v>111</v>
      </c>
      <c r="K214" s="26" t="s">
        <v>1189</v>
      </c>
      <c r="P214" s="28"/>
      <c r="Q214" s="26" t="s">
        <v>1189</v>
      </c>
      <c r="S214" s="26" t="s">
        <v>2296</v>
      </c>
      <c r="T214" s="55" t="s">
        <v>1643</v>
      </c>
      <c r="U214" s="26" t="s">
        <v>1166</v>
      </c>
      <c r="V214" s="26" t="s">
        <v>1151</v>
      </c>
      <c r="W214" s="26" t="s">
        <v>1275</v>
      </c>
      <c r="X214" s="26" t="s">
        <v>1601</v>
      </c>
      <c r="Y214" s="26" t="s">
        <v>1455</v>
      </c>
      <c r="Z214" s="26" t="s">
        <v>1901</v>
      </c>
      <c r="AA214" s="61">
        <v>1</v>
      </c>
      <c r="AE214" s="26" t="s">
        <v>2159</v>
      </c>
      <c r="AF214" s="26">
        <v>8</v>
      </c>
      <c r="AG214" s="26" t="s">
        <v>2866</v>
      </c>
      <c r="AH214" t="str">
        <f t="shared" si="12"/>
        <v xml:space="preserve">Biodiversity Conservation - x; Recreation, Culture, and Aesthetics - x; </v>
      </c>
      <c r="AI214" s="26" t="str">
        <f t="shared" si="13"/>
        <v>{"popup":{"showAttachments":"false","fieldInfos":[{"visible":"true","fieldName":"PIUCN_ALL","label":"Percent land with any IUCN status\u00a0","format":{"places":1,"digitSeparator":true}}],"title":"HUC 12 ID: {HUC_12}"}}</v>
      </c>
      <c r="AJ214" s="26" t="s">
        <v>1653</v>
      </c>
      <c r="AK214" s="26" t="s">
        <v>1482</v>
      </c>
      <c r="AM214" s="26" t="s">
        <v>1659</v>
      </c>
      <c r="AN214" s="26" t="s">
        <v>1654</v>
      </c>
      <c r="AO214" s="26" t="s">
        <v>2296</v>
      </c>
      <c r="AP214" s="26" t="str">
        <f t="shared" si="14"/>
        <v>land use, habitat, protection, recreation, education, parks,Biodiversity Conservation, "Recreation, Culture, and Aesthetics",Biodiversity Conservation, Recreation, Culture, and Aesthetics</v>
      </c>
      <c r="AQ214" s="26" t="str">
        <f t="shared" si="15"/>
        <v>,Biodiversity Conservation, Recreation, Culture, and Aesthetics</v>
      </c>
    </row>
    <row r="215" spans="1:43" ht="15" customHeight="1" x14ac:dyDescent="0.25">
      <c r="A215" s="26">
        <v>214</v>
      </c>
      <c r="B215" s="26" t="s">
        <v>131</v>
      </c>
      <c r="C215" s="47" t="s">
        <v>530</v>
      </c>
      <c r="D215" s="29" t="s">
        <v>833</v>
      </c>
      <c r="E215" s="32" t="s">
        <v>391</v>
      </c>
      <c r="F215" s="33" t="s">
        <v>349</v>
      </c>
      <c r="G215" s="28" t="s">
        <v>1298</v>
      </c>
      <c r="H215" s="38" t="s">
        <v>743</v>
      </c>
      <c r="I215" s="38" t="s">
        <v>2077</v>
      </c>
      <c r="J215" s="28">
        <v>112</v>
      </c>
      <c r="K215" s="26" t="s">
        <v>1189</v>
      </c>
      <c r="P215" s="28"/>
      <c r="Q215" s="26" t="s">
        <v>1189</v>
      </c>
      <c r="S215" s="26" t="s">
        <v>2300</v>
      </c>
      <c r="T215" s="55" t="s">
        <v>1643</v>
      </c>
      <c r="U215" s="26" t="s">
        <v>1159</v>
      </c>
      <c r="V215" s="26" t="s">
        <v>1151</v>
      </c>
      <c r="W215" s="26" t="s">
        <v>1275</v>
      </c>
      <c r="X215" s="26" t="s">
        <v>1602</v>
      </c>
      <c r="Y215" s="26" t="s">
        <v>1455</v>
      </c>
      <c r="Z215" s="26" t="s">
        <v>1902</v>
      </c>
      <c r="AA215" s="61">
        <v>2</v>
      </c>
      <c r="AB215" s="47"/>
      <c r="AE215" s="26" t="s">
        <v>2159</v>
      </c>
      <c r="AF215" s="26">
        <v>8</v>
      </c>
      <c r="AG215" s="26" t="s">
        <v>2866</v>
      </c>
      <c r="AH215" t="str">
        <f t="shared" si="12"/>
        <v xml:space="preserve">Biodiversity Conservation - x; Recreation, Culture, and Aesthetics - x; </v>
      </c>
      <c r="AI215" s="26" t="str">
        <f t="shared" si="13"/>
        <v>{"popup":{"showAttachments":"false","fieldInfos":[{"visible":"true","fieldName":"NATLarge","label":"Percent large size patches of natural land cover\u00a0","format":{"places":2,"digitSeparator":true}}],"title":"HUC 12 ID: {HUC_12}"}}</v>
      </c>
      <c r="AJ215" s="26" t="s">
        <v>1653</v>
      </c>
      <c r="AK215" s="26" t="s">
        <v>1482</v>
      </c>
      <c r="AM215" s="26" t="s">
        <v>1659</v>
      </c>
      <c r="AN215" s="26" t="s">
        <v>1654</v>
      </c>
      <c r="AO215" s="26" t="s">
        <v>2300</v>
      </c>
      <c r="AP215" s="26" t="str">
        <f t="shared" si="14"/>
        <v>conservation, habitat, recreation, outdoors, vegetation, plants, trees, ,Biodiversity Conservation, "Recreation, Culture, and Aesthetics",Biodiversity Conservation, Recreation, Culture, and Aesthetics</v>
      </c>
      <c r="AQ215" s="26" t="str">
        <f t="shared" si="15"/>
        <v>,Biodiversity Conservation, Recreation, Culture, and Aesthetics</v>
      </c>
    </row>
    <row r="216" spans="1:43" ht="15" customHeight="1" x14ac:dyDescent="0.25">
      <c r="A216" s="26">
        <v>215</v>
      </c>
      <c r="B216" s="26" t="s">
        <v>131</v>
      </c>
      <c r="C216" s="47" t="s">
        <v>531</v>
      </c>
      <c r="D216" s="29" t="s">
        <v>834</v>
      </c>
      <c r="E216" s="32" t="s">
        <v>392</v>
      </c>
      <c r="F216" s="33" t="s">
        <v>349</v>
      </c>
      <c r="G216" s="28" t="s">
        <v>1299</v>
      </c>
      <c r="H216" s="38" t="s">
        <v>743</v>
      </c>
      <c r="I216" s="41" t="s">
        <v>2077</v>
      </c>
      <c r="J216" s="26">
        <v>113</v>
      </c>
      <c r="K216" s="26" t="s">
        <v>1189</v>
      </c>
      <c r="P216" s="28"/>
      <c r="Q216" s="26" t="s">
        <v>1189</v>
      </c>
      <c r="S216" s="26" t="s">
        <v>2300</v>
      </c>
      <c r="T216" s="55" t="s">
        <v>1643</v>
      </c>
      <c r="U216" s="26" t="s">
        <v>1159</v>
      </c>
      <c r="V216" s="26" t="s">
        <v>1151</v>
      </c>
      <c r="W216" s="26" t="s">
        <v>1275</v>
      </c>
      <c r="X216" s="26" t="s">
        <v>1603</v>
      </c>
      <c r="Y216" s="26" t="s">
        <v>1455</v>
      </c>
      <c r="Z216" s="26" t="s">
        <v>1903</v>
      </c>
      <c r="AA216" s="61">
        <v>2</v>
      </c>
      <c r="AB216" s="47"/>
      <c r="AE216" s="26" t="s">
        <v>2159</v>
      </c>
      <c r="AF216" s="26">
        <v>8</v>
      </c>
      <c r="AG216" s="26" t="s">
        <v>2866</v>
      </c>
      <c r="AH216" t="str">
        <f t="shared" si="12"/>
        <v xml:space="preserve">Biodiversity Conservation - x; Recreation, Culture, and Aesthetics - x; </v>
      </c>
      <c r="AI216" s="26" t="str">
        <f t="shared" si="13"/>
        <v>{"popup":{"showAttachments":"false","fieldInfos":[{"visible":"true","fieldName":"NATMedium","label":"Percent medium size patches of natural land cover\u00a0","format":{"places":2,"digitSeparator":true}}],"title":"HUC 12 ID: {HUC_12}"}}</v>
      </c>
      <c r="AJ216" s="26" t="s">
        <v>1653</v>
      </c>
      <c r="AK216" s="26" t="s">
        <v>1482</v>
      </c>
      <c r="AM216" s="26" t="s">
        <v>1659</v>
      </c>
      <c r="AN216" s="26" t="s">
        <v>1654</v>
      </c>
      <c r="AO216" s="26" t="s">
        <v>2300</v>
      </c>
      <c r="AP216" s="26" t="str">
        <f t="shared" si="14"/>
        <v>conservation, habitat, recreation, outdoors, vegetation, plants, trees, ,Biodiversity Conservation, "Recreation, Culture, and Aesthetics",Biodiversity Conservation, Recreation, Culture, and Aesthetics</v>
      </c>
      <c r="AQ216" s="26" t="str">
        <f t="shared" si="15"/>
        <v>,Biodiversity Conservation, Recreation, Culture, and Aesthetics</v>
      </c>
    </row>
    <row r="217" spans="1:43" ht="15" customHeight="1" x14ac:dyDescent="0.25">
      <c r="A217" s="26">
        <v>216</v>
      </c>
      <c r="B217" s="26" t="s">
        <v>131</v>
      </c>
      <c r="C217" s="26" t="s">
        <v>64</v>
      </c>
      <c r="D217" s="29" t="s">
        <v>835</v>
      </c>
      <c r="E217" s="32" t="s">
        <v>393</v>
      </c>
      <c r="F217" s="33" t="s">
        <v>349</v>
      </c>
      <c r="G217" s="28" t="s">
        <v>1044</v>
      </c>
      <c r="H217" s="38" t="s">
        <v>741</v>
      </c>
      <c r="I217" s="41" t="s">
        <v>2077</v>
      </c>
      <c r="J217" s="28">
        <v>114</v>
      </c>
      <c r="K217" s="28" t="s">
        <v>1189</v>
      </c>
      <c r="L217" s="28" t="s">
        <v>1189</v>
      </c>
      <c r="M217" s="28" t="s">
        <v>1189</v>
      </c>
      <c r="N217" s="26" t="s">
        <v>1189</v>
      </c>
      <c r="O217" s="28"/>
      <c r="P217" s="28" t="s">
        <v>1189</v>
      </c>
      <c r="Q217" s="26" t="s">
        <v>1189</v>
      </c>
      <c r="S217" s="26" t="s">
        <v>2379</v>
      </c>
      <c r="T217" s="55" t="s">
        <v>1638</v>
      </c>
      <c r="U217" s="26" t="s">
        <v>1152</v>
      </c>
      <c r="V217" s="26" t="s">
        <v>1151</v>
      </c>
      <c r="W217" s="26" t="s">
        <v>1275</v>
      </c>
      <c r="X217" s="26" t="s">
        <v>1604</v>
      </c>
      <c r="Y217" s="26" t="s">
        <v>1455</v>
      </c>
      <c r="Z217" s="26" t="s">
        <v>1904</v>
      </c>
      <c r="AA217" s="61">
        <v>2</v>
      </c>
      <c r="AE217" s="26" t="s">
        <v>2159</v>
      </c>
      <c r="AF217" s="26">
        <v>8</v>
      </c>
      <c r="AG217" s="26" t="s">
        <v>2866</v>
      </c>
      <c r="AH217" t="str">
        <f t="shared" si="12"/>
        <v xml:space="preserve">Biodiversity Conservation - x; Clean Air - x; Clean and Plentiful Water - x; Climate Stabilization - x; Natural Hazard Mitigation - x; Recreation, Culture, and Aesthetics - x; </v>
      </c>
      <c r="AI217" s="26" t="str">
        <f t="shared" si="13"/>
        <v>{"popup":{"showAttachments":"false","fieldInfos":[{"visible":"true","fieldName":"N_INDEX","label":"Percent natural land cover\u00a0","format":{"places":2,"digitSeparator":true}}],"title":"HUC 12 ID: {HUC_12}"}}</v>
      </c>
      <c r="AJ217" s="26" t="s">
        <v>1653</v>
      </c>
      <c r="AK217" s="26" t="s">
        <v>1482</v>
      </c>
      <c r="AM217" s="26" t="s">
        <v>1659</v>
      </c>
      <c r="AN217" s="26" t="s">
        <v>1654</v>
      </c>
      <c r="AO217" s="26" t="s">
        <v>2379</v>
      </c>
      <c r="AP217" s="26" t="str">
        <f t="shared" si="14"/>
        <v>trees, plants, vegetation, forest, outdoors, recreation, nature, biodiversity,Biodiversity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17" s="26" t="str">
        <f t="shared" si="15"/>
        <v>,Biodiversity Conservation, Clean Air, Clean and Plentiful Water, Climate Stabilization, Natural Hazard Mitigation, Recreation, Culture, and Aesthetics</v>
      </c>
    </row>
    <row r="218" spans="1:43" ht="15" customHeight="1" x14ac:dyDescent="0.25">
      <c r="A218" s="26">
        <v>217</v>
      </c>
      <c r="B218" s="26" t="s">
        <v>131</v>
      </c>
      <c r="C218" s="87" t="s">
        <v>982</v>
      </c>
      <c r="D218" s="86" t="s">
        <v>3068</v>
      </c>
      <c r="E218" s="85" t="s">
        <v>3069</v>
      </c>
      <c r="F218" s="33" t="s">
        <v>349</v>
      </c>
      <c r="G218" s="82" t="s">
        <v>1045</v>
      </c>
      <c r="H218" s="38" t="s">
        <v>753</v>
      </c>
      <c r="I218" s="38" t="s">
        <v>2077</v>
      </c>
      <c r="J218" s="26">
        <v>115</v>
      </c>
      <c r="K218" s="26" t="s">
        <v>1189</v>
      </c>
      <c r="L218" s="28"/>
      <c r="M218" s="26" t="s">
        <v>1189</v>
      </c>
      <c r="O218" s="28"/>
      <c r="P218" s="28" t="s">
        <v>1189</v>
      </c>
      <c r="Q218" s="26" t="s">
        <v>1189</v>
      </c>
      <c r="S218" s="26" t="s">
        <v>2380</v>
      </c>
      <c r="T218" s="55" t="s">
        <v>1639</v>
      </c>
      <c r="U218" s="26" t="s">
        <v>1156</v>
      </c>
      <c r="V218" s="26" t="s">
        <v>1151</v>
      </c>
      <c r="W218" s="26" t="s">
        <v>1275</v>
      </c>
      <c r="X218" s="26" t="s">
        <v>1605</v>
      </c>
      <c r="Y218" s="26" t="s">
        <v>1455</v>
      </c>
      <c r="Z218" s="26" t="s">
        <v>1905</v>
      </c>
      <c r="AA218" s="61">
        <v>0</v>
      </c>
      <c r="AB218" s="47"/>
      <c r="AE218" s="26" t="s">
        <v>2159</v>
      </c>
      <c r="AF218" s="26">
        <v>8</v>
      </c>
      <c r="AG218" s="26" t="s">
        <v>2866</v>
      </c>
      <c r="AH218" t="str">
        <f t="shared" si="12"/>
        <v xml:space="preserve">Biodiversity Conservation - x; Clean and Plentiful Water - x; Natural Hazard Mitigation - x; Recreation, Culture, and Aesthetics - x; </v>
      </c>
      <c r="AI218" s="26" t="str">
        <f t="shared" si="13"/>
        <v>{"popup":{"showAttachments":"false","fieldInfos":[{"visible":"true","fieldName":"RNAT45","label":"Percent natural land cover in stream buffer\u00a0","format":{"places":0,"digitSeparator":true}}],"title":"HUC 12 ID: {HUC_12}"}}</v>
      </c>
      <c r="AJ218" s="26" t="s">
        <v>1653</v>
      </c>
      <c r="AK218" s="26" t="s">
        <v>1482</v>
      </c>
      <c r="AM218" s="26" t="s">
        <v>1659</v>
      </c>
      <c r="AN218" s="26" t="s">
        <v>1654</v>
      </c>
      <c r="AO218" s="26" t="s">
        <v>2380</v>
      </c>
      <c r="AP218" s="26" t="str">
        <f t="shared" si="14"/>
        <v>water, river, forest, trees, grass, herbaceous, plants, vegetation, riparian,Biodiversity Conservation, Clean and Plentiful Water, Natural Hazard Mitigation, "Recreation, Culture, and Aesthetics",Biodiversity Conservation, Clean and Plentiful Water, Natural Hazard Mitigation, Recreation, Culture, and Aesthetics</v>
      </c>
      <c r="AQ218" s="26" t="str">
        <f t="shared" si="15"/>
        <v>,Biodiversity Conservation, Clean and Plentiful Water, Natural Hazard Mitigation, Recreation, Culture, and Aesthetics</v>
      </c>
    </row>
    <row r="219" spans="1:43" ht="15" customHeight="1" x14ac:dyDescent="0.25">
      <c r="A219" s="26">
        <v>218</v>
      </c>
      <c r="B219" s="26" t="s">
        <v>131</v>
      </c>
      <c r="C219" s="47" t="s">
        <v>983</v>
      </c>
      <c r="D219" s="29" t="s">
        <v>836</v>
      </c>
      <c r="E219" s="32" t="s">
        <v>396</v>
      </c>
      <c r="F219" s="33" t="s">
        <v>349</v>
      </c>
      <c r="G219" s="38" t="s">
        <v>1187</v>
      </c>
      <c r="H219" s="38" t="s">
        <v>747</v>
      </c>
      <c r="I219" s="41" t="s">
        <v>2077</v>
      </c>
      <c r="J219" s="28">
        <v>116</v>
      </c>
      <c r="K219" s="26" t="s">
        <v>1189</v>
      </c>
      <c r="P219" s="28"/>
      <c r="Q219" s="26" t="s">
        <v>1189</v>
      </c>
      <c r="S219" s="26" t="s">
        <v>2302</v>
      </c>
      <c r="T219" s="55" t="s">
        <v>1643</v>
      </c>
      <c r="U219" s="26" t="s">
        <v>1159</v>
      </c>
      <c r="V219" s="26" t="s">
        <v>1151</v>
      </c>
      <c r="W219" s="26" t="s">
        <v>1275</v>
      </c>
      <c r="X219" s="61" t="s">
        <v>2150</v>
      </c>
      <c r="Y219" s="26" t="s">
        <v>1455</v>
      </c>
      <c r="Z219" s="26" t="s">
        <v>1906</v>
      </c>
      <c r="AA219" s="61">
        <v>0</v>
      </c>
      <c r="AB219" s="47" t="s">
        <v>1189</v>
      </c>
      <c r="AE219" s="26" t="s">
        <v>2159</v>
      </c>
      <c r="AF219" s="26">
        <v>8</v>
      </c>
      <c r="AG219" s="26" t="s">
        <v>2866</v>
      </c>
      <c r="AH219" t="str">
        <f t="shared" si="12"/>
        <v xml:space="preserve">Biodiversity Conservation - x; Recreation, Culture, and Aesthetics - x; </v>
      </c>
      <c r="AI219" s="26" t="str">
        <f t="shared" si="13"/>
        <v>{"popup":{"showAttachments":"false","fieldInfos":[{"visible":"true","fieldName":"Percent_Rare_Area_Protected","label":"Percent of rare ecosystem forms protected\u00a0","format":{"places":0,"digitSeparator":true}}],"title":"HUC 12 ID: {HUC_12}"}}</v>
      </c>
      <c r="AJ219" s="26" t="s">
        <v>1653</v>
      </c>
      <c r="AK219" s="26" t="s">
        <v>1482</v>
      </c>
      <c r="AM219" s="26" t="s">
        <v>1659</v>
      </c>
      <c r="AN219" s="26" t="s">
        <v>1654</v>
      </c>
      <c r="AO219" s="26" t="s">
        <v>2302</v>
      </c>
      <c r="AP219" s="26" t="str">
        <f t="shared" si="14"/>
        <v>conservation, rarity, habitat, vegetation, plants, trees, forest, species, biodiversity, ,Biodiversity Conservation, "Recreation, Culture, and Aesthetics",Biodiversity Conservation, Recreation, Culture, and Aesthetics</v>
      </c>
      <c r="AQ219" s="26" t="str">
        <f t="shared" si="15"/>
        <v>,Biodiversity Conservation, Recreation, Culture, and Aesthetics</v>
      </c>
    </row>
    <row r="220" spans="1:43" ht="15" customHeight="1" x14ac:dyDescent="0.25">
      <c r="A220" s="26">
        <v>219</v>
      </c>
      <c r="B220" s="26" t="s">
        <v>131</v>
      </c>
      <c r="C220" s="65" t="s">
        <v>878</v>
      </c>
      <c r="D220" s="65" t="s">
        <v>880</v>
      </c>
      <c r="E220" s="65" t="s">
        <v>837</v>
      </c>
      <c r="F220" s="33" t="s">
        <v>349</v>
      </c>
      <c r="G220" s="65" t="s">
        <v>2684</v>
      </c>
      <c r="H220" s="38" t="s">
        <v>873</v>
      </c>
      <c r="I220" s="41" t="s">
        <v>2077</v>
      </c>
      <c r="J220" s="26">
        <v>117</v>
      </c>
      <c r="L220" s="28"/>
      <c r="M220" s="26" t="s">
        <v>1189</v>
      </c>
      <c r="O220" s="28"/>
      <c r="P220" s="28" t="s">
        <v>1189</v>
      </c>
      <c r="Q220" s="26" t="s">
        <v>1189</v>
      </c>
      <c r="S220" s="26" t="s">
        <v>2301</v>
      </c>
      <c r="T220" s="55" t="s">
        <v>1465</v>
      </c>
      <c r="U220" s="26" t="s">
        <v>1156</v>
      </c>
      <c r="V220" s="26" t="s">
        <v>1151</v>
      </c>
      <c r="W220" s="26" t="s">
        <v>1275</v>
      </c>
      <c r="X220" s="26" t="s">
        <v>1606</v>
      </c>
      <c r="Y220" s="26" t="s">
        <v>1455</v>
      </c>
      <c r="Z220" s="26" t="s">
        <v>1907</v>
      </c>
      <c r="AA220" s="61">
        <v>2</v>
      </c>
      <c r="AB220" s="65" t="s">
        <v>1189</v>
      </c>
      <c r="AE220" s="26" t="s">
        <v>2159</v>
      </c>
      <c r="AF220" s="26">
        <v>8</v>
      </c>
      <c r="AG220" s="26" t="s">
        <v>2866</v>
      </c>
      <c r="AH220" t="str">
        <f t="shared" si="12"/>
        <v xml:space="preserve">Clean and Plentiful Water - x; Natural Hazard Mitigation - x; Recreation, Culture, and Aesthetics - x; </v>
      </c>
      <c r="AI220" s="26" t="str">
        <f t="shared" si="13"/>
        <v>{"popup":{"showAttachments":"false","fieldInfos":[{"visible":"true","fieldName":"strlak15p","label":"Percent of stream and shoreline with 15% or more impervious cover within 30 meters\u00a0","format":{"places":2,"digitSeparator":true}}],"title":"HUC 12 ID: {HUC_12}"}}</v>
      </c>
      <c r="AJ220" s="26" t="s">
        <v>1653</v>
      </c>
      <c r="AK220" s="26" t="s">
        <v>1482</v>
      </c>
      <c r="AM220" s="26" t="s">
        <v>1659</v>
      </c>
      <c r="AN220" s="26" t="s">
        <v>1654</v>
      </c>
      <c r="AO220" s="26" t="s">
        <v>2301</v>
      </c>
      <c r="AP220" s="26" t="str">
        <f t="shared" si="14"/>
        <v>development, urban, human, runoff, river, lake, pond, riparian,Clean and Plentiful Water, Natural Hazard Mitigation, "Recreation, Culture, and Aesthetics",Clean and Plentiful Water, Natural Hazard Mitigation, Recreation, Culture, and Aesthetics</v>
      </c>
      <c r="AQ220" s="26" t="str">
        <f t="shared" si="15"/>
        <v>,Clean and Plentiful Water, Natural Hazard Mitigation, Recreation, Culture, and Aesthetics</v>
      </c>
    </row>
    <row r="221" spans="1:43" ht="15" customHeight="1" x14ac:dyDescent="0.25">
      <c r="A221" s="26">
        <v>220</v>
      </c>
      <c r="B221" s="26" t="s">
        <v>131</v>
      </c>
      <c r="C221" s="65" t="s">
        <v>879</v>
      </c>
      <c r="D221" s="65" t="s">
        <v>881</v>
      </c>
      <c r="E221" s="65" t="s">
        <v>838</v>
      </c>
      <c r="F221" s="33" t="s">
        <v>349</v>
      </c>
      <c r="G221" s="65" t="s">
        <v>2683</v>
      </c>
      <c r="H221" s="38" t="s">
        <v>873</v>
      </c>
      <c r="I221" s="38" t="s">
        <v>2077</v>
      </c>
      <c r="J221" s="28">
        <v>118</v>
      </c>
      <c r="L221" s="28"/>
      <c r="M221" s="26" t="s">
        <v>1189</v>
      </c>
      <c r="O221" s="28"/>
      <c r="P221" s="28" t="s">
        <v>1189</v>
      </c>
      <c r="Q221" s="26" t="s">
        <v>1189</v>
      </c>
      <c r="S221" s="26" t="s">
        <v>2301</v>
      </c>
      <c r="T221" s="55" t="s">
        <v>1465</v>
      </c>
      <c r="U221" s="26" t="s">
        <v>1156</v>
      </c>
      <c r="V221" s="26" t="s">
        <v>1151</v>
      </c>
      <c r="W221" s="26" t="s">
        <v>1275</v>
      </c>
      <c r="X221" s="26" t="s">
        <v>1607</v>
      </c>
      <c r="Y221" s="26" t="s">
        <v>1455</v>
      </c>
      <c r="Z221" s="26" t="s">
        <v>1908</v>
      </c>
      <c r="AA221" s="61">
        <v>2</v>
      </c>
      <c r="AB221" s="65" t="s">
        <v>1189</v>
      </c>
      <c r="AE221" s="26" t="s">
        <v>2159</v>
      </c>
      <c r="AF221" s="26">
        <v>8</v>
      </c>
      <c r="AG221" s="26" t="s">
        <v>2866</v>
      </c>
      <c r="AH221" t="str">
        <f t="shared" si="12"/>
        <v xml:space="preserve">Clean and Plentiful Water - x; Natural Hazard Mitigation - x; Recreation, Culture, and Aesthetics - x; </v>
      </c>
      <c r="AI221" s="26" t="str">
        <f t="shared" si="13"/>
        <v>{"popup":{"showAttachments":"false","fieldInfos":[{"visible":"true","fieldName":"strlak5p","label":"Percent of stream and shoreline with 5% or more impervious cover within 30 meters\u00a0","format":{"places":2,"digitSeparator":true}}],"title":"HUC 12 ID: {HUC_12}"}}</v>
      </c>
      <c r="AJ221" s="26" t="s">
        <v>1653</v>
      </c>
      <c r="AK221" s="26" t="s">
        <v>1482</v>
      </c>
      <c r="AM221" s="26" t="s">
        <v>1659</v>
      </c>
      <c r="AN221" s="26" t="s">
        <v>1654</v>
      </c>
      <c r="AO221" s="26" t="s">
        <v>2301</v>
      </c>
      <c r="AP221" s="26" t="str">
        <f t="shared" si="14"/>
        <v>development, urban, human, runoff, river, lake, pond, riparian,Clean and Plentiful Water, Natural Hazard Mitigation, "Recreation, Culture, and Aesthetics",Clean and Plentiful Water, Natural Hazard Mitigation, Recreation, Culture, and Aesthetics</v>
      </c>
      <c r="AQ221" s="26" t="str">
        <f t="shared" si="15"/>
        <v>,Clean and Plentiful Water, Natural Hazard Mitigation, Recreation, Culture, and Aesthetics</v>
      </c>
    </row>
    <row r="222" spans="1:43" ht="15" customHeight="1" x14ac:dyDescent="0.25">
      <c r="A222" s="26">
        <v>221</v>
      </c>
      <c r="B222" s="26" t="s">
        <v>131</v>
      </c>
      <c r="C222" s="45" t="s">
        <v>65</v>
      </c>
      <c r="D222" s="43" t="s">
        <v>839</v>
      </c>
      <c r="E222" s="44" t="s">
        <v>394</v>
      </c>
      <c r="F222" s="33" t="s">
        <v>349</v>
      </c>
      <c r="G222" s="46" t="s">
        <v>1331</v>
      </c>
      <c r="H222" s="38" t="s">
        <v>741</v>
      </c>
      <c r="I222" s="41" t="s">
        <v>2077</v>
      </c>
      <c r="J222" s="26">
        <v>119</v>
      </c>
      <c r="K222" s="28" t="s">
        <v>1189</v>
      </c>
      <c r="L222" s="28" t="s">
        <v>1189</v>
      </c>
      <c r="M222" s="28" t="s">
        <v>1189</v>
      </c>
      <c r="N222" s="28" t="s">
        <v>1189</v>
      </c>
      <c r="O222" s="26" t="s">
        <v>1189</v>
      </c>
      <c r="P222" s="28"/>
      <c r="Q222" s="26" t="s">
        <v>1189</v>
      </c>
      <c r="S222" s="26" t="s">
        <v>2381</v>
      </c>
      <c r="T222" s="55" t="s">
        <v>1649</v>
      </c>
      <c r="U222" s="26" t="s">
        <v>1152</v>
      </c>
      <c r="V222" s="26" t="s">
        <v>1151</v>
      </c>
      <c r="W222" s="26" t="s">
        <v>1275</v>
      </c>
      <c r="X222" s="26" t="s">
        <v>1608</v>
      </c>
      <c r="Y222" s="26" t="s">
        <v>1455</v>
      </c>
      <c r="Z222" s="26" t="s">
        <v>1909</v>
      </c>
      <c r="AA222" s="61">
        <v>1</v>
      </c>
      <c r="AB222" s="45"/>
      <c r="AE222" s="26" t="s">
        <v>2159</v>
      </c>
      <c r="AF222" s="26">
        <v>8</v>
      </c>
      <c r="AG222" s="26" t="s">
        <v>2866</v>
      </c>
      <c r="AH222" t="str">
        <f t="shared" si="12"/>
        <v xml:space="preserve">Biodiversity Conservation - x; Clean Air - x; Clean and Plentiful Water - x; Climate Stabilization - x; Food, Fuel, and Materials - x; Recreation, Culture, and Aesthetics - x; </v>
      </c>
      <c r="AI222" s="26" t="str">
        <f t="shared" si="13"/>
        <v>{"popup":{"showAttachments":"false","fieldInfos":[{"visible":"true","fieldName":"PAGP","label":"Percent pasture\u00a0","format":{"places":1,"digitSeparator":true}}],"title":"HUC 12 ID: {HUC_12}"}}</v>
      </c>
      <c r="AJ222" s="26" t="s">
        <v>1653</v>
      </c>
      <c r="AK222" s="26" t="s">
        <v>1482</v>
      </c>
      <c r="AM222" s="26" t="s">
        <v>1659</v>
      </c>
      <c r="AN222" s="26" t="s">
        <v>1654</v>
      </c>
      <c r="AO222" s="26" t="s">
        <v>2381</v>
      </c>
      <c r="AP222" s="26" t="str">
        <f t="shared" si="14"/>
        <v>agriculture, food, farms, animals,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222" s="26" t="str">
        <f t="shared" si="15"/>
        <v>,Biodiversity Conservation, Clean Air, Clean and Plentiful Water, Climate Stabilization, Food, Fuel, and Materials, Recreation, Culture, and Aesthetics</v>
      </c>
    </row>
    <row r="223" spans="1:43" ht="15" customHeight="1" x14ac:dyDescent="0.25">
      <c r="A223" s="26">
        <v>222</v>
      </c>
      <c r="B223" s="26" t="s">
        <v>131</v>
      </c>
      <c r="C223" s="88" t="s">
        <v>984</v>
      </c>
      <c r="D223" s="89" t="s">
        <v>840</v>
      </c>
      <c r="E223" s="88" t="s">
        <v>532</v>
      </c>
      <c r="F223" s="33" t="s">
        <v>349</v>
      </c>
      <c r="G223" s="90" t="s">
        <v>1135</v>
      </c>
      <c r="H223" s="38" t="s">
        <v>1944</v>
      </c>
      <c r="I223" s="41" t="s">
        <v>2077</v>
      </c>
      <c r="J223" s="28">
        <v>120</v>
      </c>
      <c r="K223" s="28" t="s">
        <v>1189</v>
      </c>
      <c r="L223" s="28" t="s">
        <v>1189</v>
      </c>
      <c r="M223" s="26" t="s">
        <v>1189</v>
      </c>
      <c r="N223" s="26" t="s">
        <v>1189</v>
      </c>
      <c r="O223" s="28" t="s">
        <v>1189</v>
      </c>
      <c r="P223" s="28" t="s">
        <v>1189</v>
      </c>
      <c r="Q223" s="26" t="s">
        <v>1189</v>
      </c>
      <c r="S223" s="26" t="s">
        <v>2382</v>
      </c>
      <c r="T223" s="55" t="s">
        <v>1642</v>
      </c>
      <c r="U223" s="26" t="s">
        <v>1176</v>
      </c>
      <c r="V223" s="26" t="s">
        <v>1151</v>
      </c>
      <c r="W223" s="26" t="s">
        <v>1275</v>
      </c>
      <c r="X223" s="26" t="s">
        <v>1609</v>
      </c>
      <c r="Y223" s="26" t="s">
        <v>1455</v>
      </c>
      <c r="Z223" s="26" t="s">
        <v>1910</v>
      </c>
      <c r="AA223" s="61">
        <v>0</v>
      </c>
      <c r="AB223" s="45"/>
      <c r="AE223" s="26" t="s">
        <v>2159</v>
      </c>
      <c r="AF223" s="26">
        <v>8</v>
      </c>
      <c r="AG223" s="26" t="s">
        <v>2866</v>
      </c>
      <c r="AH223" t="str">
        <f t="shared" si="12"/>
        <v xml:space="preserve">Biodiversity Conservation - x; Clean Air - x; Clean and Plentiful Water - x; Climate Stabilization - x; Food, Fuel, and Materials - x; Natural Hazard Mitigation - x; Recreation, Culture, and Aesthetics - x; </v>
      </c>
      <c r="AI223" s="26" t="str">
        <f t="shared" si="13"/>
        <v>{"popup":{"showAttachments":"false","fieldInfos":[{"visible":"true","fieldName":"PctPRWAg","label":"Percent potentially restorable wetlands on agricultural land\u00a0","format":{"places":0,"digitSeparator":true}}],"title":"HUC 12 ID: {HUC_12}"}}</v>
      </c>
      <c r="AJ223" s="26" t="s">
        <v>1653</v>
      </c>
      <c r="AK223" s="26" t="s">
        <v>1482</v>
      </c>
      <c r="AM223" s="26" t="s">
        <v>1659</v>
      </c>
      <c r="AN223" s="26" t="s">
        <v>1654</v>
      </c>
      <c r="AO223" s="26" t="s">
        <v>2382</v>
      </c>
      <c r="AP223" s="26" t="str">
        <f t="shared" si="14"/>
        <v>land use, water quality, flood mitigation, groundwater recharge, filtration,Biodiversity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3" s="26" t="str">
        <f t="shared" si="15"/>
        <v>,Biodiversity Conservation, Clean Air, Clean and Plentiful Water, Climate Stabilization, Food, Fuel, and Materials, Natural Hazard Mitigation, Recreation, Culture, and Aesthetics</v>
      </c>
    </row>
    <row r="224" spans="1:43" ht="15" customHeight="1" x14ac:dyDescent="0.25">
      <c r="A224" s="26">
        <v>223</v>
      </c>
      <c r="B224" s="26" t="s">
        <v>131</v>
      </c>
      <c r="C224" s="26" t="s">
        <v>533</v>
      </c>
      <c r="D224" s="74" t="s">
        <v>2664</v>
      </c>
      <c r="E224" s="38" t="s">
        <v>1250</v>
      </c>
      <c r="F224" s="33" t="s">
        <v>349</v>
      </c>
      <c r="G224" s="28" t="s">
        <v>1136</v>
      </c>
      <c r="H224" s="38" t="s">
        <v>757</v>
      </c>
      <c r="I224" s="69" t="s">
        <v>2692</v>
      </c>
      <c r="J224" s="70">
        <v>24</v>
      </c>
      <c r="L224" s="28"/>
      <c r="M224" s="26" t="s">
        <v>1189</v>
      </c>
      <c r="N224" s="28"/>
      <c r="O224" s="28"/>
      <c r="P224" s="26" t="s">
        <v>1189</v>
      </c>
      <c r="S224" s="26" t="s">
        <v>2332</v>
      </c>
      <c r="T224" s="55" t="s">
        <v>1467</v>
      </c>
      <c r="U224" s="26" t="s">
        <v>1176</v>
      </c>
      <c r="V224" s="26" t="s">
        <v>1151</v>
      </c>
      <c r="W224" s="26" t="s">
        <v>1275</v>
      </c>
      <c r="X224" s="72" t="s">
        <v>2697</v>
      </c>
      <c r="Y224" s="26" t="s">
        <v>1455</v>
      </c>
      <c r="Z224" s="26" t="s">
        <v>1911</v>
      </c>
      <c r="AA224" s="61">
        <v>1</v>
      </c>
      <c r="AE224" s="26" t="s">
        <v>2159</v>
      </c>
      <c r="AF224" s="26">
        <v>8</v>
      </c>
      <c r="AG224" s="26" t="s">
        <v>2866</v>
      </c>
      <c r="AH224" t="str">
        <f t="shared" si="12"/>
        <v xml:space="preserve">Clean and Plentiful Water - x; Natural Hazard Mitigation - x; </v>
      </c>
      <c r="AI224" s="26" t="str">
        <f t="shared" si="13"/>
        <v>{"popup":{"showAttachments":"false","fieldInfos":[{"visible":"true","fieldName":"WET_RNG","label":"Percent range in areas with high water accumulation\u00a0","format":{"places":1,"digitSeparator":true}}],"title":"HUC 12 ID: {HUC_12}"}}</v>
      </c>
      <c r="AJ224" s="26" t="s">
        <v>1653</v>
      </c>
      <c r="AK224" s="26" t="s">
        <v>1482</v>
      </c>
      <c r="AM224" s="26" t="s">
        <v>1659</v>
      </c>
      <c r="AN224" s="26" t="s">
        <v>1654</v>
      </c>
      <c r="AO224" s="26" t="s">
        <v>2332</v>
      </c>
      <c r="AP224" s="26" t="str">
        <f t="shared" si="14"/>
        <v xml:space="preserve">land cover, grassland, vegetation, flood mitigation, buffer, riparian, natural areas,Clean and Plentiful Water, Natural Hazard Mitigation, ,Clean and Plentiful Water, Natural Hazard Mitigation, </v>
      </c>
      <c r="AQ224" s="26" t="str">
        <f t="shared" si="15"/>
        <v xml:space="preserve">,Clean and Plentiful Water, Natural Hazard Mitigation, </v>
      </c>
    </row>
    <row r="225" spans="1:43" ht="15" customHeight="1" x14ac:dyDescent="0.25">
      <c r="A225" s="26">
        <v>224</v>
      </c>
      <c r="B225" s="26" t="s">
        <v>131</v>
      </c>
      <c r="C225" s="26" t="s">
        <v>985</v>
      </c>
      <c r="D225" s="29" t="s">
        <v>841</v>
      </c>
      <c r="E225" s="53" t="s">
        <v>395</v>
      </c>
      <c r="F225" s="33" t="s">
        <v>349</v>
      </c>
      <c r="G225" s="28" t="s">
        <v>1186</v>
      </c>
      <c r="H225" s="38" t="s">
        <v>735</v>
      </c>
      <c r="I225" s="41" t="s">
        <v>2077</v>
      </c>
      <c r="J225" s="28">
        <v>121</v>
      </c>
      <c r="K225" s="26" t="s">
        <v>1189</v>
      </c>
      <c r="P225" s="28"/>
      <c r="Q225" s="26" t="s">
        <v>1189</v>
      </c>
      <c r="S225" s="26" t="s">
        <v>2302</v>
      </c>
      <c r="T225" s="55" t="s">
        <v>1643</v>
      </c>
      <c r="U225" s="26" t="s">
        <v>1159</v>
      </c>
      <c r="V225" s="26" t="s">
        <v>1151</v>
      </c>
      <c r="W225" s="26" t="s">
        <v>1275</v>
      </c>
      <c r="X225" s="26" t="s">
        <v>1610</v>
      </c>
      <c r="Y225" s="26" t="s">
        <v>1455</v>
      </c>
      <c r="Z225" s="26" t="s">
        <v>1912</v>
      </c>
      <c r="AA225" s="61">
        <v>2</v>
      </c>
      <c r="AB225" s="26" t="s">
        <v>1189</v>
      </c>
      <c r="AE225" s="26" t="s">
        <v>2159</v>
      </c>
      <c r="AF225" s="26">
        <v>8</v>
      </c>
      <c r="AG225" s="26" t="s">
        <v>2866</v>
      </c>
      <c r="AH225" t="str">
        <f t="shared" si="12"/>
        <v xml:space="preserve">Biodiversity Conservation - x; Recreation, Culture, and Aesthetics - x; </v>
      </c>
      <c r="AI225" s="26" t="str">
        <f t="shared" si="13"/>
        <v>{"popup":{"showAttachments":"false","fieldInfos":[{"visible":"true","fieldName":"Percent_of_HUC_Rare","label":"Percent rare ecosystem forms\u00a0","format":{"places":2,"digitSeparator":true}}],"title":"HUC 12 ID: {HUC_12}"}}</v>
      </c>
      <c r="AJ225" s="26" t="s">
        <v>1653</v>
      </c>
      <c r="AK225" s="26" t="s">
        <v>1482</v>
      </c>
      <c r="AM225" s="26" t="s">
        <v>1659</v>
      </c>
      <c r="AN225" s="26" t="s">
        <v>1654</v>
      </c>
      <c r="AO225" s="26" t="s">
        <v>2302</v>
      </c>
      <c r="AP225" s="26" t="str">
        <f t="shared" si="14"/>
        <v>conservation, rarity, habitat, vegetation, plants, trees, forest, species, biodiversity, ,Biodiversity Conservation, "Recreation, Culture, and Aesthetics",Biodiversity Conservation, Recreation, Culture, and Aesthetics</v>
      </c>
      <c r="AQ225" s="26" t="str">
        <f t="shared" si="15"/>
        <v>,Biodiversity Conservation, Recreation, Culture, and Aesthetics</v>
      </c>
    </row>
    <row r="226" spans="1:43" ht="15" customHeight="1" x14ac:dyDescent="0.25">
      <c r="A226" s="26">
        <v>225</v>
      </c>
      <c r="B226" s="26" t="s">
        <v>131</v>
      </c>
      <c r="C226" s="47" t="s">
        <v>534</v>
      </c>
      <c r="D226" s="29" t="s">
        <v>842</v>
      </c>
      <c r="E226" s="32" t="s">
        <v>397</v>
      </c>
      <c r="F226" s="33" t="s">
        <v>349</v>
      </c>
      <c r="G226" s="28" t="s">
        <v>1300</v>
      </c>
      <c r="H226" s="38" t="s">
        <v>743</v>
      </c>
      <c r="I226" s="41" t="s">
        <v>2077</v>
      </c>
      <c r="J226" s="28">
        <v>122</v>
      </c>
      <c r="K226" s="26" t="s">
        <v>1189</v>
      </c>
      <c r="P226" s="28"/>
      <c r="Q226" s="26" t="s">
        <v>1189</v>
      </c>
      <c r="S226" s="26" t="s">
        <v>2300</v>
      </c>
      <c r="T226" s="55" t="s">
        <v>1643</v>
      </c>
      <c r="U226" s="26" t="s">
        <v>1159</v>
      </c>
      <c r="V226" s="26" t="s">
        <v>1151</v>
      </c>
      <c r="W226" s="26" t="s">
        <v>1275</v>
      </c>
      <c r="X226" s="26" t="s">
        <v>1611</v>
      </c>
      <c r="Y226" s="26" t="s">
        <v>1455</v>
      </c>
      <c r="Z226" s="26" t="s">
        <v>1913</v>
      </c>
      <c r="AA226" s="61">
        <v>2</v>
      </c>
      <c r="AB226" s="47"/>
      <c r="AE226" s="26" t="s">
        <v>2159</v>
      </c>
      <c r="AF226" s="26">
        <v>8</v>
      </c>
      <c r="AG226" s="26" t="s">
        <v>2866</v>
      </c>
      <c r="AH226" t="str">
        <f t="shared" si="12"/>
        <v xml:space="preserve">Biodiversity Conservation - x; Recreation, Culture, and Aesthetics - x; </v>
      </c>
      <c r="AI226" s="26" t="str">
        <f t="shared" si="13"/>
        <v>{"popup":{"showAttachments":"false","fieldInfos":[{"visible":"true","fieldName":"NATSmall","label":"Percent small size patches of natural land cover\u00a0","format":{"places":2,"digitSeparator":true}}],"title":"HUC 12 ID: {HUC_12}"}}</v>
      </c>
      <c r="AJ226" s="26" t="s">
        <v>1653</v>
      </c>
      <c r="AK226" s="26" t="s">
        <v>1482</v>
      </c>
      <c r="AM226" s="26" t="s">
        <v>1659</v>
      </c>
      <c r="AN226" s="26" t="s">
        <v>1654</v>
      </c>
      <c r="AO226" s="26" t="s">
        <v>2300</v>
      </c>
      <c r="AP226" s="26" t="str">
        <f t="shared" si="14"/>
        <v>conservation, habitat, recreation, outdoors, vegetation, plants, trees, ,Biodiversity Conservation, "Recreation, Culture, and Aesthetics",Biodiversity Conservation, Recreation, Culture, and Aesthetics</v>
      </c>
      <c r="AQ226" s="26" t="str">
        <f t="shared" si="15"/>
        <v>,Biodiversity Conservation, Recreation, Culture, and Aesthetics</v>
      </c>
    </row>
    <row r="227" spans="1:43" ht="15" customHeight="1" x14ac:dyDescent="0.25">
      <c r="A227" s="26">
        <v>226</v>
      </c>
      <c r="B227" s="26" t="s">
        <v>131</v>
      </c>
      <c r="C227" s="26" t="s">
        <v>26</v>
      </c>
      <c r="D227" s="29" t="s">
        <v>843</v>
      </c>
      <c r="E227" s="32" t="s">
        <v>398</v>
      </c>
      <c r="F227" s="33" t="s">
        <v>349</v>
      </c>
      <c r="G227" s="28" t="s">
        <v>667</v>
      </c>
      <c r="H227" s="38" t="s">
        <v>741</v>
      </c>
      <c r="I227" s="38" t="s">
        <v>2077</v>
      </c>
      <c r="J227" s="28">
        <v>123</v>
      </c>
      <c r="K227" s="28" t="s">
        <v>1189</v>
      </c>
      <c r="L227" s="28" t="s">
        <v>1189</v>
      </c>
      <c r="M227" s="28" t="s">
        <v>1189</v>
      </c>
      <c r="N227" s="28" t="s">
        <v>1189</v>
      </c>
      <c r="O227" s="28" t="s">
        <v>1189</v>
      </c>
      <c r="P227" s="28" t="s">
        <v>1189</v>
      </c>
      <c r="Q227" s="26" t="s">
        <v>1189</v>
      </c>
      <c r="S227" s="26" t="s">
        <v>2383</v>
      </c>
      <c r="T227" s="55" t="s">
        <v>1642</v>
      </c>
      <c r="U227" s="26" t="s">
        <v>1152</v>
      </c>
      <c r="V227" s="26" t="s">
        <v>1151</v>
      </c>
      <c r="W227" s="26" t="s">
        <v>1275</v>
      </c>
      <c r="X227" s="26" t="s">
        <v>1612</v>
      </c>
      <c r="Y227" s="26" t="s">
        <v>1455</v>
      </c>
      <c r="Z227" s="26" t="s">
        <v>1914</v>
      </c>
      <c r="AA227" s="61">
        <v>3</v>
      </c>
      <c r="AE227" s="26" t="s">
        <v>2159</v>
      </c>
      <c r="AF227" s="26">
        <v>8</v>
      </c>
      <c r="AG227" s="26" t="s">
        <v>2866</v>
      </c>
      <c r="AH227" t="str">
        <f t="shared" si="12"/>
        <v xml:space="preserve">Biodiversity Conservation - x; Clean Air - x; Clean and Plentiful Water - x; Climate Stabilization - x; Food, Fuel, and Materials - x; Natural Hazard Mitigation - x; Recreation, Culture, and Aesthetics - x; </v>
      </c>
      <c r="AI227" s="26" t="str">
        <f t="shared" si="13"/>
        <v>{"popup":{"showAttachments":"false","fieldInfos":[{"visible":"true","fieldName":"PWETL","label":"Percent wetlands\u00a0","format":{"places":3,"digitSeparator":true}}],"title":"HUC 12 ID: {HUC_12}"}}</v>
      </c>
      <c r="AJ227" s="26" t="s">
        <v>1653</v>
      </c>
      <c r="AK227" s="26" t="s">
        <v>1482</v>
      </c>
      <c r="AM227" s="26" t="s">
        <v>1659</v>
      </c>
      <c r="AN227" s="26" t="s">
        <v>1654</v>
      </c>
      <c r="AO227" s="26" t="s">
        <v>2383</v>
      </c>
      <c r="AP227" s="26" t="str">
        <f t="shared" si="14"/>
        <v>water, habitat, filtration, plants, vegetation,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7" s="26" t="str">
        <f t="shared" si="15"/>
        <v>,Biodiversity Conservation, Clean Air, Clean and Plentiful Water, Climate Stabilization, Food, Fuel, and Materials, Natural Hazard Mitigation, Recreation, Culture, and Aesthetics</v>
      </c>
    </row>
    <row r="228" spans="1:43" ht="15" customHeight="1" x14ac:dyDescent="0.25">
      <c r="A228" s="26">
        <v>227</v>
      </c>
      <c r="B228" s="26" t="s">
        <v>131</v>
      </c>
      <c r="C228" s="47" t="s">
        <v>536</v>
      </c>
      <c r="D228" s="74" t="s">
        <v>2665</v>
      </c>
      <c r="E228" s="38" t="s">
        <v>1249</v>
      </c>
      <c r="F228" s="33" t="s">
        <v>349</v>
      </c>
      <c r="G228" s="38" t="s">
        <v>1137</v>
      </c>
      <c r="H228" s="38" t="s">
        <v>757</v>
      </c>
      <c r="I228" s="69" t="s">
        <v>2692</v>
      </c>
      <c r="J228" s="70">
        <v>25</v>
      </c>
      <c r="L228" s="28"/>
      <c r="M228" s="26" t="s">
        <v>1189</v>
      </c>
      <c r="O228" s="28"/>
      <c r="P228" s="26" t="s">
        <v>1189</v>
      </c>
      <c r="S228" s="26" t="s">
        <v>2333</v>
      </c>
      <c r="T228" s="55" t="s">
        <v>1467</v>
      </c>
      <c r="U228" s="26" t="s">
        <v>1176</v>
      </c>
      <c r="V228" s="26" t="s">
        <v>1151</v>
      </c>
      <c r="W228" s="26" t="s">
        <v>1275</v>
      </c>
      <c r="X228" s="72" t="s">
        <v>2698</v>
      </c>
      <c r="Y228" s="26" t="s">
        <v>1455</v>
      </c>
      <c r="Z228" s="26" t="s">
        <v>1915</v>
      </c>
      <c r="AA228" s="61">
        <v>2</v>
      </c>
      <c r="AB228" s="47"/>
      <c r="AE228" s="26" t="s">
        <v>2159</v>
      </c>
      <c r="AF228" s="26">
        <v>8</v>
      </c>
      <c r="AG228" s="26" t="s">
        <v>2866</v>
      </c>
      <c r="AH228" t="str">
        <f t="shared" si="12"/>
        <v xml:space="preserve">Clean and Plentiful Water - x; Natural Hazard Mitigation - x; </v>
      </c>
      <c r="AI228" s="26" t="str">
        <f t="shared" si="13"/>
        <v>{"popup":{"showAttachments":"false","fieldInfos":[{"visible":"true","fieldName":"WET_WETL","label":"Percent wetlands in areas with high water accumulation\u00a0","format":{"places":2,"digitSeparator":true}}],"title":"HUC 12 ID: {HUC_12}"}}</v>
      </c>
      <c r="AJ228" s="26" t="s">
        <v>1653</v>
      </c>
      <c r="AK228" s="26" t="s">
        <v>1482</v>
      </c>
      <c r="AM228" s="26" t="s">
        <v>1659</v>
      </c>
      <c r="AN228" s="26" t="s">
        <v>1654</v>
      </c>
      <c r="AO228" s="26" t="s">
        <v>2333</v>
      </c>
      <c r="AP228" s="26" t="str">
        <f t="shared" si="14"/>
        <v xml:space="preserve">land cover, vegetation, flood mitigation, buffer, riparian, natural areas,Clean and Plentiful Water, Natural Hazard Mitigation, ,Clean and Plentiful Water, Natural Hazard Mitigation, </v>
      </c>
      <c r="AQ228" s="26" t="str">
        <f t="shared" si="15"/>
        <v xml:space="preserve">,Clean and Plentiful Water, Natural Hazard Mitigation, </v>
      </c>
    </row>
    <row r="229" spans="1:43" ht="15" customHeight="1" x14ac:dyDescent="0.25">
      <c r="A229" s="26">
        <v>228</v>
      </c>
      <c r="B229" s="26" t="s">
        <v>131</v>
      </c>
      <c r="C229" s="26" t="s">
        <v>2659</v>
      </c>
      <c r="D229" s="74" t="s">
        <v>2666</v>
      </c>
      <c r="E229" s="38" t="s">
        <v>1245</v>
      </c>
      <c r="F229" s="33" t="s">
        <v>349</v>
      </c>
      <c r="G229" s="28" t="s">
        <v>1138</v>
      </c>
      <c r="H229" s="38" t="s">
        <v>745</v>
      </c>
      <c r="I229" s="69" t="s">
        <v>2692</v>
      </c>
      <c r="J229" s="72">
        <v>30</v>
      </c>
      <c r="K229" s="28"/>
      <c r="L229" s="26" t="s">
        <v>1189</v>
      </c>
      <c r="S229" s="26" t="s">
        <v>2334</v>
      </c>
      <c r="T229" s="55" t="s">
        <v>1458</v>
      </c>
      <c r="U229" s="26" t="s">
        <v>1157</v>
      </c>
      <c r="V229" s="26" t="s">
        <v>1151</v>
      </c>
      <c r="W229" s="26" t="s">
        <v>1275</v>
      </c>
      <c r="X229" s="72" t="s">
        <v>2699</v>
      </c>
      <c r="Y229" s="26" t="s">
        <v>1455</v>
      </c>
      <c r="Z229" s="26" t="s">
        <v>1916</v>
      </c>
      <c r="AA229" s="61">
        <v>0</v>
      </c>
      <c r="AE229" s="26" t="s">
        <v>2159</v>
      </c>
      <c r="AF229" s="26">
        <v>8</v>
      </c>
      <c r="AG229" s="26" t="s">
        <v>2866</v>
      </c>
      <c r="AH229" t="str">
        <f t="shared" si="12"/>
        <v xml:space="preserve">Clean Air - x; </v>
      </c>
      <c r="AI229" s="26" t="str">
        <f t="shared" si="13"/>
        <v>{"popup":{"showAttachments":"false","fieldInfos":[{"visible":"true","fieldName":"ESTPOP","label":"Population near major roadway with little to no tree buffer\u00a0","format":{"places":0,"digitSeparator":true}}],"title":"HUC 12 ID: {HUC_12}"}}</v>
      </c>
      <c r="AJ229" s="26" t="s">
        <v>1653</v>
      </c>
      <c r="AK229" s="26" t="s">
        <v>1482</v>
      </c>
      <c r="AM229" s="26" t="s">
        <v>1659</v>
      </c>
      <c r="AN229" s="26" t="s">
        <v>1654</v>
      </c>
      <c r="AO229" s="26" t="s">
        <v>2334</v>
      </c>
      <c r="AP229" s="26" t="str">
        <f t="shared" si="14"/>
        <v xml:space="preserve">forest, plants, vegetation, developed, human, transportation, health, well-being, ,Clean Air, ,Clean Air, </v>
      </c>
      <c r="AQ229" s="26" t="str">
        <f t="shared" si="15"/>
        <v xml:space="preserve">,Clean Air, </v>
      </c>
    </row>
    <row r="230" spans="1:43" ht="15" customHeight="1" x14ac:dyDescent="0.25">
      <c r="A230" s="26">
        <v>229</v>
      </c>
      <c r="B230" s="26" t="s">
        <v>131</v>
      </c>
      <c r="C230" s="26" t="s">
        <v>66</v>
      </c>
      <c r="D230" s="29" t="s">
        <v>844</v>
      </c>
      <c r="E230" s="32" t="s">
        <v>399</v>
      </c>
      <c r="F230" s="33" t="s">
        <v>349</v>
      </c>
      <c r="G230" s="38" t="s">
        <v>668</v>
      </c>
      <c r="H230" s="38" t="s">
        <v>738</v>
      </c>
      <c r="I230" s="38" t="s">
        <v>2077</v>
      </c>
      <c r="J230" s="28">
        <v>124</v>
      </c>
      <c r="K230" s="26" t="s">
        <v>1189</v>
      </c>
      <c r="L230" s="28"/>
      <c r="M230" s="26" t="s">
        <v>1189</v>
      </c>
      <c r="P230" s="28"/>
      <c r="Q230" s="26" t="s">
        <v>1189</v>
      </c>
      <c r="S230" s="26" t="s">
        <v>2303</v>
      </c>
      <c r="T230" s="55" t="s">
        <v>1644</v>
      </c>
      <c r="U230" s="26" t="s">
        <v>1343</v>
      </c>
      <c r="V230" s="26" t="s">
        <v>1151</v>
      </c>
      <c r="W230" s="26" t="s">
        <v>1275</v>
      </c>
      <c r="X230" s="26" t="s">
        <v>1613</v>
      </c>
      <c r="Y230" s="26" t="s">
        <v>1455</v>
      </c>
      <c r="Z230" s="26" t="s">
        <v>1917</v>
      </c>
      <c r="AA230" s="61">
        <v>3</v>
      </c>
      <c r="AE230" s="26" t="s">
        <v>2159</v>
      </c>
      <c r="AF230" s="26">
        <v>8</v>
      </c>
      <c r="AG230" s="26" t="s">
        <v>2866</v>
      </c>
      <c r="AH230" t="str">
        <f t="shared" si="12"/>
        <v xml:space="preserve">Biodiversity Conservation - x; Clean and Plentiful Water - x; Recreation, Culture, and Aesthetics - x; </v>
      </c>
      <c r="AI230" s="26" t="str">
        <f t="shared" si="13"/>
        <v>{"popup":{"showAttachments":"false","fieldInfos":[{"visible":"true","fieldName":"StreamDensity","label":"Stream density (km/km2)\u00a0","format":{"places":3,"digitSeparator":true}}],"title":"HUC 12 ID: {HUC_12}"}}</v>
      </c>
      <c r="AJ230" s="26" t="s">
        <v>1653</v>
      </c>
      <c r="AK230" s="26" t="s">
        <v>1482</v>
      </c>
      <c r="AM230" s="26" t="s">
        <v>1659</v>
      </c>
      <c r="AN230" s="26" t="s">
        <v>1654</v>
      </c>
      <c r="AO230" s="26" t="s">
        <v>2303</v>
      </c>
      <c r="AP230" s="26" t="str">
        <f t="shared" si="14"/>
        <v>resources, rivers, hydrography, hydrology,Biodiversity Conservation, Clean and Plentiful Water, "Recreation, Culture, and Aesthetics",Biodiversity Conservation, Clean and Plentiful Water, Recreation, Culture, and Aesthetics</v>
      </c>
      <c r="AQ230" s="26" t="str">
        <f t="shared" si="15"/>
        <v>,Biodiversity Conservation, Clean and Plentiful Water, Recreation, Culture, and Aesthetics</v>
      </c>
    </row>
    <row r="231" spans="1:43" ht="15" customHeight="1" x14ac:dyDescent="0.25">
      <c r="A231" s="26">
        <v>230</v>
      </c>
      <c r="B231" s="26" t="s">
        <v>131</v>
      </c>
      <c r="C231" s="26" t="s">
        <v>67</v>
      </c>
      <c r="D231" s="29" t="s">
        <v>845</v>
      </c>
      <c r="E231" s="32" t="s">
        <v>400</v>
      </c>
      <c r="F231" s="33" t="s">
        <v>349</v>
      </c>
      <c r="G231" s="38" t="s">
        <v>669</v>
      </c>
      <c r="H231" s="38" t="s">
        <v>738</v>
      </c>
      <c r="I231" s="41" t="s">
        <v>2077</v>
      </c>
      <c r="J231" s="28">
        <v>125</v>
      </c>
      <c r="K231" s="26" t="s">
        <v>1189</v>
      </c>
      <c r="L231" s="28"/>
      <c r="M231" s="26" t="s">
        <v>1189</v>
      </c>
      <c r="P231" s="28"/>
      <c r="Q231" s="26" t="s">
        <v>1189</v>
      </c>
      <c r="S231" s="26" t="s">
        <v>2303</v>
      </c>
      <c r="T231" s="55" t="s">
        <v>1644</v>
      </c>
      <c r="U231" s="26" t="s">
        <v>1343</v>
      </c>
      <c r="V231" s="26" t="s">
        <v>1151</v>
      </c>
      <c r="W231" s="26" t="s">
        <v>1275</v>
      </c>
      <c r="X231" s="26" t="s">
        <v>1614</v>
      </c>
      <c r="Y231" s="26" t="s">
        <v>1455</v>
      </c>
      <c r="Z231" s="26" t="s">
        <v>1918</v>
      </c>
      <c r="AA231" s="61">
        <v>1</v>
      </c>
      <c r="AE231" s="26" t="s">
        <v>2159</v>
      </c>
      <c r="AF231" s="26">
        <v>8</v>
      </c>
      <c r="AG231" s="26" t="s">
        <v>2866</v>
      </c>
      <c r="AH231" t="str">
        <f t="shared" si="12"/>
        <v xml:space="preserve">Biodiversity Conservation - x; Clean and Plentiful Water - x; Recreation, Culture, and Aesthetics - x; </v>
      </c>
      <c r="AI231" s="26" t="str">
        <f t="shared" si="13"/>
        <v>{"popup":{"showAttachments":"false","fieldInfos":[{"visible":"true","fieldName":"TotalLength","label":"Stream length (km)\u00a0","format":{"places":1,"digitSeparator":true}}],"title":"HUC 12 ID: {HUC_12}"}}</v>
      </c>
      <c r="AJ231" s="26" t="s">
        <v>1653</v>
      </c>
      <c r="AK231" s="26" t="s">
        <v>1482</v>
      </c>
      <c r="AM231" s="26" t="s">
        <v>1659</v>
      </c>
      <c r="AN231" s="26" t="s">
        <v>1654</v>
      </c>
      <c r="AO231" s="26" t="s">
        <v>2303</v>
      </c>
      <c r="AP231" s="26" t="str">
        <f t="shared" si="14"/>
        <v>resources, rivers, hydrography, hydrology,Biodiversity Conservation, Clean and Plentiful Water, "Recreation, Culture, and Aesthetics",Biodiversity Conservation, Clean and Plentiful Water, Recreation, Culture, and Aesthetics</v>
      </c>
      <c r="AQ231" s="26" t="str">
        <f t="shared" si="15"/>
        <v>,Biodiversity Conservation, Clean and Plentiful Water, Recreation, Culture, and Aesthetics</v>
      </c>
    </row>
    <row r="232" spans="1:43" ht="15" customHeight="1" x14ac:dyDescent="0.25">
      <c r="A232" s="26">
        <v>231</v>
      </c>
      <c r="B232" s="26" t="s">
        <v>131</v>
      </c>
      <c r="C232" s="47" t="s">
        <v>551</v>
      </c>
      <c r="D232" s="47" t="s">
        <v>846</v>
      </c>
      <c r="E232" s="38" t="s">
        <v>552</v>
      </c>
      <c r="F232" s="33" t="s">
        <v>349</v>
      </c>
      <c r="G232" s="38" t="s">
        <v>1119</v>
      </c>
      <c r="H232" s="38" t="s">
        <v>738</v>
      </c>
      <c r="I232" s="41" t="s">
        <v>2077</v>
      </c>
      <c r="J232" s="28">
        <v>126</v>
      </c>
      <c r="K232" s="26" t="s">
        <v>1189</v>
      </c>
      <c r="L232" s="28"/>
      <c r="M232" s="26" t="s">
        <v>1189</v>
      </c>
      <c r="Q232" s="26" t="s">
        <v>1189</v>
      </c>
      <c r="S232" s="26" t="s">
        <v>2304</v>
      </c>
      <c r="T232" s="55" t="s">
        <v>1644</v>
      </c>
      <c r="U232" s="26" t="s">
        <v>1168</v>
      </c>
      <c r="V232" s="26" t="s">
        <v>1151</v>
      </c>
      <c r="W232" s="26" t="s">
        <v>1275</v>
      </c>
      <c r="X232" s="26" t="s">
        <v>1615</v>
      </c>
      <c r="Y232" s="26" t="s">
        <v>1455</v>
      </c>
      <c r="Z232" s="26" t="s">
        <v>1919</v>
      </c>
      <c r="AA232" s="61">
        <v>2</v>
      </c>
      <c r="AB232" s="47"/>
      <c r="AE232" s="26" t="s">
        <v>2159</v>
      </c>
      <c r="AF232" s="26">
        <v>8</v>
      </c>
      <c r="AG232" s="26" t="s">
        <v>2866</v>
      </c>
      <c r="AH232" t="str">
        <f t="shared" si="12"/>
        <v xml:space="preserve">Biodiversity Conservation - x; Clean and Plentiful Water - x; Recreation, Culture, and Aesthetics - x; </v>
      </c>
      <c r="AI232" s="26" t="str">
        <f t="shared" si="13"/>
        <v>{"popup":{"showAttachments":"false","fieldInfos":[{"visible":"true","fieldName":"MercuryImpLen","label":"Stream length impaired by mercury (km)\u00a0","format":{"places":2,"digitSeparator":true}}],"title":"HUC 12 ID: {HUC_12}"}}</v>
      </c>
      <c r="AJ232" s="26" t="s">
        <v>1653</v>
      </c>
      <c r="AK232" s="26" t="s">
        <v>1482</v>
      </c>
      <c r="AM232" s="26" t="s">
        <v>1659</v>
      </c>
      <c r="AN232" s="26" t="s">
        <v>1654</v>
      </c>
      <c r="AO232" s="26" t="s">
        <v>2304</v>
      </c>
      <c r="AP232" s="26" t="str">
        <f t="shared" si="14"/>
        <v>water quality, river, pollution,,Biodiversity Conservation, Clean and Plentiful Water, "Recreation, Culture, and Aesthetics",Biodiversity Conservation, Clean and Plentiful Water, Recreation, Culture, and Aesthetics</v>
      </c>
      <c r="AQ232" s="26" t="str">
        <f t="shared" si="15"/>
        <v>,Biodiversity Conservation, Clean and Plentiful Water, Recreation, Culture, and Aesthetics</v>
      </c>
    </row>
    <row r="233" spans="1:43" ht="15" customHeight="1" x14ac:dyDescent="0.25">
      <c r="A233" s="26">
        <v>232</v>
      </c>
      <c r="B233" s="26" t="s">
        <v>131</v>
      </c>
      <c r="C233" s="47" t="s">
        <v>986</v>
      </c>
      <c r="D233" s="29" t="s">
        <v>847</v>
      </c>
      <c r="E233" s="38" t="s">
        <v>1243</v>
      </c>
      <c r="F233" s="33" t="s">
        <v>349</v>
      </c>
      <c r="G233" s="38" t="s">
        <v>1053</v>
      </c>
      <c r="H233" s="38" t="s">
        <v>738</v>
      </c>
      <c r="I233" s="38" t="s">
        <v>2077</v>
      </c>
      <c r="J233" s="28">
        <v>127</v>
      </c>
      <c r="K233" s="26" t="s">
        <v>1189</v>
      </c>
      <c r="L233" s="28"/>
      <c r="M233" s="26" t="s">
        <v>1189</v>
      </c>
      <c r="Q233" s="26" t="s">
        <v>1189</v>
      </c>
      <c r="S233" s="26" t="s">
        <v>2304</v>
      </c>
      <c r="T233" s="55" t="s">
        <v>1644</v>
      </c>
      <c r="U233" s="26" t="s">
        <v>1168</v>
      </c>
      <c r="V233" s="26" t="s">
        <v>1151</v>
      </c>
      <c r="W233" s="26" t="s">
        <v>1275</v>
      </c>
      <c r="X233" s="26" t="s">
        <v>1616</v>
      </c>
      <c r="Y233" s="26" t="s">
        <v>1455</v>
      </c>
      <c r="Z233" s="26" t="s">
        <v>1920</v>
      </c>
      <c r="AA233" s="61">
        <v>1</v>
      </c>
      <c r="AB233" s="47"/>
      <c r="AE233" s="26" t="s">
        <v>2159</v>
      </c>
      <c r="AF233" s="26">
        <v>8</v>
      </c>
      <c r="AG233" s="26" t="s">
        <v>2866</v>
      </c>
      <c r="AH233" t="str">
        <f t="shared" si="12"/>
        <v xml:space="preserve">Biodiversity Conservation - x; Clean and Plentiful Water - x; Recreation, Culture, and Aesthetics - x; </v>
      </c>
      <c r="AI233" s="26" t="str">
        <f t="shared" si="13"/>
        <v>{"popup":{"showAttachments":"false","fieldInfos":[{"visible":"true","fieldName":"MetalsImpLen","label":"Stream length impaired by metals other than mercury (km)\u00a0","format":{"places":1,"digitSeparator":true}}],"title":"HUC 12 ID: {HUC_12}"}}</v>
      </c>
      <c r="AJ233" s="26" t="s">
        <v>1653</v>
      </c>
      <c r="AK233" s="26" t="s">
        <v>1482</v>
      </c>
      <c r="AM233" s="26" t="s">
        <v>1659</v>
      </c>
      <c r="AN233" s="26" t="s">
        <v>1654</v>
      </c>
      <c r="AO233" s="26" t="s">
        <v>2304</v>
      </c>
      <c r="AP233" s="26" t="str">
        <f t="shared" si="14"/>
        <v>water quality, river, pollution,,Biodiversity Conservation, Clean and Plentiful Water, "Recreation, Culture, and Aesthetics",Biodiversity Conservation, Clean and Plentiful Water, Recreation, Culture, and Aesthetics</v>
      </c>
      <c r="AQ233" s="26" t="str">
        <f t="shared" si="15"/>
        <v>,Biodiversity Conservation, Clean and Plentiful Water, Recreation, Culture, and Aesthetics</v>
      </c>
    </row>
    <row r="234" spans="1:43" ht="15" customHeight="1" x14ac:dyDescent="0.25">
      <c r="A234" s="26">
        <v>233</v>
      </c>
      <c r="B234" s="26" t="s">
        <v>131</v>
      </c>
      <c r="C234" s="47" t="s">
        <v>553</v>
      </c>
      <c r="D234" s="47" t="s">
        <v>848</v>
      </c>
      <c r="E234" s="38" t="s">
        <v>554</v>
      </c>
      <c r="F234" s="33" t="s">
        <v>349</v>
      </c>
      <c r="G234" s="19" t="s">
        <v>1301</v>
      </c>
      <c r="H234" s="38" t="s">
        <v>738</v>
      </c>
      <c r="I234" s="41" t="s">
        <v>2077</v>
      </c>
      <c r="J234" s="28">
        <v>128</v>
      </c>
      <c r="K234" s="26" t="s">
        <v>1189</v>
      </c>
      <c r="L234" s="28"/>
      <c r="M234" s="26" t="s">
        <v>1189</v>
      </c>
      <c r="Q234" s="26" t="s">
        <v>1189</v>
      </c>
      <c r="S234" s="26" t="s">
        <v>2304</v>
      </c>
      <c r="T234" s="55" t="s">
        <v>1644</v>
      </c>
      <c r="U234" s="26" t="s">
        <v>1168</v>
      </c>
      <c r="V234" s="26" t="s">
        <v>1151</v>
      </c>
      <c r="W234" s="26" t="s">
        <v>1275</v>
      </c>
      <c r="X234" s="26" t="s">
        <v>1617</v>
      </c>
      <c r="Y234" s="26" t="s">
        <v>1455</v>
      </c>
      <c r="Z234" s="26" t="s">
        <v>1921</v>
      </c>
      <c r="AA234" s="61">
        <v>2</v>
      </c>
      <c r="AB234" s="47"/>
      <c r="AE234" s="26" t="s">
        <v>2159</v>
      </c>
      <c r="AF234" s="26">
        <v>8</v>
      </c>
      <c r="AG234" s="26" t="s">
        <v>2866</v>
      </c>
      <c r="AH234" t="str">
        <f t="shared" si="12"/>
        <v xml:space="preserve">Biodiversity Conservation - x; Clean and Plentiful Water - x; Recreation, Culture, and Aesthetics - x; </v>
      </c>
      <c r="AI234" s="26" t="str">
        <f t="shared" si="13"/>
        <v>{"popup":{"showAttachments":"false","fieldInfos":[{"visible":"true","fieldName":"NuisanceImpLen","label":"Stream length impaired by nuisance species (km)\u00a0","format":{"places":2,"digitSeparator":true}}],"title":"HUC 12 ID: {HUC_12}"}}</v>
      </c>
      <c r="AJ234" s="26" t="s">
        <v>1653</v>
      </c>
      <c r="AK234" s="26" t="s">
        <v>1482</v>
      </c>
      <c r="AM234" s="26" t="s">
        <v>1659</v>
      </c>
      <c r="AN234" s="26" t="s">
        <v>1654</v>
      </c>
      <c r="AO234" s="26" t="s">
        <v>2304</v>
      </c>
      <c r="AP234" s="26" t="str">
        <f t="shared" si="14"/>
        <v>water quality, river, pollution,,Biodiversity Conservation, Clean and Plentiful Water, "Recreation, Culture, and Aesthetics",Biodiversity Conservation, Clean and Plentiful Water, Recreation, Culture, and Aesthetics</v>
      </c>
      <c r="AQ234" s="26" t="str">
        <f t="shared" si="15"/>
        <v>,Biodiversity Conservation, Clean and Plentiful Water, Recreation, Culture, and Aesthetics</v>
      </c>
    </row>
    <row r="235" spans="1:43" ht="15" customHeight="1" x14ac:dyDescent="0.25">
      <c r="A235" s="26">
        <v>234</v>
      </c>
      <c r="B235" s="26" t="s">
        <v>131</v>
      </c>
      <c r="C235" s="26" t="s">
        <v>68</v>
      </c>
      <c r="D235" s="29" t="s">
        <v>849</v>
      </c>
      <c r="E235" s="32" t="s">
        <v>401</v>
      </c>
      <c r="F235" s="33" t="s">
        <v>349</v>
      </c>
      <c r="G235" s="38" t="s">
        <v>670</v>
      </c>
      <c r="H235" s="38" t="s">
        <v>738</v>
      </c>
      <c r="I235" s="41" t="s">
        <v>2077</v>
      </c>
      <c r="J235" s="28">
        <v>129</v>
      </c>
      <c r="K235" s="26" t="s">
        <v>1189</v>
      </c>
      <c r="L235" s="28"/>
      <c r="M235" s="26" t="s">
        <v>1189</v>
      </c>
      <c r="Q235" s="26" t="s">
        <v>1189</v>
      </c>
      <c r="S235" s="26" t="s">
        <v>2304</v>
      </c>
      <c r="T235" s="55" t="s">
        <v>1644</v>
      </c>
      <c r="U235" s="26" t="s">
        <v>1168</v>
      </c>
      <c r="V235" s="26" t="s">
        <v>1151</v>
      </c>
      <c r="W235" s="26" t="s">
        <v>1275</v>
      </c>
      <c r="X235" s="26" t="s">
        <v>1618</v>
      </c>
      <c r="Y235" s="26" t="s">
        <v>1455</v>
      </c>
      <c r="Z235" s="26" t="s">
        <v>1922</v>
      </c>
      <c r="AA235" s="61">
        <v>1</v>
      </c>
      <c r="AE235" s="26" t="s">
        <v>2159</v>
      </c>
      <c r="AF235" s="26">
        <v>8</v>
      </c>
      <c r="AG235" s="26" t="s">
        <v>2866</v>
      </c>
      <c r="AH235" t="str">
        <f t="shared" si="12"/>
        <v xml:space="preserve">Biodiversity Conservation - x; Clean and Plentiful Water - x; Recreation, Culture, and Aesthetics - x; </v>
      </c>
      <c r="AI235" s="26" t="str">
        <f t="shared" si="13"/>
        <v>{"popup":{"showAttachments":"false","fieldInfos":[{"visible":"true","fieldName":"NutImpLen","label":"Stream length impaired by nutrients (km)\u00a0","format":{"places":1,"digitSeparator":true}}],"title":"HUC 12 ID: {HUC_12}"}}</v>
      </c>
      <c r="AJ235" s="26" t="s">
        <v>1653</v>
      </c>
      <c r="AK235" s="26" t="s">
        <v>1482</v>
      </c>
      <c r="AM235" s="26" t="s">
        <v>1659</v>
      </c>
      <c r="AN235" s="26" t="s">
        <v>1654</v>
      </c>
      <c r="AO235" s="26" t="s">
        <v>2304</v>
      </c>
      <c r="AP235" s="26" t="str">
        <f t="shared" si="14"/>
        <v>water quality, river, pollution,,Biodiversity Conservation, Clean and Plentiful Water, "Recreation, Culture, and Aesthetics",Biodiversity Conservation, Clean and Plentiful Water, Recreation, Culture, and Aesthetics</v>
      </c>
      <c r="AQ235" s="26" t="str">
        <f t="shared" si="15"/>
        <v>,Biodiversity Conservation, Clean and Plentiful Water, Recreation, Culture, and Aesthetics</v>
      </c>
    </row>
    <row r="236" spans="1:43" ht="15" customHeight="1" x14ac:dyDescent="0.25">
      <c r="A236" s="26">
        <v>235</v>
      </c>
      <c r="B236" s="26" t="s">
        <v>131</v>
      </c>
      <c r="C236" s="47" t="s">
        <v>555</v>
      </c>
      <c r="D236" s="47" t="s">
        <v>850</v>
      </c>
      <c r="E236" s="47" t="s">
        <v>560</v>
      </c>
      <c r="F236" s="33" t="s">
        <v>349</v>
      </c>
      <c r="G236" s="38" t="s">
        <v>1303</v>
      </c>
      <c r="H236" s="38" t="s">
        <v>738</v>
      </c>
      <c r="I236" s="38" t="s">
        <v>2077</v>
      </c>
      <c r="J236" s="28">
        <v>130</v>
      </c>
      <c r="K236" s="26" t="s">
        <v>1189</v>
      </c>
      <c r="L236" s="28"/>
      <c r="M236" s="26" t="s">
        <v>1189</v>
      </c>
      <c r="Q236" s="26" t="s">
        <v>1189</v>
      </c>
      <c r="S236" s="26" t="s">
        <v>2304</v>
      </c>
      <c r="T236" s="55" t="s">
        <v>1644</v>
      </c>
      <c r="U236" s="26" t="s">
        <v>1168</v>
      </c>
      <c r="V236" s="26" t="s">
        <v>1151</v>
      </c>
      <c r="W236" s="26" t="s">
        <v>1275</v>
      </c>
      <c r="X236" s="61" t="s">
        <v>2148</v>
      </c>
      <c r="Y236" s="26" t="s">
        <v>1455</v>
      </c>
      <c r="Z236" s="26" t="s">
        <v>1923</v>
      </c>
      <c r="AA236" s="61">
        <v>2</v>
      </c>
      <c r="AB236" s="47"/>
      <c r="AE236" s="26" t="s">
        <v>2159</v>
      </c>
      <c r="AF236" s="26">
        <v>8</v>
      </c>
      <c r="AG236" s="26" t="s">
        <v>2866</v>
      </c>
      <c r="AH236" t="str">
        <f t="shared" si="12"/>
        <v xml:space="preserve">Biodiversity Conservation - x; Clean and Plentiful Water - x; Recreation, Culture, and Aesthetics - x; </v>
      </c>
      <c r="AI236" s="26" t="str">
        <f t="shared" si="13"/>
        <v>{"popup":{"showAttachments":"false","fieldInfos":[{"visible":"true","fieldName":"OrgEnrO2DepImpLen","label":"Stream length impaired by organic enrichment or oxygen depletion (km)\u00a0","format":{"places":2,"digitSeparator":true}}],"title":"HUC 12 ID: {HUC_12}"}}</v>
      </c>
      <c r="AJ236" s="26" t="s">
        <v>1653</v>
      </c>
      <c r="AK236" s="26" t="s">
        <v>1482</v>
      </c>
      <c r="AM236" s="26" t="s">
        <v>1659</v>
      </c>
      <c r="AN236" s="26" t="s">
        <v>1654</v>
      </c>
      <c r="AO236" s="26" t="s">
        <v>2304</v>
      </c>
      <c r="AP236" s="26" t="str">
        <f t="shared" si="14"/>
        <v>water quality, river, pollution,,Biodiversity Conservation, Clean and Plentiful Water, "Recreation, Culture, and Aesthetics",Biodiversity Conservation, Clean and Plentiful Water, Recreation, Culture, and Aesthetics</v>
      </c>
      <c r="AQ236" s="26" t="str">
        <f t="shared" si="15"/>
        <v>,Biodiversity Conservation, Clean and Plentiful Water, Recreation, Culture, and Aesthetics</v>
      </c>
    </row>
    <row r="237" spans="1:43" ht="15" customHeight="1" x14ac:dyDescent="0.25">
      <c r="A237" s="26">
        <v>236</v>
      </c>
      <c r="B237" s="26" t="s">
        <v>131</v>
      </c>
      <c r="C237" s="47" t="s">
        <v>556</v>
      </c>
      <c r="D237" s="47" t="s">
        <v>851</v>
      </c>
      <c r="E237" s="47" t="s">
        <v>561</v>
      </c>
      <c r="F237" s="33" t="s">
        <v>349</v>
      </c>
      <c r="G237" s="19" t="s">
        <v>1302</v>
      </c>
      <c r="H237" s="38" t="s">
        <v>738</v>
      </c>
      <c r="I237" s="41" t="s">
        <v>2077</v>
      </c>
      <c r="J237" s="28">
        <v>131</v>
      </c>
      <c r="K237" s="26" t="s">
        <v>1189</v>
      </c>
      <c r="L237" s="28"/>
      <c r="M237" s="26" t="s">
        <v>1189</v>
      </c>
      <c r="Q237" s="26" t="s">
        <v>1189</v>
      </c>
      <c r="S237" s="26" t="s">
        <v>2304</v>
      </c>
      <c r="T237" s="55" t="s">
        <v>1644</v>
      </c>
      <c r="U237" s="26" t="s">
        <v>1168</v>
      </c>
      <c r="V237" s="26" t="s">
        <v>1151</v>
      </c>
      <c r="W237" s="26" t="s">
        <v>1275</v>
      </c>
      <c r="X237" s="26" t="s">
        <v>1619</v>
      </c>
      <c r="Y237" s="26" t="s">
        <v>1455</v>
      </c>
      <c r="Z237" s="26" t="s">
        <v>1924</v>
      </c>
      <c r="AA237" s="61">
        <v>2</v>
      </c>
      <c r="AB237" s="47"/>
      <c r="AE237" s="26" t="s">
        <v>2159</v>
      </c>
      <c r="AF237" s="26">
        <v>8</v>
      </c>
      <c r="AG237" s="26" t="s">
        <v>2866</v>
      </c>
      <c r="AH237" t="str">
        <f t="shared" si="12"/>
        <v xml:space="preserve">Biodiversity Conservation - x; Clean and Plentiful Water - x; Recreation, Culture, and Aesthetics - x; </v>
      </c>
      <c r="AI237" s="26" t="str">
        <f t="shared" si="13"/>
        <v>{"popup":{"showAttachments":"false","fieldInfos":[{"visible":"true","fieldName":"PathogenImpLen","label":"Stream length impaired by pathogens (km)\u00a0","format":{"places":2,"digitSeparator":true}}],"title":"HUC 12 ID: {HUC_12}"}}</v>
      </c>
      <c r="AJ237" s="26" t="s">
        <v>1653</v>
      </c>
      <c r="AK237" s="26" t="s">
        <v>1482</v>
      </c>
      <c r="AM237" s="26" t="s">
        <v>1659</v>
      </c>
      <c r="AN237" s="26" t="s">
        <v>1654</v>
      </c>
      <c r="AO237" s="26" t="s">
        <v>2304</v>
      </c>
      <c r="AP237" s="26" t="str">
        <f t="shared" si="14"/>
        <v>water quality, river, pollution,,Biodiversity Conservation, Clean and Plentiful Water, "Recreation, Culture, and Aesthetics",Biodiversity Conservation, Clean and Plentiful Water, Recreation, Culture, and Aesthetics</v>
      </c>
      <c r="AQ237" s="26" t="str">
        <f t="shared" si="15"/>
        <v>,Biodiversity Conservation, Clean and Plentiful Water, Recreation, Culture, and Aesthetics</v>
      </c>
    </row>
    <row r="238" spans="1:43" ht="15" customHeight="1" x14ac:dyDescent="0.25">
      <c r="A238" s="26">
        <v>237</v>
      </c>
      <c r="B238" s="26" t="s">
        <v>131</v>
      </c>
      <c r="C238" s="47" t="s">
        <v>557</v>
      </c>
      <c r="D238" s="47" t="s">
        <v>852</v>
      </c>
      <c r="E238" s="47" t="s">
        <v>562</v>
      </c>
      <c r="F238" s="33" t="s">
        <v>349</v>
      </c>
      <c r="G238" s="38" t="s">
        <v>1304</v>
      </c>
      <c r="H238" s="38" t="s">
        <v>738</v>
      </c>
      <c r="I238" s="41" t="s">
        <v>2077</v>
      </c>
      <c r="J238" s="28">
        <v>132</v>
      </c>
      <c r="K238" s="26" t="s">
        <v>1189</v>
      </c>
      <c r="L238" s="28"/>
      <c r="M238" s="26" t="s">
        <v>1189</v>
      </c>
      <c r="Q238" s="26" t="s">
        <v>1189</v>
      </c>
      <c r="S238" s="26" t="s">
        <v>2304</v>
      </c>
      <c r="T238" s="55" t="s">
        <v>1644</v>
      </c>
      <c r="U238" s="26" t="s">
        <v>1168</v>
      </c>
      <c r="V238" s="26" t="s">
        <v>1151</v>
      </c>
      <c r="W238" s="26" t="s">
        <v>1275</v>
      </c>
      <c r="X238" s="26" t="s">
        <v>1620</v>
      </c>
      <c r="Y238" s="26" t="s">
        <v>1455</v>
      </c>
      <c r="Z238" s="26" t="s">
        <v>1925</v>
      </c>
      <c r="AA238" s="61">
        <v>2</v>
      </c>
      <c r="AB238" s="47"/>
      <c r="AE238" s="26" t="s">
        <v>2159</v>
      </c>
      <c r="AF238" s="26">
        <v>8</v>
      </c>
      <c r="AG238" s="26" t="s">
        <v>2866</v>
      </c>
      <c r="AH238" t="str">
        <f t="shared" si="12"/>
        <v xml:space="preserve">Biodiversity Conservation - x; Clean and Plentiful Water - x; Recreation, Culture, and Aesthetics - x; </v>
      </c>
      <c r="AI238" s="26" t="str">
        <f t="shared" si="13"/>
        <v>{"popup":{"showAttachments":"false","fieldInfos":[{"visible":"true","fieldName":"PesticidesImpLen","label":"Stream length impaired by pesticides (km)\u00a0","format":{"places":2,"digitSeparator":true}}],"title":"HUC 12 ID: {HUC_12}"}}</v>
      </c>
      <c r="AJ238" s="26" t="s">
        <v>1653</v>
      </c>
      <c r="AK238" s="26" t="s">
        <v>1482</v>
      </c>
      <c r="AM238" s="26" t="s">
        <v>1659</v>
      </c>
      <c r="AN238" s="26" t="s">
        <v>1654</v>
      </c>
      <c r="AO238" s="26" t="s">
        <v>2304</v>
      </c>
      <c r="AP238" s="26" t="str">
        <f t="shared" si="14"/>
        <v>water quality, river, pollution,,Biodiversity Conservation, Clean and Plentiful Water, "Recreation, Culture, and Aesthetics",Biodiversity Conservation, Clean and Plentiful Water, Recreation, Culture, and Aesthetics</v>
      </c>
      <c r="AQ238" s="26" t="str">
        <f t="shared" si="15"/>
        <v>,Biodiversity Conservation, Clean and Plentiful Water, Recreation, Culture, and Aesthetics</v>
      </c>
    </row>
    <row r="239" spans="1:43" ht="15" customHeight="1" x14ac:dyDescent="0.25">
      <c r="A239" s="26">
        <v>238</v>
      </c>
      <c r="B239" s="26" t="s">
        <v>131</v>
      </c>
      <c r="C239" s="47" t="s">
        <v>558</v>
      </c>
      <c r="D239" s="47" t="s">
        <v>853</v>
      </c>
      <c r="E239" s="47" t="s">
        <v>563</v>
      </c>
      <c r="F239" s="33" t="s">
        <v>349</v>
      </c>
      <c r="G239" s="19" t="s">
        <v>1305</v>
      </c>
      <c r="H239" s="38" t="s">
        <v>738</v>
      </c>
      <c r="I239" s="38" t="s">
        <v>2077</v>
      </c>
      <c r="J239" s="28">
        <v>133</v>
      </c>
      <c r="K239" s="26" t="s">
        <v>1189</v>
      </c>
      <c r="L239" s="28"/>
      <c r="M239" s="26" t="s">
        <v>1189</v>
      </c>
      <c r="Q239" s="26" t="s">
        <v>1189</v>
      </c>
      <c r="S239" s="26" t="s">
        <v>2304</v>
      </c>
      <c r="T239" s="55" t="s">
        <v>1644</v>
      </c>
      <c r="U239" s="26" t="s">
        <v>1168</v>
      </c>
      <c r="V239" s="26" t="s">
        <v>1151</v>
      </c>
      <c r="W239" s="26" t="s">
        <v>1275</v>
      </c>
      <c r="X239" s="61" t="s">
        <v>2153</v>
      </c>
      <c r="Y239" s="26" t="s">
        <v>1455</v>
      </c>
      <c r="Z239" s="26" t="s">
        <v>1926</v>
      </c>
      <c r="AA239" s="61">
        <v>1</v>
      </c>
      <c r="AB239" s="47"/>
      <c r="AE239" s="26" t="s">
        <v>2159</v>
      </c>
      <c r="AF239" s="26">
        <v>8</v>
      </c>
      <c r="AG239" s="26" t="s">
        <v>2866</v>
      </c>
      <c r="AH239" t="str">
        <f t="shared" si="12"/>
        <v xml:space="preserve">Biodiversity Conservation - x; Clean and Plentiful Water - x; Recreation, Culture, and Aesthetics - x; </v>
      </c>
      <c r="AI239" s="26" t="str">
        <f t="shared" si="13"/>
        <v>{"popup":{"showAttachments":"false","fieldInfos":[{"visible":"true","fieldName":"pHImpLen","label":"Stream length impaired by pH, acidity, or caustic conditions (km)\u00a0","format":{"places":1,"digitSeparator":true}}],"title":"HUC 12 ID: {HUC_12}"}}</v>
      </c>
      <c r="AJ239" s="26" t="s">
        <v>1653</v>
      </c>
      <c r="AK239" s="26" t="s">
        <v>1482</v>
      </c>
      <c r="AM239" s="26" t="s">
        <v>1659</v>
      </c>
      <c r="AN239" s="26" t="s">
        <v>1654</v>
      </c>
      <c r="AO239" s="26" t="s">
        <v>2304</v>
      </c>
      <c r="AP239" s="26" t="str">
        <f t="shared" si="14"/>
        <v>water quality, river, pollution,,Biodiversity Conservation, Clean and Plentiful Water, "Recreation, Culture, and Aesthetics",Biodiversity Conservation, Clean and Plentiful Water, Recreation, Culture, and Aesthetics</v>
      </c>
      <c r="AQ239" s="26" t="str">
        <f t="shared" si="15"/>
        <v>,Biodiversity Conservation, Clean and Plentiful Water, Recreation, Culture, and Aesthetics</v>
      </c>
    </row>
    <row r="240" spans="1:43" ht="15" customHeight="1" x14ac:dyDescent="0.25">
      <c r="A240" s="26">
        <v>239</v>
      </c>
      <c r="B240" s="26" t="s">
        <v>131</v>
      </c>
      <c r="C240" s="47" t="s">
        <v>565</v>
      </c>
      <c r="D240" s="47" t="s">
        <v>854</v>
      </c>
      <c r="E240" s="47" t="s">
        <v>566</v>
      </c>
      <c r="F240" s="33" t="s">
        <v>349</v>
      </c>
      <c r="G240" s="19" t="s">
        <v>1306</v>
      </c>
      <c r="H240" s="38" t="s">
        <v>738</v>
      </c>
      <c r="I240" s="41" t="s">
        <v>2077</v>
      </c>
      <c r="J240" s="28">
        <v>134</v>
      </c>
      <c r="K240" s="26" t="s">
        <v>1189</v>
      </c>
      <c r="L240" s="28"/>
      <c r="M240" s="26" t="s">
        <v>1189</v>
      </c>
      <c r="Q240" s="26" t="s">
        <v>1189</v>
      </c>
      <c r="S240" s="26" t="s">
        <v>2304</v>
      </c>
      <c r="T240" s="55" t="s">
        <v>1644</v>
      </c>
      <c r="U240" s="26" t="s">
        <v>1168</v>
      </c>
      <c r="V240" s="26" t="s">
        <v>1151</v>
      </c>
      <c r="W240" s="26" t="s">
        <v>1275</v>
      </c>
      <c r="X240" s="26" t="s">
        <v>1621</v>
      </c>
      <c r="Y240" s="26" t="s">
        <v>1455</v>
      </c>
      <c r="Z240" s="26" t="s">
        <v>1927</v>
      </c>
      <c r="AA240" s="61">
        <v>1</v>
      </c>
      <c r="AB240" s="47"/>
      <c r="AE240" s="26" t="s">
        <v>2159</v>
      </c>
      <c r="AF240" s="26">
        <v>8</v>
      </c>
      <c r="AG240" s="26" t="s">
        <v>2866</v>
      </c>
      <c r="AH240" t="str">
        <f t="shared" si="12"/>
        <v xml:space="preserve">Biodiversity Conservation - x; Clean and Plentiful Water - x; Recreation, Culture, and Aesthetics - x; </v>
      </c>
      <c r="AI240" s="26" t="str">
        <f t="shared" si="13"/>
        <v>{"popup":{"showAttachments":"false","fieldInfos":[{"visible":"true","fieldName":"SedTurbImpLen","label":"Stream length impaired by sediment or turbidity (km)\u00a0","format":{"places":1,"digitSeparator":true}}],"title":"HUC 12 ID: {HUC_12}"}}</v>
      </c>
      <c r="AJ240" s="26" t="s">
        <v>1653</v>
      </c>
      <c r="AK240" s="26" t="s">
        <v>1482</v>
      </c>
      <c r="AM240" s="26" t="s">
        <v>1659</v>
      </c>
      <c r="AN240" s="26" t="s">
        <v>1654</v>
      </c>
      <c r="AO240" s="26" t="s">
        <v>2304</v>
      </c>
      <c r="AP240" s="26" t="str">
        <f t="shared" si="14"/>
        <v>water quality, river, pollution,,Biodiversity Conservation, Clean and Plentiful Water, "Recreation, Culture, and Aesthetics",Biodiversity Conservation, Clean and Plentiful Water, Recreation, Culture, and Aesthetics</v>
      </c>
      <c r="AQ240" s="26" t="str">
        <f t="shared" si="15"/>
        <v>,Biodiversity Conservation, Clean and Plentiful Water, Recreation, Culture, and Aesthetics</v>
      </c>
    </row>
    <row r="241" spans="1:43" ht="15" customHeight="1" x14ac:dyDescent="0.25">
      <c r="A241" s="26">
        <v>240</v>
      </c>
      <c r="B241" s="26" t="s">
        <v>131</v>
      </c>
      <c r="C241" s="26" t="s">
        <v>69</v>
      </c>
      <c r="D241" s="29" t="s">
        <v>855</v>
      </c>
      <c r="E241" s="32" t="s">
        <v>402</v>
      </c>
      <c r="F241" s="33" t="s">
        <v>349</v>
      </c>
      <c r="G241" s="19" t="s">
        <v>1307</v>
      </c>
      <c r="H241" s="38" t="s">
        <v>738</v>
      </c>
      <c r="I241" s="41" t="s">
        <v>2077</v>
      </c>
      <c r="J241" s="28">
        <v>135</v>
      </c>
      <c r="K241" s="26" t="s">
        <v>1189</v>
      </c>
      <c r="L241" s="28"/>
      <c r="M241" s="26" t="s">
        <v>1189</v>
      </c>
      <c r="Q241" s="26" t="s">
        <v>1189</v>
      </c>
      <c r="S241" s="26" t="s">
        <v>2304</v>
      </c>
      <c r="T241" s="55" t="s">
        <v>1644</v>
      </c>
      <c r="U241" s="26" t="s">
        <v>1168</v>
      </c>
      <c r="V241" s="26" t="s">
        <v>1151</v>
      </c>
      <c r="W241" s="26" t="s">
        <v>1275</v>
      </c>
      <c r="X241" s="26" t="s">
        <v>1622</v>
      </c>
      <c r="Y241" s="26" t="s">
        <v>1455</v>
      </c>
      <c r="Z241" s="26" t="s">
        <v>1928</v>
      </c>
      <c r="AA241" s="61">
        <v>1</v>
      </c>
      <c r="AE241" s="26" t="s">
        <v>2159</v>
      </c>
      <c r="AF241" s="26">
        <v>8</v>
      </c>
      <c r="AG241" s="26" t="s">
        <v>2866</v>
      </c>
      <c r="AH241" t="str">
        <f t="shared" si="12"/>
        <v xml:space="preserve">Biodiversity Conservation - x; Clean and Plentiful Water - x; Recreation, Culture, and Aesthetics - x; </v>
      </c>
      <c r="AI241" s="26" t="str">
        <f t="shared" si="13"/>
        <v>{"popup":{"showAttachments":"false","fieldInfos":[{"visible":"true","fieldName":"TempImpLen","label":"Stream length impaired for temperature (km)\u00a0","format":{"places":1,"digitSeparator":true}}],"title":"HUC 12 ID: {HUC_12}"}}</v>
      </c>
      <c r="AJ241" s="26" t="s">
        <v>1653</v>
      </c>
      <c r="AK241" s="26" t="s">
        <v>1482</v>
      </c>
      <c r="AM241" s="26" t="s">
        <v>1659</v>
      </c>
      <c r="AN241" s="26" t="s">
        <v>1654</v>
      </c>
      <c r="AO241" s="26" t="s">
        <v>2304</v>
      </c>
      <c r="AP241" s="26" t="str">
        <f t="shared" si="14"/>
        <v>water quality, river, pollution,,Biodiversity Conservation, Clean and Plentiful Water, "Recreation, Culture, and Aesthetics",Biodiversity Conservation, Clean and Plentiful Water, Recreation, Culture, and Aesthetics</v>
      </c>
      <c r="AQ241" s="26" t="str">
        <f t="shared" si="15"/>
        <v>,Biodiversity Conservation, Clean and Plentiful Water, Recreation, Culture, and Aesthetics</v>
      </c>
    </row>
    <row r="242" spans="1:43" ht="15" customHeight="1" x14ac:dyDescent="0.25">
      <c r="A242" s="26">
        <v>241</v>
      </c>
      <c r="B242" s="26" t="s">
        <v>131</v>
      </c>
      <c r="C242" s="47" t="s">
        <v>559</v>
      </c>
      <c r="D242" s="47" t="s">
        <v>856</v>
      </c>
      <c r="E242" s="47" t="s">
        <v>564</v>
      </c>
      <c r="F242" s="33" t="s">
        <v>349</v>
      </c>
      <c r="G242" s="19" t="s">
        <v>1308</v>
      </c>
      <c r="H242" s="38" t="s">
        <v>738</v>
      </c>
      <c r="I242" s="38" t="s">
        <v>2077</v>
      </c>
      <c r="J242" s="28">
        <v>136</v>
      </c>
      <c r="K242" s="26" t="s">
        <v>1189</v>
      </c>
      <c r="L242" s="28"/>
      <c r="M242" s="26" t="s">
        <v>1189</v>
      </c>
      <c r="Q242" s="26" t="s">
        <v>1189</v>
      </c>
      <c r="S242" s="26" t="s">
        <v>2304</v>
      </c>
      <c r="T242" s="55" t="s">
        <v>1644</v>
      </c>
      <c r="U242" s="26" t="s">
        <v>1168</v>
      </c>
      <c r="V242" s="26" t="s">
        <v>1151</v>
      </c>
      <c r="W242" s="26" t="s">
        <v>1275</v>
      </c>
      <c r="X242" s="26" t="s">
        <v>1790</v>
      </c>
      <c r="Y242" s="26" t="s">
        <v>1455</v>
      </c>
      <c r="Z242" s="26" t="s">
        <v>1929</v>
      </c>
      <c r="AA242" s="61">
        <v>1</v>
      </c>
      <c r="AB242" s="47"/>
      <c r="AE242" s="26" t="s">
        <v>2159</v>
      </c>
      <c r="AF242" s="26">
        <v>8</v>
      </c>
      <c r="AG242" s="26" t="s">
        <v>2866</v>
      </c>
      <c r="AH242" t="str">
        <f t="shared" si="12"/>
        <v xml:space="preserve">Biodiversity Conservation - x; Clean and Plentiful Water - x; Recreation, Culture, and Aesthetics - x; </v>
      </c>
      <c r="AI242" s="26" t="str">
        <f t="shared" si="13"/>
        <v>{"popup":{"showAttachments":"false","fieldInfos":[{"visible":"true","fieldName":"OtherImpLen","label":"Stream length with any other impairment (km)\u00a0","format":{"places":1,"digitSeparator":true}}],"title":"HUC 12 ID: {HUC_12}"}}</v>
      </c>
      <c r="AJ242" s="26" t="s">
        <v>1653</v>
      </c>
      <c r="AK242" s="26" t="s">
        <v>1482</v>
      </c>
      <c r="AM242" s="26" t="s">
        <v>1659</v>
      </c>
      <c r="AN242" s="26" t="s">
        <v>1654</v>
      </c>
      <c r="AO242" s="26" t="s">
        <v>2304</v>
      </c>
      <c r="AP242" s="26" t="str">
        <f t="shared" si="14"/>
        <v>water quality, river, pollution,,Biodiversity Conservation, Clean and Plentiful Water, "Recreation, Culture, and Aesthetics",Biodiversity Conservation, Clean and Plentiful Water, Recreation, Culture, and Aesthetics</v>
      </c>
      <c r="AQ242" s="26" t="str">
        <f t="shared" si="15"/>
        <v>,Biodiversity Conservation, Clean and Plentiful Water, Recreation, Culture, and Aesthetics</v>
      </c>
    </row>
    <row r="243" spans="1:43" ht="15" customHeight="1" x14ac:dyDescent="0.25">
      <c r="A243" s="26">
        <v>242</v>
      </c>
      <c r="B243" s="26" t="s">
        <v>131</v>
      </c>
      <c r="C243" s="47" t="s">
        <v>987</v>
      </c>
      <c r="D243" s="29" t="s">
        <v>857</v>
      </c>
      <c r="E243" s="47" t="s">
        <v>537</v>
      </c>
      <c r="F243" s="33" t="s">
        <v>349</v>
      </c>
      <c r="G243" s="38" t="s">
        <v>1139</v>
      </c>
      <c r="H243" s="38" t="s">
        <v>738</v>
      </c>
      <c r="I243" s="41" t="s">
        <v>2077</v>
      </c>
      <c r="J243" s="28">
        <v>137</v>
      </c>
      <c r="K243" s="26" t="s">
        <v>1189</v>
      </c>
      <c r="L243" s="28"/>
      <c r="M243" s="26" t="s">
        <v>1189</v>
      </c>
      <c r="Q243" s="26" t="s">
        <v>1189</v>
      </c>
      <c r="S243" s="26" t="s">
        <v>2305</v>
      </c>
      <c r="T243" s="55" t="s">
        <v>1644</v>
      </c>
      <c r="U243" s="26" t="s">
        <v>1168</v>
      </c>
      <c r="V243" s="26" t="s">
        <v>1151</v>
      </c>
      <c r="W243" s="26" t="s">
        <v>1275</v>
      </c>
      <c r="X243" s="26" t="s">
        <v>1623</v>
      </c>
      <c r="Y243" s="26" t="s">
        <v>1455</v>
      </c>
      <c r="Z243" s="26" t="s">
        <v>1930</v>
      </c>
      <c r="AA243" s="61">
        <v>2</v>
      </c>
      <c r="AB243" s="47"/>
      <c r="AE243" s="26" t="s">
        <v>2159</v>
      </c>
      <c r="AF243" s="26">
        <v>8</v>
      </c>
      <c r="AG243" s="26" t="s">
        <v>2866</v>
      </c>
      <c r="AH243" t="str">
        <f t="shared" si="12"/>
        <v xml:space="preserve">Biodiversity Conservation - x; Clean and Plentiful Water - x; Recreation, Culture, and Aesthetics - x; </v>
      </c>
      <c r="AI243" s="26" t="str">
        <f t="shared" si="13"/>
        <v>{"popup":{"showAttachments":"false","fieldInfos":[{"visible":"true","fieldName":"BiotaImpLen","label":"Stream length with impaired biota (km)\u00a0","format":{"places":2,"digitSeparator":true}}],"title":"HUC 12 ID: {HUC_12}"}}</v>
      </c>
      <c r="AJ243" s="26" t="s">
        <v>1653</v>
      </c>
      <c r="AK243" s="26" t="s">
        <v>1482</v>
      </c>
      <c r="AM243" s="26" t="s">
        <v>1659</v>
      </c>
      <c r="AN243" s="26" t="s">
        <v>1654</v>
      </c>
      <c r="AO243" s="26" t="s">
        <v>2305</v>
      </c>
      <c r="AP243" s="26" t="str">
        <f t="shared" si="14"/>
        <v>water quality, river, pollution, insects, plants, fish,,Biodiversity Conservation, Clean and Plentiful Water, "Recreation, Culture, and Aesthetics",Biodiversity Conservation, Clean and Plentiful Water, Recreation, Culture, and Aesthetics</v>
      </c>
      <c r="AQ243" s="26" t="str">
        <f t="shared" si="15"/>
        <v>,Biodiversity Conservation, Clean and Plentiful Water, Recreation, Culture, and Aesthetics</v>
      </c>
    </row>
    <row r="244" spans="1:43" ht="15" customHeight="1" x14ac:dyDescent="0.25">
      <c r="A244" s="26">
        <v>243</v>
      </c>
      <c r="B244" s="26" t="s">
        <v>131</v>
      </c>
      <c r="C244" s="26" t="s">
        <v>70</v>
      </c>
      <c r="D244" s="29" t="s">
        <v>858</v>
      </c>
      <c r="E244" s="29" t="s">
        <v>403</v>
      </c>
      <c r="F244" s="33" t="s">
        <v>349</v>
      </c>
      <c r="G244" s="28" t="s">
        <v>671</v>
      </c>
      <c r="H244" s="38" t="s">
        <v>736</v>
      </c>
      <c r="I244" s="41" t="s">
        <v>2077</v>
      </c>
      <c r="J244" s="28">
        <v>138</v>
      </c>
      <c r="K244" s="26" t="s">
        <v>1189</v>
      </c>
      <c r="L244" s="28"/>
      <c r="M244" s="26" t="s">
        <v>1189</v>
      </c>
      <c r="P244" s="28"/>
      <c r="Q244" s="26" t="s">
        <v>1189</v>
      </c>
      <c r="S244" s="26" t="s">
        <v>2384</v>
      </c>
      <c r="T244" s="55" t="s">
        <v>1644</v>
      </c>
      <c r="U244" s="26" t="s">
        <v>1161</v>
      </c>
      <c r="V244" s="26" t="s">
        <v>1151</v>
      </c>
      <c r="W244" s="26" t="s">
        <v>1275</v>
      </c>
      <c r="X244" s="26" t="s">
        <v>1624</v>
      </c>
      <c r="Y244" s="26" t="s">
        <v>1455</v>
      </c>
      <c r="Z244" s="26" t="s">
        <v>1931</v>
      </c>
      <c r="AA244" s="61">
        <v>1</v>
      </c>
      <c r="AE244" s="26" t="s">
        <v>2159</v>
      </c>
      <c r="AF244" s="26">
        <v>8</v>
      </c>
      <c r="AG244" s="26" t="s">
        <v>2866</v>
      </c>
      <c r="AH244" t="str">
        <f t="shared" si="12"/>
        <v xml:space="preserve">Biodiversity Conservation - x; Clean and Plentiful Water - x; Recreation, Culture, and Aesthetics - x; </v>
      </c>
      <c r="AI244" s="26" t="str">
        <f t="shared" si="13"/>
        <v>{"popup":{"showAttachments":"false","fieldInfos":[{"visible":"true","fieldName":"SNFA_MEAN","label":"Synthetic nitrogen fertilizer application (kg N/ha/yr)\u00a0","format":{"places":1,"digitSeparator":true}}],"title":"HUC 12 ID: {HUC_12}"}}</v>
      </c>
      <c r="AJ244" s="26" t="s">
        <v>1653</v>
      </c>
      <c r="AK244" s="26" t="s">
        <v>1482</v>
      </c>
      <c r="AM244" s="26" t="s">
        <v>1659</v>
      </c>
      <c r="AN244" s="26" t="s">
        <v>1654</v>
      </c>
      <c r="AO244" s="26" t="s">
        <v>2384</v>
      </c>
      <c r="AP244" s="26" t="str">
        <f t="shared" si="14"/>
        <v>water quality, air quality, agriculture, farms,Biodiversity Conservation, Clean and Plentiful Water, "Recreation, Culture, and Aesthetics",Biodiversity Conservation, Clean and Plentiful Water, Recreation, Culture, and Aesthetics</v>
      </c>
      <c r="AQ244" s="26" t="str">
        <f t="shared" si="15"/>
        <v>,Biodiversity Conservation, Clean and Plentiful Water, Recreation, Culture, and Aesthetics</v>
      </c>
    </row>
    <row r="245" spans="1:43" ht="15" customHeight="1" x14ac:dyDescent="0.25">
      <c r="A245" s="26">
        <v>244</v>
      </c>
      <c r="B245" s="26" t="s">
        <v>131</v>
      </c>
      <c r="C245" s="26" t="s">
        <v>988</v>
      </c>
      <c r="D245" s="29" t="s">
        <v>859</v>
      </c>
      <c r="E245" s="53" t="s">
        <v>404</v>
      </c>
      <c r="F245" s="33" t="s">
        <v>349</v>
      </c>
      <c r="G245" s="28" t="s">
        <v>1140</v>
      </c>
      <c r="H245" s="38" t="s">
        <v>726</v>
      </c>
      <c r="I245" s="41" t="s">
        <v>2077</v>
      </c>
      <c r="J245" s="28">
        <v>139</v>
      </c>
      <c r="K245" s="28" t="s">
        <v>1189</v>
      </c>
      <c r="L245" s="28" t="s">
        <v>1189</v>
      </c>
      <c r="M245" s="26" t="s">
        <v>1189</v>
      </c>
      <c r="P245" s="28"/>
      <c r="S245" s="26" t="s">
        <v>2260</v>
      </c>
      <c r="T245" s="55" t="s">
        <v>1646</v>
      </c>
      <c r="U245" s="26" t="s">
        <v>1161</v>
      </c>
      <c r="V245" s="26" t="s">
        <v>1151</v>
      </c>
      <c r="W245" s="26" t="s">
        <v>1275</v>
      </c>
      <c r="X245" s="26" t="s">
        <v>1625</v>
      </c>
      <c r="Y245" s="26" t="s">
        <v>1455</v>
      </c>
      <c r="Z245" s="26" t="s">
        <v>1932</v>
      </c>
      <c r="AA245" s="61">
        <v>1</v>
      </c>
      <c r="AE245" s="26" t="s">
        <v>2159</v>
      </c>
      <c r="AF245" s="26">
        <v>8</v>
      </c>
      <c r="AG245" s="26" t="s">
        <v>2866</v>
      </c>
      <c r="AH245" t="str">
        <f t="shared" si="12"/>
        <v xml:space="preserve">Biodiversity Conservation - x; Clean Air - x; Clean and Plentiful Water - x; </v>
      </c>
      <c r="AI245" s="26" t="str">
        <f t="shared" si="13"/>
        <v>{"popup":{"showAttachments":"false","fieldInfos":[{"visible":"true","fieldName":"TD_N_T","label":"Total annual nitrogen deposition (kg/ha)\u00a0","format":{"places":1,"digitSeparator":true}}],"title":"HUC 12 ID: {HUC_12}"}}</v>
      </c>
      <c r="AJ245" s="26" t="s">
        <v>1653</v>
      </c>
      <c r="AK245" s="26" t="s">
        <v>1482</v>
      </c>
      <c r="AM245" s="26" t="s">
        <v>1659</v>
      </c>
      <c r="AN245" s="26" t="s">
        <v>1654</v>
      </c>
      <c r="AO245" s="26" t="s">
        <v>2260</v>
      </c>
      <c r="AP245" s="26" t="str">
        <f t="shared" si="14"/>
        <v xml:space="preserve">water quality, air quality,Biodiversity Conservation, Clean Air, Clean and Plentiful Water, ,Biodiversity Conservation, Clean Air, Clean and Plentiful Water, </v>
      </c>
      <c r="AQ245" s="26" t="str">
        <f t="shared" si="15"/>
        <v xml:space="preserve">,Biodiversity Conservation, Clean Air, Clean and Plentiful Water, </v>
      </c>
    </row>
    <row r="246" spans="1:43" ht="15" customHeight="1" x14ac:dyDescent="0.25">
      <c r="A246" s="26">
        <v>245</v>
      </c>
      <c r="B246" s="26" t="s">
        <v>131</v>
      </c>
      <c r="C246" s="26" t="s">
        <v>989</v>
      </c>
      <c r="D246" s="29" t="s">
        <v>860</v>
      </c>
      <c r="E246" s="53" t="s">
        <v>408</v>
      </c>
      <c r="F246" s="33" t="s">
        <v>349</v>
      </c>
      <c r="G246" s="28" t="s">
        <v>1141</v>
      </c>
      <c r="H246" s="38" t="s">
        <v>726</v>
      </c>
      <c r="I246" s="41" t="s">
        <v>2077</v>
      </c>
      <c r="J246" s="28">
        <v>140</v>
      </c>
      <c r="K246" s="28" t="s">
        <v>1189</v>
      </c>
      <c r="L246" s="28" t="s">
        <v>1189</v>
      </c>
      <c r="M246" s="26" t="s">
        <v>1189</v>
      </c>
      <c r="S246" s="26" t="s">
        <v>2260</v>
      </c>
      <c r="T246" s="55" t="s">
        <v>1646</v>
      </c>
      <c r="U246" s="26" t="s">
        <v>1161</v>
      </c>
      <c r="V246" s="26" t="s">
        <v>1151</v>
      </c>
      <c r="W246" s="26" t="s">
        <v>1275</v>
      </c>
      <c r="X246" s="26" t="s">
        <v>1626</v>
      </c>
      <c r="Y246" s="26" t="s">
        <v>1455</v>
      </c>
      <c r="Z246" s="26" t="s">
        <v>1933</v>
      </c>
      <c r="AA246" s="61">
        <v>1</v>
      </c>
      <c r="AB246" s="26" t="s">
        <v>1189</v>
      </c>
      <c r="AE246" s="26" t="s">
        <v>2159</v>
      </c>
      <c r="AF246" s="26">
        <v>8</v>
      </c>
      <c r="AG246" s="26" t="s">
        <v>2866</v>
      </c>
      <c r="AH246" t="str">
        <f t="shared" si="12"/>
        <v xml:space="preserve">Biodiversity Conservation - x; Clean Air - x; Clean and Plentiful Water - x; </v>
      </c>
      <c r="AI246" s="26" t="str">
        <f t="shared" si="13"/>
        <v>{"popup":{"showAttachments":"false","fieldInfos":[{"visible":"true","fieldName":"TD_OXN_T","label":"Total annual oxidized nitrogen deposition (kg/ha)\u00a0","format":{"places":1,"digitSeparator":true}}],"title":"HUC 12 ID: {HUC_12}"}}</v>
      </c>
      <c r="AJ246" s="26" t="s">
        <v>1653</v>
      </c>
      <c r="AK246" s="26" t="s">
        <v>1482</v>
      </c>
      <c r="AM246" s="26" t="s">
        <v>1659</v>
      </c>
      <c r="AN246" s="26" t="s">
        <v>1654</v>
      </c>
      <c r="AO246" s="26" t="s">
        <v>2260</v>
      </c>
      <c r="AP246" s="26" t="str">
        <f t="shared" si="14"/>
        <v xml:space="preserve">water quality, air quality,Biodiversity Conservation, Clean Air, Clean and Plentiful Water, ,Biodiversity Conservation, Clean Air, Clean and Plentiful Water, </v>
      </c>
      <c r="AQ246" s="26" t="str">
        <f t="shared" si="15"/>
        <v xml:space="preserve">,Biodiversity Conservation, Clean Air, Clean and Plentiful Water, </v>
      </c>
    </row>
    <row r="247" spans="1:43" ht="15" customHeight="1" x14ac:dyDescent="0.25">
      <c r="A247" s="26">
        <v>246</v>
      </c>
      <c r="B247" s="26" t="s">
        <v>131</v>
      </c>
      <c r="C247" s="47" t="s">
        <v>990</v>
      </c>
      <c r="D247" s="29" t="s">
        <v>861</v>
      </c>
      <c r="E247" s="32" t="s">
        <v>409</v>
      </c>
      <c r="F247" s="33" t="s">
        <v>349</v>
      </c>
      <c r="G247" s="38" t="s">
        <v>1142</v>
      </c>
      <c r="H247" s="38" t="s">
        <v>726</v>
      </c>
      <c r="I247" s="38" t="s">
        <v>2077</v>
      </c>
      <c r="J247" s="28">
        <v>141</v>
      </c>
      <c r="K247" s="28" t="s">
        <v>1189</v>
      </c>
      <c r="L247" s="28" t="s">
        <v>1189</v>
      </c>
      <c r="M247" s="26" t="s">
        <v>1189</v>
      </c>
      <c r="S247" s="26" t="s">
        <v>2260</v>
      </c>
      <c r="T247" s="55" t="s">
        <v>1646</v>
      </c>
      <c r="U247" s="26" t="s">
        <v>1161</v>
      </c>
      <c r="V247" s="26" t="s">
        <v>1151</v>
      </c>
      <c r="W247" s="26" t="s">
        <v>1275</v>
      </c>
      <c r="X247" s="26" t="s">
        <v>1627</v>
      </c>
      <c r="Y247" s="26" t="s">
        <v>1455</v>
      </c>
      <c r="Z247" s="26" t="s">
        <v>1934</v>
      </c>
      <c r="AA247" s="61">
        <v>1</v>
      </c>
      <c r="AB247" s="47" t="s">
        <v>1189</v>
      </c>
      <c r="AE247" s="26" t="s">
        <v>2159</v>
      </c>
      <c r="AF247" s="26">
        <v>8</v>
      </c>
      <c r="AG247" s="26" t="s">
        <v>2866</v>
      </c>
      <c r="AH247" t="str">
        <f t="shared" si="12"/>
        <v xml:space="preserve">Biodiversity Conservation - x; Clean Air - x; Clean and Plentiful Water - x; </v>
      </c>
      <c r="AI247" s="26" t="str">
        <f t="shared" si="13"/>
        <v>{"popup":{"showAttachments":"false","fieldInfos":[{"visible":"true","fieldName":"TD_REDN_T","label":"Total annual reduced nitrogen deposition (kg/ha)\u00a0","format":{"places":1,"digitSeparator":true}}],"title":"HUC 12 ID: {HUC_12}"}}</v>
      </c>
      <c r="AJ247" s="26" t="s">
        <v>1653</v>
      </c>
      <c r="AK247" s="26" t="s">
        <v>1482</v>
      </c>
      <c r="AM247" s="26" t="s">
        <v>1659</v>
      </c>
      <c r="AN247" s="26" t="s">
        <v>1654</v>
      </c>
      <c r="AO247" s="26" t="s">
        <v>2260</v>
      </c>
      <c r="AP247" s="26" t="str">
        <f t="shared" si="14"/>
        <v xml:space="preserve">water quality, air quality,Biodiversity Conservation, Clean Air, Clean and Plentiful Water, ,Biodiversity Conservation, Clean Air, Clean and Plentiful Water, </v>
      </c>
      <c r="AQ247" s="26" t="str">
        <f t="shared" si="15"/>
        <v xml:space="preserve">,Biodiversity Conservation, Clean Air, Clean and Plentiful Water, </v>
      </c>
    </row>
    <row r="248" spans="1:43" ht="15" customHeight="1" x14ac:dyDescent="0.25">
      <c r="A248" s="26">
        <v>247</v>
      </c>
      <c r="B248" s="26" t="s">
        <v>131</v>
      </c>
      <c r="C248" s="47" t="s">
        <v>991</v>
      </c>
      <c r="D248" s="29" t="s">
        <v>862</v>
      </c>
      <c r="E248" s="32" t="s">
        <v>410</v>
      </c>
      <c r="F248" s="33" t="s">
        <v>349</v>
      </c>
      <c r="G248" s="38" t="s">
        <v>1143</v>
      </c>
      <c r="H248" s="38" t="s">
        <v>726</v>
      </c>
      <c r="I248" s="41" t="s">
        <v>2077</v>
      </c>
      <c r="J248" s="28">
        <v>142</v>
      </c>
      <c r="K248" s="28" t="s">
        <v>1189</v>
      </c>
      <c r="L248" s="28" t="s">
        <v>1189</v>
      </c>
      <c r="M248" s="26" t="s">
        <v>1189</v>
      </c>
      <c r="P248" s="28"/>
      <c r="Q248" s="26" t="s">
        <v>1189</v>
      </c>
      <c r="S248" s="26" t="s">
        <v>2385</v>
      </c>
      <c r="T248" s="55" t="s">
        <v>1651</v>
      </c>
      <c r="U248" s="26" t="s">
        <v>1162</v>
      </c>
      <c r="V248" s="26" t="s">
        <v>1151</v>
      </c>
      <c r="W248" s="26" t="s">
        <v>1275</v>
      </c>
      <c r="X248" s="26" t="s">
        <v>1628</v>
      </c>
      <c r="Y248" s="26" t="s">
        <v>1455</v>
      </c>
      <c r="Z248" s="26" t="s">
        <v>1935</v>
      </c>
      <c r="AA248" s="61">
        <v>2</v>
      </c>
      <c r="AB248" s="47" t="s">
        <v>1189</v>
      </c>
      <c r="AE248" s="26" t="s">
        <v>2159</v>
      </c>
      <c r="AF248" s="26">
        <v>8</v>
      </c>
      <c r="AG248" s="26" t="s">
        <v>2866</v>
      </c>
      <c r="AH248" t="str">
        <f t="shared" si="12"/>
        <v xml:space="preserve">Biodiversity Conservation - x; Clean Air - x; Clean and Plentiful Water - x; Recreation, Culture, and Aesthetics - x; </v>
      </c>
      <c r="AI248" s="26" t="str">
        <f t="shared" si="13"/>
        <v>{"popup":{"showAttachments":"false","fieldInfos":[{"visible":"true","fieldName":"TD_S_T","label":"Total annual sulfur deposition (kg/ha)\u00a0","format":{"places":2,"digitSeparator":true}}],"title":"HUC 12 ID: {HUC_12}"}}</v>
      </c>
      <c r="AJ248" s="26" t="s">
        <v>1653</v>
      </c>
      <c r="AK248" s="26" t="s">
        <v>1482</v>
      </c>
      <c r="AM248" s="26" t="s">
        <v>1659</v>
      </c>
      <c r="AN248" s="26" t="s">
        <v>1654</v>
      </c>
      <c r="AO248" s="26" t="s">
        <v>2385</v>
      </c>
      <c r="AP248" s="26" t="str">
        <f t="shared" si="14"/>
        <v>air quality, water quality, acidification,Biodiversity Conservation, Clean Air, Clean and Plentiful Water, "Recreation, Culture, and Aesthetics",Biodiversity Conservation, Clean Air, Clean and Plentiful Water, Recreation, Culture, and Aesthetics</v>
      </c>
      <c r="AQ248" s="26" t="str">
        <f t="shared" si="15"/>
        <v>,Biodiversity Conservation, Clean Air, Clean and Plentiful Water, Recreation, Culture, and Aesthetics</v>
      </c>
    </row>
    <row r="249" spans="1:43" ht="15" customHeight="1" x14ac:dyDescent="0.25">
      <c r="A249" s="26">
        <v>248</v>
      </c>
      <c r="B249" s="26" t="s">
        <v>131</v>
      </c>
      <c r="C249" s="47" t="s">
        <v>2741</v>
      </c>
      <c r="D249" s="29" t="s">
        <v>2742</v>
      </c>
      <c r="E249" s="32" t="s">
        <v>405</v>
      </c>
      <c r="F249" s="33" t="s">
        <v>349</v>
      </c>
      <c r="G249" s="38" t="s">
        <v>1120</v>
      </c>
      <c r="H249" s="38" t="s">
        <v>744</v>
      </c>
      <c r="I249" s="41" t="s">
        <v>2077</v>
      </c>
      <c r="J249" s="28">
        <v>143</v>
      </c>
      <c r="K249" s="26" t="s">
        <v>1189</v>
      </c>
      <c r="L249" s="28"/>
      <c r="M249" s="26" t="s">
        <v>1189</v>
      </c>
      <c r="P249" s="28"/>
      <c r="Q249" s="26" t="s">
        <v>1189</v>
      </c>
      <c r="S249" s="26" t="s">
        <v>2386</v>
      </c>
      <c r="T249" s="55" t="s">
        <v>1644</v>
      </c>
      <c r="U249" s="26" t="s">
        <v>1177</v>
      </c>
      <c r="V249" s="26" t="s">
        <v>1151</v>
      </c>
      <c r="W249" s="26" t="s">
        <v>1275</v>
      </c>
      <c r="X249" s="26" t="s">
        <v>1629</v>
      </c>
      <c r="Y249" s="26" t="s">
        <v>1455</v>
      </c>
      <c r="Z249" s="26" t="s">
        <v>1936</v>
      </c>
      <c r="AA249" s="61">
        <v>0</v>
      </c>
      <c r="AB249" s="78" t="s">
        <v>1189</v>
      </c>
      <c r="AE249" s="26" t="s">
        <v>2159</v>
      </c>
      <c r="AF249" s="26">
        <v>8</v>
      </c>
      <c r="AG249" s="26" t="s">
        <v>2866</v>
      </c>
      <c r="AH249" t="str">
        <f t="shared" si="12"/>
        <v xml:space="preserve">Biodiversity Conservation - x; Clean and Plentiful Water - x; Recreation, Culture, and Aesthetics - x; </v>
      </c>
      <c r="AI249" s="26" t="str">
        <f t="shared" si="13"/>
        <v>{"popup":{"showAttachments":"false","fieldInfos":[{"visible":"true","fieldName":"AQ_TOT","label":"Total number of at-risk aquatic species observed\u00a0","format":{"places":0,"digitSeparator":true}}],"title":"HUC 12 ID: {HUC_12}"}}</v>
      </c>
      <c r="AJ249" s="26" t="s">
        <v>1653</v>
      </c>
      <c r="AK249" s="26" t="s">
        <v>1482</v>
      </c>
      <c r="AM249" s="26" t="s">
        <v>1659</v>
      </c>
      <c r="AN249" s="26" t="s">
        <v>1654</v>
      </c>
      <c r="AO249" s="26" t="s">
        <v>2386</v>
      </c>
      <c r="AP249" s="26" t="str">
        <f t="shared" si="14"/>
        <v>animals, plants, wildlife, threatened, endangered, ,Biodiversity Conservation, Clean and Plentiful Water, "Recreation, Culture, and Aesthetics",Biodiversity Conservation, Clean and Plentiful Water, Recreation, Culture, and Aesthetics</v>
      </c>
      <c r="AQ249" s="26" t="str">
        <f t="shared" si="15"/>
        <v>,Biodiversity Conservation, Clean and Plentiful Water, Recreation, Culture, and Aesthetics</v>
      </c>
    </row>
    <row r="250" spans="1:43" ht="15" customHeight="1" x14ac:dyDescent="0.25">
      <c r="A250" s="26">
        <v>249</v>
      </c>
      <c r="B250" s="26" t="s">
        <v>131</v>
      </c>
      <c r="C250" s="47" t="s">
        <v>2743</v>
      </c>
      <c r="D250" s="29" t="s">
        <v>2744</v>
      </c>
      <c r="E250" s="32" t="s">
        <v>406</v>
      </c>
      <c r="F250" s="33" t="s">
        <v>349</v>
      </c>
      <c r="G250" s="38" t="s">
        <v>1121</v>
      </c>
      <c r="H250" s="38" t="s">
        <v>744</v>
      </c>
      <c r="I250" s="38" t="s">
        <v>2077</v>
      </c>
      <c r="J250" s="28">
        <v>144</v>
      </c>
      <c r="K250" s="26" t="s">
        <v>1189</v>
      </c>
      <c r="P250" s="28"/>
      <c r="Q250" s="26" t="s">
        <v>1189</v>
      </c>
      <c r="S250" s="26" t="s">
        <v>2387</v>
      </c>
      <c r="T250" s="55" t="s">
        <v>1643</v>
      </c>
      <c r="U250" s="26" t="s">
        <v>1177</v>
      </c>
      <c r="V250" s="26" t="s">
        <v>1151</v>
      </c>
      <c r="W250" s="26" t="s">
        <v>1275</v>
      </c>
      <c r="X250" s="26" t="s">
        <v>1630</v>
      </c>
      <c r="Y250" s="26" t="s">
        <v>1455</v>
      </c>
      <c r="Z250" s="26" t="s">
        <v>1937</v>
      </c>
      <c r="AA250" s="61">
        <v>0</v>
      </c>
      <c r="AB250" s="78" t="s">
        <v>1189</v>
      </c>
      <c r="AE250" s="26" t="s">
        <v>2159</v>
      </c>
      <c r="AF250" s="26">
        <v>8</v>
      </c>
      <c r="AG250" s="26" t="s">
        <v>2866</v>
      </c>
      <c r="AH250" t="str">
        <f t="shared" si="12"/>
        <v xml:space="preserve">Biodiversity Conservation - x; Recreation, Culture, and Aesthetics - x; </v>
      </c>
      <c r="AI250" s="26" t="str">
        <f t="shared" si="13"/>
        <v>{"popup":{"showAttachments":"false","fieldInfos":[{"visible":"true","fieldName":"TR_TOT","label":"Total number of at-risk terrestrial species observed\u00a0","format":{"places":0,"digitSeparator":true}}],"title":"HUC 12 ID: {HUC_12}"}}</v>
      </c>
      <c r="AJ250" s="26" t="s">
        <v>1653</v>
      </c>
      <c r="AK250" s="26" t="s">
        <v>1482</v>
      </c>
      <c r="AM250" s="26" t="s">
        <v>1659</v>
      </c>
      <c r="AN250" s="26" t="s">
        <v>1654</v>
      </c>
      <c r="AO250" s="26" t="s">
        <v>2387</v>
      </c>
      <c r="AP250" s="26" t="str">
        <f t="shared" si="14"/>
        <v>animals, plants, wildlife, threatened, endangered,Biodiversity Conservation, "Recreation, Culture, and Aesthetics",Biodiversity Conservation, Recreation, Culture, and Aesthetics</v>
      </c>
      <c r="AQ250" s="26" t="str">
        <f t="shared" si="15"/>
        <v>,Biodiversity Conservation, Recreation, Culture, and Aesthetics</v>
      </c>
    </row>
    <row r="251" spans="1:43" ht="15" customHeight="1" x14ac:dyDescent="0.25">
      <c r="A251" s="26">
        <v>250</v>
      </c>
      <c r="B251" s="26" t="s">
        <v>131</v>
      </c>
      <c r="C251" s="47" t="s">
        <v>2745</v>
      </c>
      <c r="D251" s="29" t="s">
        <v>2746</v>
      </c>
      <c r="E251" s="32" t="s">
        <v>407</v>
      </c>
      <c r="F251" s="33" t="s">
        <v>349</v>
      </c>
      <c r="G251" s="38" t="s">
        <v>1309</v>
      </c>
      <c r="H251" s="38" t="s">
        <v>744</v>
      </c>
      <c r="I251" s="41" t="s">
        <v>2077</v>
      </c>
      <c r="J251" s="28">
        <v>145</v>
      </c>
      <c r="K251" s="26" t="s">
        <v>1189</v>
      </c>
      <c r="L251" s="28"/>
      <c r="M251" s="26" t="s">
        <v>1189</v>
      </c>
      <c r="P251" s="28"/>
      <c r="Q251" s="26" t="s">
        <v>1189</v>
      </c>
      <c r="S251" s="26" t="s">
        <v>2306</v>
      </c>
      <c r="T251" s="55" t="s">
        <v>1644</v>
      </c>
      <c r="U251" s="26" t="s">
        <v>1177</v>
      </c>
      <c r="V251" s="26" t="s">
        <v>1151</v>
      </c>
      <c r="W251" s="26" t="s">
        <v>1275</v>
      </c>
      <c r="X251" s="26" t="s">
        <v>1631</v>
      </c>
      <c r="Y251" s="26" t="s">
        <v>1455</v>
      </c>
      <c r="Z251" s="26" t="s">
        <v>1938</v>
      </c>
      <c r="AA251" s="61">
        <v>0</v>
      </c>
      <c r="AB251" s="78" t="s">
        <v>1189</v>
      </c>
      <c r="AE251" s="26" t="s">
        <v>2159</v>
      </c>
      <c r="AF251" s="26">
        <v>8</v>
      </c>
      <c r="AG251" s="26" t="s">
        <v>2866</v>
      </c>
      <c r="AH251" t="str">
        <f t="shared" si="12"/>
        <v xml:space="preserve">Biodiversity Conservation - x; Clean and Plentiful Water - x; Recreation, Culture, and Aesthetics - x; </v>
      </c>
      <c r="AI251" s="26" t="str">
        <f t="shared" si="13"/>
        <v>{"popup":{"showAttachments":"false","fieldInfos":[{"visible":"true","fieldName":"WT_TOT","label":"Total number of at-risk wetland species observed\u00a0","format":{"places":0,"digitSeparator":true}}],"title":"HUC 12 ID: {HUC_12}"}}</v>
      </c>
      <c r="AJ251" s="26" t="s">
        <v>1653</v>
      </c>
      <c r="AK251" s="26" t="s">
        <v>1482</v>
      </c>
      <c r="AM251" s="26" t="s">
        <v>1659</v>
      </c>
      <c r="AN251" s="26" t="s">
        <v>1654</v>
      </c>
      <c r="AO251" s="26" t="s">
        <v>2306</v>
      </c>
      <c r="AP251" s="26" t="str">
        <f t="shared" si="14"/>
        <v>animals, plants, wildlife, threatened, endangered,Biodiversity Conservation, Clean and Plentiful Water, "Recreation, Culture, and Aesthetics",Biodiversity Conservation, Clean and Plentiful Water, Recreation, Culture, and Aesthetics</v>
      </c>
      <c r="AQ251" s="26" t="str">
        <f t="shared" si="15"/>
        <v>,Biodiversity Conservation, Clean and Plentiful Water, Recreation, Culture, and Aesthetics</v>
      </c>
    </row>
    <row r="252" spans="1:43" ht="15" customHeight="1" x14ac:dyDescent="0.25">
      <c r="A252" s="26">
        <v>251</v>
      </c>
      <c r="B252" s="26" t="s">
        <v>131</v>
      </c>
      <c r="C252" s="26" t="s">
        <v>1190</v>
      </c>
      <c r="D252" s="29" t="s">
        <v>863</v>
      </c>
      <c r="E252" s="38" t="s">
        <v>1237</v>
      </c>
      <c r="F252" s="33" t="s">
        <v>349</v>
      </c>
      <c r="G252" s="28" t="s">
        <v>598</v>
      </c>
      <c r="H252" s="38" t="s">
        <v>737</v>
      </c>
      <c r="I252" s="41" t="s">
        <v>2077</v>
      </c>
      <c r="J252" s="28">
        <v>146</v>
      </c>
      <c r="N252" s="28"/>
      <c r="O252" s="26" t="s">
        <v>1189</v>
      </c>
      <c r="S252" s="26" t="s">
        <v>2268</v>
      </c>
      <c r="T252" s="55" t="s">
        <v>1469</v>
      </c>
      <c r="U252" s="26" t="s">
        <v>1160</v>
      </c>
      <c r="V252" s="26" t="s">
        <v>1151</v>
      </c>
      <c r="W252" s="26" t="s">
        <v>1275</v>
      </c>
      <c r="X252" s="26" t="s">
        <v>1632</v>
      </c>
      <c r="Y252" s="26" t="s">
        <v>1455</v>
      </c>
      <c r="Z252" s="26" t="s">
        <v>1939</v>
      </c>
      <c r="AA252" s="61">
        <v>2</v>
      </c>
      <c r="AB252" s="26" t="s">
        <v>1189</v>
      </c>
      <c r="AE252" s="26" t="s">
        <v>2159</v>
      </c>
      <c r="AF252" s="26">
        <v>8</v>
      </c>
      <c r="AG252" s="26" t="s">
        <v>2866</v>
      </c>
      <c r="AH252" t="str">
        <f t="shared" si="12"/>
        <v xml:space="preserve">Food, Fuel, and Materials - x; </v>
      </c>
      <c r="AI252" s="26" t="str">
        <f t="shared" si="13"/>
        <v>{"popup":{"showAttachments":"false","fieldInfos":[{"visible":"true","fieldName":"COT_DOLS","label":"Value of cotton crops (dollars/yr)\u00a0","format":{"places":2,"digitSeparator":true}}],"title":"HUC 12 ID: {HUC_12}"}}</v>
      </c>
      <c r="AJ252" s="26" t="s">
        <v>1653</v>
      </c>
      <c r="AK252" s="26" t="s">
        <v>1482</v>
      </c>
      <c r="AM252" s="26" t="s">
        <v>1659</v>
      </c>
      <c r="AN252" s="26" t="s">
        <v>1654</v>
      </c>
      <c r="AO252" s="26" t="s">
        <v>2268</v>
      </c>
      <c r="AP252" s="26" t="str">
        <f t="shared" si="14"/>
        <v xml:space="preserve">farms, farming, agriculture, money, food,"Food, Fuel, and Materials", ,Food, Fuel, and Materials, </v>
      </c>
      <c r="AQ252" s="26" t="str">
        <f t="shared" si="15"/>
        <v xml:space="preserve">,Food, Fuel, and Materials, </v>
      </c>
    </row>
    <row r="253" spans="1:43" ht="15" customHeight="1" x14ac:dyDescent="0.25">
      <c r="A253" s="26">
        <v>252</v>
      </c>
      <c r="B253" s="26" t="s">
        <v>131</v>
      </c>
      <c r="C253" s="26" t="s">
        <v>1191</v>
      </c>
      <c r="D253" s="29" t="s">
        <v>864</v>
      </c>
      <c r="E253" s="38" t="s">
        <v>1239</v>
      </c>
      <c r="F253" s="33" t="s">
        <v>349</v>
      </c>
      <c r="G253" s="28" t="s">
        <v>672</v>
      </c>
      <c r="H253" s="38" t="s">
        <v>737</v>
      </c>
      <c r="I253" s="38" t="s">
        <v>2077</v>
      </c>
      <c r="J253" s="28">
        <v>147</v>
      </c>
      <c r="N253" s="28"/>
      <c r="O253" s="26" t="s">
        <v>1189</v>
      </c>
      <c r="S253" s="26" t="s">
        <v>2268</v>
      </c>
      <c r="T253" s="55" t="s">
        <v>1469</v>
      </c>
      <c r="U253" s="26" t="s">
        <v>1160</v>
      </c>
      <c r="V253" s="26" t="s">
        <v>1151</v>
      </c>
      <c r="W253" s="26" t="s">
        <v>1275</v>
      </c>
      <c r="X253" s="26" t="s">
        <v>1633</v>
      </c>
      <c r="Y253" s="26" t="s">
        <v>1455</v>
      </c>
      <c r="Z253" s="26" t="s">
        <v>1940</v>
      </c>
      <c r="AA253" s="61">
        <v>2</v>
      </c>
      <c r="AB253" s="26" t="s">
        <v>1189</v>
      </c>
      <c r="AE253" s="26" t="s">
        <v>2159</v>
      </c>
      <c r="AF253" s="26">
        <v>8</v>
      </c>
      <c r="AG253" s="26" t="s">
        <v>2866</v>
      </c>
      <c r="AH253" t="str">
        <f t="shared" si="12"/>
        <v xml:space="preserve">Food, Fuel, and Materials - x; </v>
      </c>
      <c r="AI253" s="26" t="str">
        <f t="shared" si="13"/>
        <v>{"popup":{"showAttachments":"false","fieldInfos":[{"visible":"true","fieldName":"GRAIN_DOLS","label":"Value of grain crops (dollars/yr)\u00a0","format":{"places":2,"digitSeparator":true}}],"title":"HUC 12 ID: {HUC_12}"}}</v>
      </c>
      <c r="AJ253" s="26" t="s">
        <v>1653</v>
      </c>
      <c r="AK253" s="26" t="s">
        <v>1482</v>
      </c>
      <c r="AM253" s="26" t="s">
        <v>1659</v>
      </c>
      <c r="AN253" s="26" t="s">
        <v>1654</v>
      </c>
      <c r="AO253" s="26" t="s">
        <v>2268</v>
      </c>
      <c r="AP253" s="26" t="str">
        <f t="shared" si="14"/>
        <v xml:space="preserve">farms, farming, agriculture, money, food,"Food, Fuel, and Materials", ,Food, Fuel, and Materials, </v>
      </c>
      <c r="AQ253" s="26" t="str">
        <f t="shared" si="15"/>
        <v xml:space="preserve">,Food, Fuel, and Materials, </v>
      </c>
    </row>
    <row r="254" spans="1:43" ht="15" customHeight="1" x14ac:dyDescent="0.25">
      <c r="A254" s="26">
        <v>253</v>
      </c>
      <c r="B254" s="26" t="s">
        <v>131</v>
      </c>
      <c r="C254" s="26" t="s">
        <v>71</v>
      </c>
      <c r="D254" s="29" t="s">
        <v>865</v>
      </c>
      <c r="E254" s="38" t="s">
        <v>1235</v>
      </c>
      <c r="F254" s="33" t="s">
        <v>349</v>
      </c>
      <c r="G254" s="38" t="s">
        <v>673</v>
      </c>
      <c r="H254" s="38" t="s">
        <v>732</v>
      </c>
      <c r="I254" s="41" t="s">
        <v>2077</v>
      </c>
      <c r="J254" s="28">
        <v>148</v>
      </c>
      <c r="N254" s="28"/>
      <c r="O254" s="26" t="s">
        <v>1189</v>
      </c>
      <c r="S254" s="26" t="s">
        <v>2264</v>
      </c>
      <c r="T254" s="55" t="s">
        <v>1469</v>
      </c>
      <c r="U254" s="26" t="s">
        <v>1160</v>
      </c>
      <c r="V254" s="26" t="s">
        <v>1151</v>
      </c>
      <c r="W254" s="26" t="s">
        <v>1275</v>
      </c>
      <c r="X254" s="26" t="s">
        <v>1634</v>
      </c>
      <c r="Y254" s="26" t="s">
        <v>1455</v>
      </c>
      <c r="Z254" s="26" t="s">
        <v>1941</v>
      </c>
      <c r="AA254" s="61">
        <v>4</v>
      </c>
      <c r="AB254" s="26" t="s">
        <v>1189</v>
      </c>
      <c r="AE254" s="26" t="s">
        <v>2159</v>
      </c>
      <c r="AF254" s="26">
        <v>8</v>
      </c>
      <c r="AG254" s="26" t="s">
        <v>2866</v>
      </c>
      <c r="AH254" t="str">
        <f t="shared" si="12"/>
        <v xml:space="preserve">Food, Fuel, and Materials - x; </v>
      </c>
      <c r="AI254" s="26" t="str">
        <f t="shared" si="13"/>
        <v>{"popup":{"showAttachments":"false","fieldInfos":[{"visible":"true","fieldName":"VEGYIELD","label":"Vegetable yields (thousand tons/yr)\u00a0","format":{"places":4,"digitSeparator":true}}],"title":"HUC 12 ID: {HUC_12}"}}</v>
      </c>
      <c r="AJ254" s="26" t="s">
        <v>1653</v>
      </c>
      <c r="AK254" s="26" t="s">
        <v>1482</v>
      </c>
      <c r="AM254" s="26" t="s">
        <v>1659</v>
      </c>
      <c r="AN254" s="26" t="s">
        <v>1654</v>
      </c>
      <c r="AO254" s="26" t="s">
        <v>2264</v>
      </c>
      <c r="AP254" s="26" t="str">
        <f t="shared" si="14"/>
        <v xml:space="preserve">farms, farming, agriculture, food,"Food, Fuel, and Materials", ,Food, Fuel, and Materials, </v>
      </c>
      <c r="AQ254" s="26" t="str">
        <f t="shared" si="15"/>
        <v xml:space="preserve">,Food, Fuel, and Materials, </v>
      </c>
    </row>
    <row r="255" spans="1:43" ht="15" customHeight="1" x14ac:dyDescent="0.25">
      <c r="A255" s="26">
        <v>254</v>
      </c>
      <c r="B255" s="26" t="s">
        <v>131</v>
      </c>
      <c r="C255" s="47" t="s">
        <v>992</v>
      </c>
      <c r="D255" s="29" t="s">
        <v>866</v>
      </c>
      <c r="E255" s="32" t="s">
        <v>411</v>
      </c>
      <c r="F255" s="33" t="s">
        <v>349</v>
      </c>
      <c r="G255" s="28" t="s">
        <v>1310</v>
      </c>
      <c r="H255" s="38" t="s">
        <v>746</v>
      </c>
      <c r="I255" s="41" t="s">
        <v>2077</v>
      </c>
      <c r="J255" s="28">
        <v>149</v>
      </c>
      <c r="L255" s="28"/>
      <c r="M255" s="26" t="s">
        <v>1189</v>
      </c>
      <c r="O255" s="28"/>
      <c r="P255" s="26" t="s">
        <v>1189</v>
      </c>
      <c r="S255" s="26" t="s">
        <v>2336</v>
      </c>
      <c r="T255" s="55" t="s">
        <v>1467</v>
      </c>
      <c r="U255" s="26" t="s">
        <v>1343</v>
      </c>
      <c r="V255" s="26" t="s">
        <v>1151</v>
      </c>
      <c r="W255" s="26" t="s">
        <v>1275</v>
      </c>
      <c r="X255" s="26" t="s">
        <v>1635</v>
      </c>
      <c r="Y255" s="26" t="s">
        <v>1455</v>
      </c>
      <c r="Z255" s="26" t="s">
        <v>1942</v>
      </c>
      <c r="AA255" s="61">
        <v>0</v>
      </c>
      <c r="AB255" s="47"/>
      <c r="AE255" s="26" t="s">
        <v>2159</v>
      </c>
      <c r="AF255" s="26">
        <v>8</v>
      </c>
      <c r="AG255" s="26" t="s">
        <v>2866</v>
      </c>
      <c r="AH255" t="str">
        <f t="shared" si="12"/>
        <v xml:space="preserve">Clean and Plentiful Water - x; Natural Hazard Mitigation - x; </v>
      </c>
      <c r="AI255" s="26" t="str">
        <f t="shared" si="13"/>
        <v>{"popup":{"showAttachments":"false","fieldInfos":[{"visible":"true","fieldName":"NIDamMGAL","label":"Water supply from NID reservoirs (million gallons)\u00a0","format":{"places":0,"digitSeparator":true}}],"title":"HUC 12 ID: {HUC_12}"}}</v>
      </c>
      <c r="AJ255" s="26" t="s">
        <v>1653</v>
      </c>
      <c r="AK255" s="26" t="s">
        <v>1482</v>
      </c>
      <c r="AM255" s="26" t="s">
        <v>1659</v>
      </c>
      <c r="AN255" s="26" t="s">
        <v>1654</v>
      </c>
      <c r="AO255" s="26" t="s">
        <v>2336</v>
      </c>
      <c r="AP255" s="26" t="str">
        <f t="shared" si="14"/>
        <v xml:space="preserve">resources, lakes,Clean and Plentiful Water, Natural Hazard Mitigation, ,Clean and Plentiful Water, Natural Hazard Mitigation, </v>
      </c>
      <c r="AQ255" s="26" t="str">
        <f t="shared" si="15"/>
        <v xml:space="preserve">,Clean and Plentiful Water, Natural Hazard Mitigation, </v>
      </c>
    </row>
    <row r="256" spans="1:43" ht="15" customHeight="1" x14ac:dyDescent="0.25">
      <c r="A256" s="26">
        <v>255</v>
      </c>
      <c r="B256" s="26" t="s">
        <v>131</v>
      </c>
      <c r="C256" s="47" t="s">
        <v>549</v>
      </c>
      <c r="D256" s="47" t="s">
        <v>550</v>
      </c>
      <c r="E256" s="38" t="s">
        <v>567</v>
      </c>
      <c r="F256" s="33" t="s">
        <v>349</v>
      </c>
      <c r="G256" s="28" t="s">
        <v>1311</v>
      </c>
      <c r="H256" s="38" t="s">
        <v>738</v>
      </c>
      <c r="I256" s="38" t="s">
        <v>2077</v>
      </c>
      <c r="J256" s="28">
        <v>150</v>
      </c>
      <c r="K256" s="26" t="s">
        <v>1189</v>
      </c>
      <c r="L256" s="28"/>
      <c r="M256" s="26" t="s">
        <v>1189</v>
      </c>
      <c r="O256" s="28"/>
      <c r="Q256" s="26" t="s">
        <v>1189</v>
      </c>
      <c r="S256" s="26" t="s">
        <v>2388</v>
      </c>
      <c r="T256" s="55" t="s">
        <v>1644</v>
      </c>
      <c r="U256" s="26" t="s">
        <v>1343</v>
      </c>
      <c r="V256" s="26" t="s">
        <v>1151</v>
      </c>
      <c r="W256" s="26" t="s">
        <v>1275</v>
      </c>
      <c r="X256" s="26" t="s">
        <v>1636</v>
      </c>
      <c r="Y256" s="26" t="s">
        <v>1455</v>
      </c>
      <c r="Z256" s="26" t="s">
        <v>1943</v>
      </c>
      <c r="AA256" s="61">
        <v>1</v>
      </c>
      <c r="AB256" s="47"/>
      <c r="AE256" s="26" t="s">
        <v>2159</v>
      </c>
      <c r="AF256" s="26">
        <v>8</v>
      </c>
      <c r="AG256" s="26" t="s">
        <v>2866</v>
      </c>
      <c r="AH256" t="str">
        <f t="shared" si="12"/>
        <v xml:space="preserve">Biodiversity Conservation - x; Clean and Plentiful Water - x; Recreation, Culture, and Aesthetics - x; </v>
      </c>
      <c r="AI256" s="26" t="str">
        <f t="shared" si="13"/>
        <v>{"popup":{"showAttachments":"false","fieldInfos":[{"visible":"true","fieldName":"WaterbodyArea","label":"Waterbody area (km2)\u00a0","format":{"places":1,"digitSeparator":true}}],"title":"HUC 12 ID: {HUC_12}"}}</v>
      </c>
      <c r="AJ256" s="26" t="s">
        <v>1653</v>
      </c>
      <c r="AK256" s="26" t="s">
        <v>1482</v>
      </c>
      <c r="AM256" s="26" t="s">
        <v>1659</v>
      </c>
      <c r="AN256" s="26" t="s">
        <v>1654</v>
      </c>
      <c r="AO256" s="26" t="s">
        <v>2388</v>
      </c>
      <c r="AP256" s="26" t="str">
        <f t="shared" si="14"/>
        <v>resources, lakes, hydrography, hydrology,Biodiversity Conservation, Clean and Plentiful Water, "Recreation, Culture, and Aesthetics",Biodiversity Conservation, Clean and Plentiful Water, Recreation, Culture, and Aesthetics</v>
      </c>
      <c r="AQ256" s="26" t="str">
        <f t="shared" si="15"/>
        <v>,Biodiversity Conservation, Clean and Plentiful Water, Recreation, Culture, and Aesthetics</v>
      </c>
    </row>
    <row r="257" spans="1:43" ht="15" customHeight="1" x14ac:dyDescent="0.25">
      <c r="A257" s="26">
        <v>256</v>
      </c>
      <c r="B257" s="26" t="s">
        <v>131</v>
      </c>
      <c r="C257" s="82" t="s">
        <v>424</v>
      </c>
      <c r="D257" s="87" t="s">
        <v>487</v>
      </c>
      <c r="E257" s="38" t="s">
        <v>1396</v>
      </c>
      <c r="F257" s="26" t="s">
        <v>135</v>
      </c>
      <c r="G257" s="91" t="s">
        <v>3055</v>
      </c>
      <c r="H257" s="38" t="s">
        <v>751</v>
      </c>
      <c r="I257" s="41" t="s">
        <v>1473</v>
      </c>
      <c r="J257" s="61">
        <v>0</v>
      </c>
      <c r="K257" s="28" t="s">
        <v>1189</v>
      </c>
      <c r="L257" s="28" t="s">
        <v>1189</v>
      </c>
      <c r="M257" s="36" t="s">
        <v>1189</v>
      </c>
      <c r="N257" s="36"/>
      <c r="O257" s="28"/>
      <c r="P257" s="51" t="s">
        <v>1189</v>
      </c>
      <c r="Q257" s="38" t="s">
        <v>1189</v>
      </c>
      <c r="S257" s="26" t="s">
        <v>2307</v>
      </c>
      <c r="T257" s="55" t="s">
        <v>1650</v>
      </c>
      <c r="U257" s="26" t="s">
        <v>1176</v>
      </c>
      <c r="V257" s="26" t="s">
        <v>1151</v>
      </c>
      <c r="W257" s="26" t="s">
        <v>1274</v>
      </c>
      <c r="Y257" s="26" t="s">
        <v>1454</v>
      </c>
      <c r="Z257" s="26" t="s">
        <v>1656</v>
      </c>
      <c r="AB257" s="38"/>
      <c r="AE257" s="26" t="s">
        <v>2157</v>
      </c>
      <c r="AG257" s="26" t="s">
        <v>2866</v>
      </c>
      <c r="AH257" t="str">
        <f t="shared" si="12"/>
        <v xml:space="preserve">Biodiversity Conservation - x; Clean Air - x; Clean and Plentiful Water - x; Natural Hazard Mitigation - x; Recreation, Culture, and Aesthetics - x; </v>
      </c>
      <c r="AI257" s="26" t="str">
        <f t="shared" si="13"/>
        <v>{"popup":{"showAttachments":"false","fieldInfos":[{"visible":"true","fieldName":"Value","label":"Potential Wetland Area\u00a0","format":{"places":,"digitSeparator":true}}],"title":"HUC 12 ID: {HUC_12}"}}</v>
      </c>
      <c r="AJ257" s="26" t="s">
        <v>1653</v>
      </c>
      <c r="AK257" s="26" t="s">
        <v>1482</v>
      </c>
      <c r="AM257" s="26" t="s">
        <v>1659</v>
      </c>
      <c r="AN257" s="26" t="s">
        <v>1654</v>
      </c>
      <c r="AO257" s="26" t="s">
        <v>2307</v>
      </c>
      <c r="AP257" s="26" t="str">
        <f t="shared" si="14"/>
        <v>land cover,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7" s="26" t="str">
        <f t="shared" si="15"/>
        <v>,Biodiversity Conservation, Clean Air, Clean and Plentiful Water, Natural Hazard Mitigation, Recreation, Culture, and Aesthetics</v>
      </c>
    </row>
    <row r="258" spans="1:43" ht="15" customHeight="1" x14ac:dyDescent="0.25">
      <c r="A258" s="26">
        <v>257</v>
      </c>
      <c r="B258" s="26" t="s">
        <v>131</v>
      </c>
      <c r="C258" s="82" t="s">
        <v>423</v>
      </c>
      <c r="D258" s="87" t="s">
        <v>422</v>
      </c>
      <c r="E258" s="38" t="s">
        <v>1396</v>
      </c>
      <c r="F258" s="26" t="s">
        <v>135</v>
      </c>
      <c r="G258" s="91" t="s">
        <v>504</v>
      </c>
      <c r="H258" s="38" t="s">
        <v>750</v>
      </c>
      <c r="I258" s="41" t="s">
        <v>1474</v>
      </c>
      <c r="J258" s="28">
        <v>0</v>
      </c>
      <c r="K258" s="38" t="s">
        <v>1189</v>
      </c>
      <c r="L258" s="38" t="s">
        <v>1189</v>
      </c>
      <c r="M258" s="38" t="s">
        <v>1189</v>
      </c>
      <c r="N258" s="38"/>
      <c r="O258" s="38"/>
      <c r="P258" s="28" t="s">
        <v>1189</v>
      </c>
      <c r="Q258" s="38" t="s">
        <v>1189</v>
      </c>
      <c r="S258" s="26" t="s">
        <v>2389</v>
      </c>
      <c r="T258" s="55" t="s">
        <v>1650</v>
      </c>
      <c r="U258" s="26" t="s">
        <v>1176</v>
      </c>
      <c r="V258" s="26" t="s">
        <v>1151</v>
      </c>
      <c r="W258" s="26" t="s">
        <v>1274</v>
      </c>
      <c r="Y258" s="26" t="s">
        <v>1454</v>
      </c>
      <c r="Z258" s="26" t="s">
        <v>1657</v>
      </c>
      <c r="AB258" s="38"/>
      <c r="AE258" s="26" t="s">
        <v>2157</v>
      </c>
      <c r="AG258" s="26" t="s">
        <v>2866</v>
      </c>
      <c r="AH258" t="str">
        <f t="shared" ref="AH258:AH321" si="16">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Biodiversity Conservation - x; Clean Air - x; Clean and Plentiful Water - x; Natural Hazard Mitigation - x; Recreation, Culture, and Aesthetics - x; </v>
      </c>
      <c r="AI258" s="26" t="str">
        <f t="shared" ref="AI258:AI321" si="17">CONCATENATE(AJ258,E258,AK258,C258,AM258,AA258,AN258)</f>
        <v>{"popup":{"showAttachments":"false","fieldInfos":[{"visible":"true","fieldName":"Value","label":"Potentially Restorable Wetlands on Agricultural Land\u00a0","format":{"places":,"digitSeparator":true}}],"title":"HUC 12 ID: {HUC_12}"}}</v>
      </c>
      <c r="AJ258" s="26" t="s">
        <v>1653</v>
      </c>
      <c r="AK258" s="26" t="s">
        <v>1482</v>
      </c>
      <c r="AM258" s="26" t="s">
        <v>1659</v>
      </c>
      <c r="AN258" s="26" t="s">
        <v>1654</v>
      </c>
      <c r="AO258" s="26" t="s">
        <v>2389</v>
      </c>
      <c r="AP258" s="26" t="str">
        <f t="shared" ref="AP258:AP321" si="18">_xlfn.CONCAT(AO258,AQ258)</f>
        <v>land use,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8" s="26" t="str">
        <f t="shared" ref="AQ258:AQ321" si="19">","&amp; IF(LEN(TRIM(K258))=0,"",$K$1  &amp; ", ") &amp; IF(LEN(TRIM(L258))=0,"",$L$1  &amp; ", ") &amp; IF(LEN(TRIM(M258))=0,"",$M$1 &amp; ", ") &amp; IF(LEN(TRIM(N258))=0,"",$N$1 &amp; ", ") &amp; IF(LEN(TRIM(O258))=0,"",$O$1 &amp; ", ") &amp; IF(LEN(TRIM(P258))=0,"",$P$1 &amp; ", ") &amp; IF(LEN(TRIM(Q258))=0,"",$Q$1)</f>
        <v>,Biodiversity Conservation, Clean Air, Clean and Plentiful Water, Natural Hazard Mitigation, Recreation, Culture, and Aesthetics</v>
      </c>
    </row>
    <row r="259" spans="1:43" ht="15" customHeight="1" x14ac:dyDescent="0.25">
      <c r="A259" s="26">
        <v>258</v>
      </c>
      <c r="B259" s="26" t="s">
        <v>131</v>
      </c>
      <c r="C259" s="38" t="s">
        <v>88</v>
      </c>
      <c r="D259" s="47" t="s">
        <v>425</v>
      </c>
      <c r="E259" s="38" t="s">
        <v>1396</v>
      </c>
      <c r="F259" s="26" t="s">
        <v>135</v>
      </c>
      <c r="G259" s="38" t="s">
        <v>500</v>
      </c>
      <c r="H259" s="38" t="s">
        <v>752</v>
      </c>
      <c r="I259" s="61" t="s">
        <v>2152</v>
      </c>
      <c r="J259" s="26">
        <v>0</v>
      </c>
      <c r="K259" s="26" t="s">
        <v>1189</v>
      </c>
      <c r="Q259" s="38" t="s">
        <v>1189</v>
      </c>
      <c r="R259" s="26" t="s">
        <v>412</v>
      </c>
      <c r="S259" s="26" t="s">
        <v>2302</v>
      </c>
      <c r="T259" s="55" t="s">
        <v>1643</v>
      </c>
      <c r="U259" s="26" t="s">
        <v>1159</v>
      </c>
      <c r="V259" s="26" t="s">
        <v>1151</v>
      </c>
      <c r="W259" s="26" t="s">
        <v>1274</v>
      </c>
      <c r="Y259" s="26" t="s">
        <v>1454</v>
      </c>
      <c r="Z259" s="26" t="s">
        <v>1730</v>
      </c>
      <c r="AB259" s="38"/>
      <c r="AE259" s="26" t="s">
        <v>2157</v>
      </c>
      <c r="AG259" s="26" t="s">
        <v>2866</v>
      </c>
      <c r="AH259" t="str">
        <f t="shared" si="16"/>
        <v xml:space="preserve">Biodiversity Conservation - x; Recreation, Culture, and Aesthetics - x; </v>
      </c>
      <c r="AI259" s="26" t="str">
        <f t="shared" si="17"/>
        <v>{"popup":{"showAttachments":"false","fieldInfos":[{"visible":"true","fieldName":"Value","label":"Rare Ecosystems\u00a0","format":{"places":,"digitSeparator":true}}],"title":"HUC 12 ID: {HUC_12}"}}</v>
      </c>
      <c r="AJ259" s="26" t="s">
        <v>1653</v>
      </c>
      <c r="AK259" s="26" t="s">
        <v>1482</v>
      </c>
      <c r="AM259" s="26" t="s">
        <v>1659</v>
      </c>
      <c r="AN259" s="26" t="s">
        <v>1654</v>
      </c>
      <c r="AO259" s="26" t="s">
        <v>2302</v>
      </c>
      <c r="AP259" s="26" t="str">
        <f t="shared" si="18"/>
        <v>conservation, rarity, habitat, vegetation, plants, trees, forest, species, biodiversity, ,Biodiversity Conservation, "Recreation, Culture, and Aesthetics",Biodiversity Conservation, Recreation, Culture, and Aesthetics</v>
      </c>
      <c r="AQ259" s="26" t="str">
        <f t="shared" si="19"/>
        <v>,Biodiversity Conservation, Recreation, Culture, and Aesthetics</v>
      </c>
    </row>
    <row r="260" spans="1:43" ht="15" customHeight="1" x14ac:dyDescent="0.25">
      <c r="A260" s="26">
        <v>259</v>
      </c>
      <c r="B260" s="26" t="s">
        <v>131</v>
      </c>
      <c r="C260" s="38" t="s">
        <v>1364</v>
      </c>
      <c r="D260" s="38" t="s">
        <v>1365</v>
      </c>
      <c r="E260" s="38" t="s">
        <v>1366</v>
      </c>
      <c r="F260" s="26" t="s">
        <v>135</v>
      </c>
      <c r="G260" s="28" t="s">
        <v>2401</v>
      </c>
      <c r="H260" s="38" t="s">
        <v>1422</v>
      </c>
      <c r="I260" s="61" t="s">
        <v>2078</v>
      </c>
      <c r="J260" s="26">
        <v>0</v>
      </c>
      <c r="K260" s="38" t="s">
        <v>1189</v>
      </c>
      <c r="L260" s="38"/>
      <c r="M260" s="38"/>
      <c r="N260" s="38"/>
      <c r="O260" s="38"/>
      <c r="P260" s="28"/>
      <c r="Q260" s="38" t="s">
        <v>1189</v>
      </c>
      <c r="S260" s="26" t="s">
        <v>2308</v>
      </c>
      <c r="T260" s="55" t="s">
        <v>1643</v>
      </c>
      <c r="U260" s="26" t="s">
        <v>1159</v>
      </c>
      <c r="Y260" s="26" t="s">
        <v>1454</v>
      </c>
      <c r="Z260" s="26" t="s">
        <v>1731</v>
      </c>
      <c r="AB260" s="38"/>
      <c r="AE260" s="26" t="s">
        <v>2157</v>
      </c>
      <c r="AG260" s="26" t="s">
        <v>2866</v>
      </c>
      <c r="AH260" t="str">
        <f t="shared" si="16"/>
        <v xml:space="preserve">Biodiversity Conservation - x; Recreation, Culture, and Aesthetics - x; </v>
      </c>
      <c r="AI260" s="26" t="str">
        <f t="shared" si="17"/>
        <v>{"popup":{"showAttachments":"false","fieldInfos":[{"visible":"true","fieldName":"MSPA2011_WB_8111","label":"MSPA connectivity with water as background and 30-meter edge width for the conterminous United States\u00a0","format":{"places":,"digitSeparator":true}}],"title":"HUC 12 ID: {HUC_12}"}}</v>
      </c>
      <c r="AJ260" s="26" t="s">
        <v>1653</v>
      </c>
      <c r="AK260" s="26" t="s">
        <v>1482</v>
      </c>
      <c r="AM260" s="26" t="s">
        <v>1659</v>
      </c>
      <c r="AN260" s="26" t="s">
        <v>1654</v>
      </c>
      <c r="AO260" s="26" t="s">
        <v>2308</v>
      </c>
      <c r="AP260" s="26" t="str">
        <f t="shared" si="18"/>
        <v>forest, vegetation, plants, conservation, wildlife, habitat, ,Biodiversity Conservation, "Recreation, Culture, and Aesthetics",Biodiversity Conservation, Recreation, Culture, and Aesthetics</v>
      </c>
      <c r="AQ260" s="26" t="str">
        <f t="shared" si="19"/>
        <v>,Biodiversity Conservation, Recreation, Culture, and Aesthetics</v>
      </c>
    </row>
    <row r="261" spans="1:43" ht="15" customHeight="1" x14ac:dyDescent="0.25">
      <c r="A261" s="26">
        <v>260</v>
      </c>
      <c r="B261" s="26" t="s">
        <v>131</v>
      </c>
      <c r="C261" s="38" t="s">
        <v>1367</v>
      </c>
      <c r="D261" s="38" t="s">
        <v>1368</v>
      </c>
      <c r="E261" s="38" t="s">
        <v>1369</v>
      </c>
      <c r="F261" s="26" t="s">
        <v>135</v>
      </c>
      <c r="G261" s="28" t="s">
        <v>2402</v>
      </c>
      <c r="H261" s="38" t="s">
        <v>1423</v>
      </c>
      <c r="I261" s="61" t="s">
        <v>2079</v>
      </c>
      <c r="J261" s="26">
        <v>0</v>
      </c>
      <c r="K261" s="38" t="s">
        <v>1189</v>
      </c>
      <c r="L261" s="38"/>
      <c r="M261" s="38"/>
      <c r="N261" s="38"/>
      <c r="O261" s="38"/>
      <c r="P261" s="28"/>
      <c r="Q261" s="38" t="s">
        <v>1189</v>
      </c>
      <c r="S261" s="26" t="s">
        <v>2308</v>
      </c>
      <c r="T261" s="55" t="s">
        <v>1643</v>
      </c>
      <c r="U261" s="26" t="s">
        <v>1159</v>
      </c>
      <c r="Y261" s="26" t="s">
        <v>1454</v>
      </c>
      <c r="Z261" s="26" t="s">
        <v>1732</v>
      </c>
      <c r="AB261" s="38"/>
      <c r="AE261" s="26" t="s">
        <v>2157</v>
      </c>
      <c r="AG261" s="26" t="s">
        <v>2866</v>
      </c>
      <c r="AH261" t="str">
        <f t="shared" si="16"/>
        <v xml:space="preserve">Biodiversity Conservation - x; Recreation, Culture, and Aesthetics - x; </v>
      </c>
      <c r="AI261" s="26" t="str">
        <f t="shared" si="17"/>
        <v>{"popup":{"showAttachments":"false","fieldInfos":[{"visible":"true","fieldName":"MSPA2011_WB_8311","label":"MSPA connectivity with water as background and 90-meter edge width for the conterminous United States\u00a0","format":{"places":,"digitSeparator":true}}],"title":"HUC 12 ID: {HUC_12}"}}</v>
      </c>
      <c r="AJ261" s="26" t="s">
        <v>1653</v>
      </c>
      <c r="AK261" s="26" t="s">
        <v>1482</v>
      </c>
      <c r="AM261" s="26" t="s">
        <v>1659</v>
      </c>
      <c r="AN261" s="26" t="s">
        <v>1654</v>
      </c>
      <c r="AO261" s="26" t="s">
        <v>2308</v>
      </c>
      <c r="AP261" s="26" t="str">
        <f t="shared" si="18"/>
        <v>forest, vegetation, plants, conservation, wildlife, habitat, ,Biodiversity Conservation, "Recreation, Culture, and Aesthetics",Biodiversity Conservation, Recreation, Culture, and Aesthetics</v>
      </c>
      <c r="AQ261" s="26" t="str">
        <f t="shared" si="19"/>
        <v>,Biodiversity Conservation, Recreation, Culture, and Aesthetics</v>
      </c>
    </row>
    <row r="262" spans="1:43" ht="15" customHeight="1" x14ac:dyDescent="0.25">
      <c r="A262" s="26">
        <v>261</v>
      </c>
      <c r="B262" s="26" t="s">
        <v>131</v>
      </c>
      <c r="C262" s="38" t="s">
        <v>1370</v>
      </c>
      <c r="D262" s="38" t="s">
        <v>1371</v>
      </c>
      <c r="E262" s="38" t="s">
        <v>1372</v>
      </c>
      <c r="F262" s="26" t="s">
        <v>135</v>
      </c>
      <c r="G262" s="26" t="s">
        <v>2403</v>
      </c>
      <c r="H262" s="38" t="s">
        <v>1424</v>
      </c>
      <c r="I262" s="61" t="s">
        <v>2080</v>
      </c>
      <c r="J262" s="26">
        <v>0</v>
      </c>
      <c r="K262" s="38" t="s">
        <v>1189</v>
      </c>
      <c r="L262" s="38"/>
      <c r="M262" s="38"/>
      <c r="N262" s="38"/>
      <c r="O262" s="38"/>
      <c r="P262" s="28"/>
      <c r="Q262" s="38" t="s">
        <v>1189</v>
      </c>
      <c r="S262" s="26" t="s">
        <v>2308</v>
      </c>
      <c r="T262" s="55" t="s">
        <v>1643</v>
      </c>
      <c r="U262" s="26" t="s">
        <v>1159</v>
      </c>
      <c r="Y262" s="26" t="s">
        <v>1454</v>
      </c>
      <c r="Z262" s="26" t="s">
        <v>1733</v>
      </c>
      <c r="AB262" s="38"/>
      <c r="AE262" s="26" t="s">
        <v>2157</v>
      </c>
      <c r="AG262" s="26" t="s">
        <v>2866</v>
      </c>
      <c r="AH262" t="str">
        <f t="shared" si="16"/>
        <v xml:space="preserve">Biodiversity Conservation - x; Recreation, Culture, and Aesthetics - x; </v>
      </c>
      <c r="AI262" s="26" t="str">
        <f t="shared" si="17"/>
        <v>{"popup":{"showAttachments":"false","fieldInfos":[{"visible":"true","fieldName":"MSPA2011_WF_8111","label":"MSPA connectivity with water as foreground and 30-meter edge width for the conterminous United States\u00a0","format":{"places":,"digitSeparator":true}}],"title":"HUC 12 ID: {HUC_12}"}}</v>
      </c>
      <c r="AJ262" s="26" t="s">
        <v>1653</v>
      </c>
      <c r="AK262" s="26" t="s">
        <v>1482</v>
      </c>
      <c r="AM262" s="26" t="s">
        <v>1659</v>
      </c>
      <c r="AN262" s="26" t="s">
        <v>1654</v>
      </c>
      <c r="AO262" s="26" t="s">
        <v>2308</v>
      </c>
      <c r="AP262" s="26" t="str">
        <f t="shared" si="18"/>
        <v>forest, vegetation, plants, conservation, wildlife, habitat, ,Biodiversity Conservation, "Recreation, Culture, and Aesthetics",Biodiversity Conservation, Recreation, Culture, and Aesthetics</v>
      </c>
      <c r="AQ262" s="26" t="str">
        <f t="shared" si="19"/>
        <v>,Biodiversity Conservation, Recreation, Culture, and Aesthetics</v>
      </c>
    </row>
    <row r="263" spans="1:43" ht="15" customHeight="1" x14ac:dyDescent="0.25">
      <c r="A263" s="26">
        <v>262</v>
      </c>
      <c r="B263" s="26" t="s">
        <v>131</v>
      </c>
      <c r="C263" s="38" t="s">
        <v>1373</v>
      </c>
      <c r="D263" s="47" t="s">
        <v>1374</v>
      </c>
      <c r="E263" s="38" t="s">
        <v>1375</v>
      </c>
      <c r="F263" s="26" t="s">
        <v>135</v>
      </c>
      <c r="G263" s="28" t="s">
        <v>2404</v>
      </c>
      <c r="H263" s="61" t="s">
        <v>1425</v>
      </c>
      <c r="I263" s="61" t="s">
        <v>2081</v>
      </c>
      <c r="J263" s="26">
        <v>0</v>
      </c>
      <c r="K263" s="28" t="s">
        <v>1189</v>
      </c>
      <c r="L263" s="28"/>
      <c r="M263" s="28"/>
      <c r="N263" s="28"/>
      <c r="O263" s="28"/>
      <c r="P263" s="28"/>
      <c r="Q263" s="38" t="s">
        <v>1189</v>
      </c>
      <c r="S263" s="26" t="s">
        <v>2308</v>
      </c>
      <c r="T263" s="55" t="s">
        <v>1643</v>
      </c>
      <c r="U263" s="26" t="s">
        <v>1159</v>
      </c>
      <c r="Y263" s="26" t="s">
        <v>1454</v>
      </c>
      <c r="Z263" s="26" t="s">
        <v>1734</v>
      </c>
      <c r="AB263" s="38"/>
      <c r="AE263" s="26" t="s">
        <v>2157</v>
      </c>
      <c r="AG263" s="26" t="s">
        <v>2866</v>
      </c>
      <c r="AH263" t="str">
        <f t="shared" si="16"/>
        <v xml:space="preserve">Biodiversity Conservation - x; Recreation, Culture, and Aesthetics - x; </v>
      </c>
      <c r="AI263" s="26" t="str">
        <f t="shared" si="17"/>
        <v>{"popup":{"showAttachments":"false","fieldInfos":[{"visible":"true","fieldName":"MSPA2011_WF_8311","label":"MSPA connectivity with water as foreground and 90-meter edge width for the conterminous United States\u00a0","format":{"places":,"digitSeparator":true}}],"title":"HUC 12 ID: {HUC_12}"}}</v>
      </c>
      <c r="AJ263" s="26" t="s">
        <v>1653</v>
      </c>
      <c r="AK263" s="26" t="s">
        <v>1482</v>
      </c>
      <c r="AM263" s="26" t="s">
        <v>1659</v>
      </c>
      <c r="AN263" s="26" t="s">
        <v>1654</v>
      </c>
      <c r="AO263" s="26" t="s">
        <v>2308</v>
      </c>
      <c r="AP263" s="26" t="str">
        <f t="shared" si="18"/>
        <v>forest, vegetation, plants, conservation, wildlife, habitat, ,Biodiversity Conservation, "Recreation, Culture, and Aesthetics",Biodiversity Conservation, Recreation, Culture, and Aesthetics</v>
      </c>
      <c r="AQ263" s="26" t="str">
        <f t="shared" si="19"/>
        <v>,Biodiversity Conservation, Recreation, Culture, and Aesthetics</v>
      </c>
    </row>
    <row r="264" spans="1:43" ht="15" customHeight="1" x14ac:dyDescent="0.25">
      <c r="A264" s="26">
        <v>263</v>
      </c>
      <c r="B264" s="26" t="s">
        <v>131</v>
      </c>
      <c r="C264" s="38" t="s">
        <v>1376</v>
      </c>
      <c r="D264" s="47" t="s">
        <v>1377</v>
      </c>
      <c r="E264" s="38" t="s">
        <v>1378</v>
      </c>
      <c r="F264" s="26" t="s">
        <v>135</v>
      </c>
      <c r="G264" s="28" t="s">
        <v>2405</v>
      </c>
      <c r="H264" s="38" t="s">
        <v>1426</v>
      </c>
      <c r="I264" s="61" t="s">
        <v>2082</v>
      </c>
      <c r="J264" s="26">
        <v>0</v>
      </c>
      <c r="K264" s="28" t="s">
        <v>1189</v>
      </c>
      <c r="L264" s="28"/>
      <c r="M264" s="28"/>
      <c r="N264" s="28"/>
      <c r="O264" s="28"/>
      <c r="P264" s="28"/>
      <c r="Q264" s="38" t="s">
        <v>1189</v>
      </c>
      <c r="S264" s="26" t="s">
        <v>2308</v>
      </c>
      <c r="T264" s="55" t="s">
        <v>1643</v>
      </c>
      <c r="U264" s="26" t="s">
        <v>1159</v>
      </c>
      <c r="Y264" s="26" t="s">
        <v>1454</v>
      </c>
      <c r="Z264" s="26" t="s">
        <v>1735</v>
      </c>
      <c r="AB264" s="38"/>
      <c r="AE264" s="26" t="s">
        <v>2157</v>
      </c>
      <c r="AG264" s="26" t="s">
        <v>2866</v>
      </c>
      <c r="AH264" t="str">
        <f t="shared" si="16"/>
        <v xml:space="preserve">Biodiversity Conservation - x; Recreation, Culture, and Aesthetics - x; </v>
      </c>
      <c r="AI264" s="26" t="str">
        <f t="shared" si="17"/>
        <v>{"popup":{"showAttachments":"false","fieldInfos":[{"visible":"true","fieldName":"MSPA2011_WM_8111","label":"MSPA connectivity with water as missing and 30-meter edge width for the conterminous United States\u00a0","format":{"places":,"digitSeparator":true}}],"title":"HUC 12 ID: {HUC_12}"}}</v>
      </c>
      <c r="AJ264" s="26" t="s">
        <v>1653</v>
      </c>
      <c r="AK264" s="26" t="s">
        <v>1482</v>
      </c>
      <c r="AM264" s="26" t="s">
        <v>1659</v>
      </c>
      <c r="AN264" s="26" t="s">
        <v>1654</v>
      </c>
      <c r="AO264" s="26" t="s">
        <v>2308</v>
      </c>
      <c r="AP264" s="26" t="str">
        <f t="shared" si="18"/>
        <v>forest, vegetation, plants, conservation, wildlife, habitat, ,Biodiversity Conservation, "Recreation, Culture, and Aesthetics",Biodiversity Conservation, Recreation, Culture, and Aesthetics</v>
      </c>
      <c r="AQ264" s="26" t="str">
        <f t="shared" si="19"/>
        <v>,Biodiversity Conservation, Recreation, Culture, and Aesthetics</v>
      </c>
    </row>
    <row r="265" spans="1:43" ht="15" customHeight="1" x14ac:dyDescent="0.25">
      <c r="A265" s="26">
        <v>264</v>
      </c>
      <c r="B265" s="26" t="s">
        <v>131</v>
      </c>
      <c r="C265" s="38" t="s">
        <v>1379</v>
      </c>
      <c r="D265" s="47" t="s">
        <v>1380</v>
      </c>
      <c r="E265" s="38" t="s">
        <v>1381</v>
      </c>
      <c r="F265" s="26" t="s">
        <v>135</v>
      </c>
      <c r="G265" s="28" t="s">
        <v>2406</v>
      </c>
      <c r="H265" s="38" t="s">
        <v>1427</v>
      </c>
      <c r="I265" s="61" t="s">
        <v>2083</v>
      </c>
      <c r="J265" s="26">
        <v>0</v>
      </c>
      <c r="K265" s="28" t="s">
        <v>1189</v>
      </c>
      <c r="L265" s="28"/>
      <c r="M265" s="28"/>
      <c r="N265" s="28"/>
      <c r="O265" s="28"/>
      <c r="P265" s="28"/>
      <c r="Q265" s="38" t="s">
        <v>1189</v>
      </c>
      <c r="S265" s="26" t="s">
        <v>2308</v>
      </c>
      <c r="T265" s="55" t="s">
        <v>1643</v>
      </c>
      <c r="U265" s="26" t="s">
        <v>1159</v>
      </c>
      <c r="Y265" s="26" t="s">
        <v>1454</v>
      </c>
      <c r="Z265" s="26" t="s">
        <v>1735</v>
      </c>
      <c r="AB265" s="38"/>
      <c r="AE265" s="26" t="s">
        <v>2157</v>
      </c>
      <c r="AG265" s="26" t="s">
        <v>2866</v>
      </c>
      <c r="AH265" t="str">
        <f t="shared" si="16"/>
        <v xml:space="preserve">Biodiversity Conservation - x; Recreation, Culture, and Aesthetics - x; </v>
      </c>
      <c r="AI265" s="26" t="str">
        <f t="shared" si="17"/>
        <v>{"popup":{"showAttachments":"false","fieldInfos":[{"visible":"true","fieldName":"MSPA2011_WM_8311","label":"MSPA connectivity with water as missing and 90-meter edge width for the conterminous United States\u00a0","format":{"places":,"digitSeparator":true}}],"title":"HUC 12 ID: {HUC_12}"}}</v>
      </c>
      <c r="AJ265" s="26" t="s">
        <v>1653</v>
      </c>
      <c r="AK265" s="26" t="s">
        <v>1482</v>
      </c>
      <c r="AM265" s="26" t="s">
        <v>1659</v>
      </c>
      <c r="AN265" s="26" t="s">
        <v>1654</v>
      </c>
      <c r="AO265" s="26" t="s">
        <v>2308</v>
      </c>
      <c r="AP265" s="26" t="str">
        <f t="shared" si="18"/>
        <v>forest, vegetation, plants, conservation, wildlife, habitat, ,Biodiversity Conservation, "Recreation, Culture, and Aesthetics",Biodiversity Conservation, Recreation, Culture, and Aesthetics</v>
      </c>
      <c r="AQ265" s="26" t="str">
        <f t="shared" si="19"/>
        <v>,Biodiversity Conservation, Recreation, Culture, and Aesthetics</v>
      </c>
    </row>
    <row r="266" spans="1:43" ht="15" customHeight="1" x14ac:dyDescent="0.25">
      <c r="A266" s="26">
        <v>265</v>
      </c>
      <c r="B266" s="26" t="s">
        <v>131</v>
      </c>
      <c r="C266" s="38" t="s">
        <v>1254</v>
      </c>
      <c r="D266" s="21" t="s">
        <v>2394</v>
      </c>
      <c r="E266" s="38" t="s">
        <v>1399</v>
      </c>
      <c r="F266" s="26" t="s">
        <v>137</v>
      </c>
      <c r="G266" s="28" t="s">
        <v>2686</v>
      </c>
      <c r="H266" s="38"/>
      <c r="I266" s="41" t="s">
        <v>1255</v>
      </c>
      <c r="J266" s="28">
        <v>0</v>
      </c>
      <c r="K266" s="28" t="s">
        <v>1189</v>
      </c>
      <c r="L266" s="28"/>
      <c r="M266" s="28"/>
      <c r="N266" s="28"/>
      <c r="O266" s="28"/>
      <c r="P266" s="28"/>
      <c r="Q266" s="38" t="s">
        <v>1189</v>
      </c>
      <c r="R266" s="26" t="s">
        <v>412</v>
      </c>
      <c r="S266" s="26" t="s">
        <v>2309</v>
      </c>
      <c r="T266" s="55" t="s">
        <v>1643</v>
      </c>
      <c r="U266" s="26" t="s">
        <v>1166</v>
      </c>
      <c r="V266" s="26" t="s">
        <v>1151</v>
      </c>
      <c r="W266" s="26" t="s">
        <v>1274</v>
      </c>
      <c r="Y266" s="26" t="s">
        <v>1454</v>
      </c>
      <c r="Z266" s="26" t="s">
        <v>2143</v>
      </c>
      <c r="AB266" s="38"/>
      <c r="AE266" s="26" t="s">
        <v>2158</v>
      </c>
      <c r="AG266" s="26" t="s">
        <v>2866</v>
      </c>
      <c r="AH266" t="str">
        <f t="shared" si="16"/>
        <v xml:space="preserve">Biodiversity Conservation - x; Recreation, Culture, and Aesthetics - x; </v>
      </c>
      <c r="AI266" s="26" t="str">
        <f t="shared" si="17"/>
        <v>{"popup":{"showAttachments":"false","fieldInfos":[{"visible":"true","fieldName":"IUCN_Cat","label":"IUCN Category (Land Protection Status (IUCN))\u00a0","format":{"places":,"digitSeparator":true}}],"title":"HUC 12 ID: {HUC_12}"}}</v>
      </c>
      <c r="AJ266" s="26" t="s">
        <v>1653</v>
      </c>
      <c r="AK266" s="26" t="s">
        <v>1482</v>
      </c>
      <c r="AM266" s="26" t="s">
        <v>1659</v>
      </c>
      <c r="AN266" s="26" t="s">
        <v>1654</v>
      </c>
      <c r="AO266" s="26" t="s">
        <v>2309</v>
      </c>
      <c r="AP266" s="26" t="str">
        <f t="shared" si="18"/>
        <v>International Union for Conservation of Nature, land use,Biodiversity Conservation, "Recreation, Culture, and Aesthetics",Biodiversity Conservation, Recreation, Culture, and Aesthetics</v>
      </c>
      <c r="AQ266" s="26" t="str">
        <f t="shared" si="19"/>
        <v>,Biodiversity Conservation, Recreation, Culture, and Aesthetics</v>
      </c>
    </row>
    <row r="267" spans="1:43" ht="15" customHeight="1" x14ac:dyDescent="0.25">
      <c r="A267" s="26">
        <v>266</v>
      </c>
      <c r="B267" s="26" t="s">
        <v>131</v>
      </c>
      <c r="C267" s="38" t="s">
        <v>1257</v>
      </c>
      <c r="D267" s="13" t="s">
        <v>2397</v>
      </c>
      <c r="E267" s="38" t="s">
        <v>1400</v>
      </c>
      <c r="F267" s="26" t="s">
        <v>137</v>
      </c>
      <c r="G267" s="28" t="s">
        <v>2410</v>
      </c>
      <c r="H267" s="61"/>
      <c r="I267" s="41" t="s">
        <v>1256</v>
      </c>
      <c r="J267" s="28">
        <v>0</v>
      </c>
      <c r="K267" s="28" t="s">
        <v>1189</v>
      </c>
      <c r="L267" s="28"/>
      <c r="M267" s="28"/>
      <c r="N267" s="28"/>
      <c r="O267" s="28"/>
      <c r="P267" s="28"/>
      <c r="Q267" s="38" t="s">
        <v>1189</v>
      </c>
      <c r="R267" s="26" t="s">
        <v>412</v>
      </c>
      <c r="S267" s="26" t="s">
        <v>2310</v>
      </c>
      <c r="T267" s="55" t="s">
        <v>1643</v>
      </c>
      <c r="U267" s="26" t="s">
        <v>1166</v>
      </c>
      <c r="V267" s="26" t="s">
        <v>1151</v>
      </c>
      <c r="W267" s="26" t="s">
        <v>1274</v>
      </c>
      <c r="Y267" s="26" t="s">
        <v>1454</v>
      </c>
      <c r="Z267" s="26" t="s">
        <v>2143</v>
      </c>
      <c r="AB267" s="38"/>
      <c r="AE267" s="26" t="s">
        <v>2158</v>
      </c>
      <c r="AG267" s="26" t="s">
        <v>2866</v>
      </c>
      <c r="AH267" t="str">
        <f t="shared" si="16"/>
        <v xml:space="preserve">Biodiversity Conservation - x; Recreation, Culture, and Aesthetics - x; </v>
      </c>
      <c r="AI267" s="26" t="str">
        <f t="shared" si="17"/>
        <v>{"popup":{"showAttachments":"false","fieldInfos":[{"visible":"true","fieldName":"GAP_Sts","label":"GAP Status Code (Land Protection Status (GAP))\u00a0","format":{"places":,"digitSeparator":true}}],"title":"HUC 12 ID: {HUC_12}"}}</v>
      </c>
      <c r="AJ267" s="26" t="s">
        <v>1653</v>
      </c>
      <c r="AK267" s="26" t="s">
        <v>1482</v>
      </c>
      <c r="AM267" s="26" t="s">
        <v>1659</v>
      </c>
      <c r="AN267" s="26" t="s">
        <v>1654</v>
      </c>
      <c r="AO267" s="26" t="s">
        <v>2310</v>
      </c>
      <c r="AP267" s="26" t="str">
        <f t="shared" si="18"/>
        <v>Gap Analysis Program, land use,Biodiversity Conservation, "Recreation, Culture, and Aesthetics",Biodiversity Conservation, Recreation, Culture, and Aesthetics</v>
      </c>
      <c r="AQ267" s="26" t="str">
        <f t="shared" si="19"/>
        <v>,Biodiversity Conservation, Recreation, Culture, and Aesthetics</v>
      </c>
    </row>
    <row r="268" spans="1:43" ht="15" customHeight="1" x14ac:dyDescent="0.25">
      <c r="A268" s="26">
        <v>267</v>
      </c>
      <c r="B268" s="26" t="s">
        <v>131</v>
      </c>
      <c r="C268" s="38" t="s">
        <v>2396</v>
      </c>
      <c r="D268" s="13" t="s">
        <v>2395</v>
      </c>
      <c r="E268" s="38" t="s">
        <v>1401</v>
      </c>
      <c r="F268" s="26" t="s">
        <v>137</v>
      </c>
      <c r="G268" s="28" t="s">
        <v>2411</v>
      </c>
      <c r="H268" s="41"/>
      <c r="I268" s="28" t="s">
        <v>1258</v>
      </c>
      <c r="J268" s="38">
        <v>0</v>
      </c>
      <c r="K268" s="38" t="s">
        <v>1189</v>
      </c>
      <c r="L268" s="38"/>
      <c r="M268" s="38"/>
      <c r="N268" s="38"/>
      <c r="O268" s="38"/>
      <c r="P268" s="38"/>
      <c r="Q268" s="26" t="s">
        <v>1189</v>
      </c>
      <c r="R268" s="26" t="s">
        <v>412</v>
      </c>
      <c r="S268" s="26" t="s">
        <v>2314</v>
      </c>
      <c r="T268" s="55" t="s">
        <v>1643</v>
      </c>
      <c r="U268" s="26" t="s">
        <v>1166</v>
      </c>
      <c r="V268" s="26" t="s">
        <v>1151</v>
      </c>
      <c r="W268" s="26" t="s">
        <v>1274</v>
      </c>
      <c r="Y268" s="26" t="s">
        <v>1454</v>
      </c>
      <c r="Z268" s="26" t="s">
        <v>2143</v>
      </c>
      <c r="AB268" s="38"/>
      <c r="AE268" s="26" t="s">
        <v>2158</v>
      </c>
      <c r="AG268" s="26" t="s">
        <v>2866</v>
      </c>
      <c r="AH268" t="str">
        <f t="shared" si="16"/>
        <v xml:space="preserve">Biodiversity Conservation - x; Recreation, Culture, and Aesthetics - x; </v>
      </c>
      <c r="AI268" s="26" t="str">
        <f t="shared" si="17"/>
        <v>{"popup":{"showAttachments":"false","fieldInfos":[{"visible":"true","fieldName":"Mang_Type","label":"General Land Ownership\u00a0","format":{"places":,"digitSeparator":true}}],"title":"HUC 12 ID: {HUC_12}"}}</v>
      </c>
      <c r="AJ268" s="26" t="s">
        <v>1653</v>
      </c>
      <c r="AK268" s="26" t="s">
        <v>1482</v>
      </c>
      <c r="AM268" s="26" t="s">
        <v>1659</v>
      </c>
      <c r="AN268" s="26" t="s">
        <v>1654</v>
      </c>
      <c r="AO268" s="26" t="s">
        <v>2314</v>
      </c>
      <c r="AP268" s="26" t="str">
        <f t="shared" si="18"/>
        <v>land use, government, protection,Biodiversity Conservation, "Recreation, Culture, and Aesthetics",Biodiversity Conservation, Recreation, Culture, and Aesthetics</v>
      </c>
      <c r="AQ268" s="26" t="str">
        <f t="shared" si="19"/>
        <v>,Biodiversity Conservation, Recreation, Culture, and Aesthetics</v>
      </c>
    </row>
    <row r="269" spans="1:43" ht="15" customHeight="1" x14ac:dyDescent="0.25">
      <c r="A269" s="26">
        <v>268</v>
      </c>
      <c r="B269" s="26" t="s">
        <v>131</v>
      </c>
      <c r="C269" s="38" t="s">
        <v>1817</v>
      </c>
      <c r="D269" s="47" t="s">
        <v>2215</v>
      </c>
      <c r="E269" s="38" t="s">
        <v>1404</v>
      </c>
      <c r="F269" s="26" t="s">
        <v>568</v>
      </c>
      <c r="G269" s="38" t="s">
        <v>1180</v>
      </c>
      <c r="H269" s="61"/>
      <c r="I269" s="28" t="s">
        <v>2885</v>
      </c>
      <c r="J269" s="38" t="s">
        <v>412</v>
      </c>
      <c r="K269" s="38" t="s">
        <v>1189</v>
      </c>
      <c r="L269" s="38" t="s">
        <v>1189</v>
      </c>
      <c r="M269" s="38" t="s">
        <v>1189</v>
      </c>
      <c r="N269" s="38" t="s">
        <v>1189</v>
      </c>
      <c r="O269" s="28" t="s">
        <v>1189</v>
      </c>
      <c r="P269" s="38" t="s">
        <v>1189</v>
      </c>
      <c r="Q269" s="26" t="s">
        <v>1189</v>
      </c>
      <c r="S269" s="26" t="s">
        <v>2675</v>
      </c>
      <c r="T269" s="55" t="s">
        <v>1642</v>
      </c>
      <c r="U269" s="26" t="s">
        <v>1152</v>
      </c>
      <c r="V269" s="26" t="s">
        <v>1151</v>
      </c>
      <c r="W269" s="26" t="s">
        <v>1274</v>
      </c>
      <c r="Y269" s="26" t="s">
        <v>1454</v>
      </c>
      <c r="Z269" s="26" t="s">
        <v>1830</v>
      </c>
      <c r="AB269" s="38"/>
      <c r="AE269" s="26" t="s">
        <v>2157</v>
      </c>
      <c r="AG269" s="26" t="s">
        <v>2866</v>
      </c>
      <c r="AH269" t="str">
        <f t="shared" si="16"/>
        <v xml:space="preserve">Biodiversity Conservation - x; Clean Air - x; Clean and Plentiful Water - x; Climate Stabilization - x; Food, Fuel, and Materials - x; Natural Hazard Mitigation - x; Recreation, Culture, and Aesthetics - x; </v>
      </c>
      <c r="AI269" s="26" t="str">
        <f t="shared" si="17"/>
        <v>{"popup":{"showAttachments":"false","fieldInfos":[{"visible":"true","fieldName":"VALUE","label":"National Land Cover Database (NLCD 1992 - 2011)\u00a0","format":{"places":,"digitSeparator":true}}],"title":"HUC 12 ID: {HUC_12}"}}</v>
      </c>
      <c r="AJ269" s="26" t="s">
        <v>1653</v>
      </c>
      <c r="AK269" s="26" t="s">
        <v>1482</v>
      </c>
      <c r="AM269" s="26" t="s">
        <v>1659</v>
      </c>
      <c r="AN269" s="26" t="s">
        <v>1654</v>
      </c>
      <c r="AO269" s="26" t="s">
        <v>2675</v>
      </c>
      <c r="AP269" s="26" t="str">
        <f t="shared" si="18"/>
        <v>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69" s="26" t="str">
        <f t="shared" si="19"/>
        <v>,Biodiversity Conservation, Clean Air, Clean and Plentiful Water, Climate Stabilization, Food, Fuel, and Materials, Natural Hazard Mitigation, Recreation, Culture, and Aesthetics</v>
      </c>
    </row>
    <row r="270" spans="1:43" ht="15" customHeight="1" x14ac:dyDescent="0.25">
      <c r="A270" s="26">
        <v>269</v>
      </c>
      <c r="B270" s="26" t="s">
        <v>131</v>
      </c>
      <c r="C270" s="55" t="s">
        <v>113</v>
      </c>
      <c r="D270" s="66" t="s">
        <v>421</v>
      </c>
      <c r="E270" s="26" t="s">
        <v>1405</v>
      </c>
      <c r="F270" s="26" t="s">
        <v>568</v>
      </c>
      <c r="G270" s="38" t="s">
        <v>600</v>
      </c>
      <c r="H270" s="61"/>
      <c r="I270" s="38" t="s">
        <v>999</v>
      </c>
      <c r="J270" s="26">
        <v>0</v>
      </c>
      <c r="K270" s="26" t="s">
        <v>1189</v>
      </c>
      <c r="L270" s="26" t="s">
        <v>1189</v>
      </c>
      <c r="M270" s="26" t="s">
        <v>1189</v>
      </c>
      <c r="N270" s="26" t="s">
        <v>1189</v>
      </c>
      <c r="O270" s="26" t="s">
        <v>1189</v>
      </c>
      <c r="P270" s="26" t="s">
        <v>1189</v>
      </c>
      <c r="Q270" s="26" t="s">
        <v>1189</v>
      </c>
      <c r="R270" s="26" t="s">
        <v>412</v>
      </c>
      <c r="S270" s="26" t="s">
        <v>2315</v>
      </c>
      <c r="T270" s="55" t="s">
        <v>1642</v>
      </c>
      <c r="U270" s="26" t="s">
        <v>1343</v>
      </c>
      <c r="V270" s="26" t="s">
        <v>1151</v>
      </c>
      <c r="W270" s="26" t="s">
        <v>1274</v>
      </c>
      <c r="Y270" s="26" t="s">
        <v>1454</v>
      </c>
      <c r="Z270" s="26" t="s">
        <v>1763</v>
      </c>
      <c r="AB270" s="38"/>
      <c r="AE270" s="26" t="s">
        <v>2158</v>
      </c>
      <c r="AG270" s="26" t="s">
        <v>2866</v>
      </c>
      <c r="AH270" t="str">
        <f t="shared" si="16"/>
        <v xml:space="preserve">Biodiversity Conservation - x; Clean Air - x; Clean and Plentiful Water - x; Climate Stabilization - x; Food, Fuel, and Materials - x; Natural Hazard Mitigation - x; Recreation, Culture, and Aesthetics - x; </v>
      </c>
      <c r="AI270" s="26" t="str">
        <f t="shared" si="17"/>
        <v>{"popup":{"showAttachments":"false","fieldInfos":[{"visible":"true","fieldName":"drclassdcd","label":"Soils Drainage Class - dominant condition\u00a0","format":{"places":,"digitSeparator":true}}],"title":"HUC 12 ID: {HUC_12}"}}</v>
      </c>
      <c r="AJ270" s="26" t="s">
        <v>1653</v>
      </c>
      <c r="AK270" s="26" t="s">
        <v>1482</v>
      </c>
      <c r="AM270" s="26" t="s">
        <v>1659</v>
      </c>
      <c r="AN270" s="26" t="s">
        <v>1654</v>
      </c>
      <c r="AO270" s="26" t="s">
        <v>2315</v>
      </c>
      <c r="AP270" s="26" t="str">
        <f t="shared" si="18"/>
        <v>NRCS, wetlands,Biodiversity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0" s="26" t="str">
        <f t="shared" si="19"/>
        <v>,Biodiversity Conservation, Clean Air, Clean and Plentiful Water, Climate Stabilization, Food, Fuel, and Materials, Natural Hazard Mitigation, Recreation, Culture, and Aesthetics</v>
      </c>
    </row>
    <row r="271" spans="1:43" ht="15" customHeight="1" x14ac:dyDescent="0.25">
      <c r="A271" s="26">
        <v>270</v>
      </c>
      <c r="B271" s="26" t="s">
        <v>131</v>
      </c>
      <c r="C271" s="55" t="s">
        <v>1168</v>
      </c>
      <c r="D271" s="66" t="s">
        <v>1457</v>
      </c>
      <c r="E271" s="26" t="s">
        <v>1398</v>
      </c>
      <c r="F271" s="26" t="s">
        <v>568</v>
      </c>
      <c r="G271" s="38" t="s">
        <v>1266</v>
      </c>
      <c r="H271" s="61"/>
      <c r="I271" s="26" t="s">
        <v>459</v>
      </c>
      <c r="J271" s="47" t="s">
        <v>412</v>
      </c>
      <c r="K271" s="38" t="s">
        <v>1189</v>
      </c>
      <c r="L271" s="38"/>
      <c r="M271" s="38" t="s">
        <v>1189</v>
      </c>
      <c r="N271" s="38"/>
      <c r="O271" s="38"/>
      <c r="P271" s="38"/>
      <c r="Q271" s="26" t="s">
        <v>1189</v>
      </c>
      <c r="S271" s="26" t="s">
        <v>2390</v>
      </c>
      <c r="T271" s="55" t="s">
        <v>1644</v>
      </c>
      <c r="U271" s="26" t="s">
        <v>1168</v>
      </c>
      <c r="V271" s="26" t="s">
        <v>1153</v>
      </c>
      <c r="W271" s="26" t="s">
        <v>1274</v>
      </c>
      <c r="Y271" s="26" t="s">
        <v>1454</v>
      </c>
      <c r="Z271" s="26" t="s">
        <v>2145</v>
      </c>
      <c r="AB271" s="38"/>
      <c r="AE271" s="26" t="s">
        <v>2158</v>
      </c>
      <c r="AG271" s="26" t="s">
        <v>2866</v>
      </c>
      <c r="AH271" t="str">
        <f t="shared" si="16"/>
        <v xml:space="preserve">Biodiversity Conservation - x; Clean and Plentiful Water - x; Recreation, Culture, and Aesthetics - x; </v>
      </c>
      <c r="AI271" s="26" t="str">
        <f t="shared" si="17"/>
        <v>{"popup":{"showAttachments":"false","fieldInfos":[{"visible":"true","fieldName":"REACHCODE","label":"Impaired Waters\u00a0","format":{"places":,"digitSeparator":true}}],"title":"HUC 12 ID: {HUC_12}"}}</v>
      </c>
      <c r="AJ271" s="26" t="s">
        <v>1653</v>
      </c>
      <c r="AK271" s="26" t="s">
        <v>1482</v>
      </c>
      <c r="AM271" s="26" t="s">
        <v>1659</v>
      </c>
      <c r="AN271" s="26" t="s">
        <v>1654</v>
      </c>
      <c r="AO271" s="26" t="s">
        <v>2390</v>
      </c>
      <c r="AP271" s="26" t="str">
        <f t="shared" si="18"/>
        <v>water quality, river, pollution, lake, stream, ,Biodiversity Conservation, Clean and Plentiful Water, "Recreation, Culture, and Aesthetics",Biodiversity Conservation, Clean and Plentiful Water, Recreation, Culture, and Aesthetics</v>
      </c>
      <c r="AQ271" s="26" t="str">
        <f t="shared" si="19"/>
        <v>,Biodiversity Conservation, Clean and Plentiful Water, Recreation, Culture, and Aesthetics</v>
      </c>
    </row>
    <row r="272" spans="1:43" ht="15" customHeight="1" x14ac:dyDescent="0.25">
      <c r="A272" s="26">
        <v>271</v>
      </c>
      <c r="B272" s="26" t="s">
        <v>131</v>
      </c>
      <c r="C272" s="55" t="s">
        <v>1267</v>
      </c>
      <c r="D272" s="66" t="s">
        <v>697</v>
      </c>
      <c r="E272" s="26" t="s">
        <v>1398</v>
      </c>
      <c r="F272" s="26" t="s">
        <v>568</v>
      </c>
      <c r="G272" s="38" t="s">
        <v>1266</v>
      </c>
      <c r="H272" s="61"/>
      <c r="I272" s="38" t="s">
        <v>458</v>
      </c>
      <c r="J272" s="47" t="s">
        <v>412</v>
      </c>
      <c r="K272" s="38"/>
      <c r="L272" s="38"/>
      <c r="M272" s="38" t="s">
        <v>1189</v>
      </c>
      <c r="N272" s="38"/>
      <c r="O272" s="38"/>
      <c r="P272" s="38"/>
      <c r="S272" s="26" t="s">
        <v>2337</v>
      </c>
      <c r="T272" s="55" t="s">
        <v>1461</v>
      </c>
      <c r="U272" s="26" t="s">
        <v>1168</v>
      </c>
      <c r="V272" s="26" t="s">
        <v>1153</v>
      </c>
      <c r="W272" s="26" t="s">
        <v>1274</v>
      </c>
      <c r="Y272" s="26" t="s">
        <v>1454</v>
      </c>
      <c r="Z272" s="26" t="s">
        <v>2146</v>
      </c>
      <c r="AB272" s="38"/>
      <c r="AE272" s="26" t="s">
        <v>2158</v>
      </c>
      <c r="AG272" s="26" t="s">
        <v>2866</v>
      </c>
      <c r="AH272" t="str">
        <f t="shared" si="16"/>
        <v xml:space="preserve">Clean and Plentiful Water - x; </v>
      </c>
      <c r="AI272" s="26" t="str">
        <f t="shared" si="17"/>
        <v>{"popup":{"showAttachments":"false","fieldInfos":[{"visible":"true","fieldName":"REACHCODE","label":"Assessed Waters\u00a0","format":{"places":,"digitSeparator":true}}],"title":"HUC 12 ID: {HUC_12}"}}</v>
      </c>
      <c r="AJ272" s="26" t="s">
        <v>1653</v>
      </c>
      <c r="AK272" s="26" t="s">
        <v>1482</v>
      </c>
      <c r="AM272" s="26" t="s">
        <v>1659</v>
      </c>
      <c r="AN272" s="26" t="s">
        <v>1654</v>
      </c>
      <c r="AO272" s="26" t="s">
        <v>2337</v>
      </c>
      <c r="AP272" s="26" t="str">
        <f t="shared" si="18"/>
        <v xml:space="preserve">water quality, river, pollution, impaired, lake, stream, ,Clean and Plentiful Water, ,Clean and Plentiful Water, </v>
      </c>
      <c r="AQ272" s="26" t="str">
        <f t="shared" si="19"/>
        <v xml:space="preserve">,Clean and Plentiful Water, </v>
      </c>
    </row>
    <row r="273" spans="1:43" ht="15" customHeight="1" x14ac:dyDescent="0.25">
      <c r="A273" s="26">
        <v>272</v>
      </c>
      <c r="B273" s="26" t="s">
        <v>131</v>
      </c>
      <c r="C273" s="55" t="s">
        <v>3056</v>
      </c>
      <c r="D273" s="66" t="s">
        <v>420</v>
      </c>
      <c r="E273" s="26" t="s">
        <v>1402</v>
      </c>
      <c r="F273" s="26" t="s">
        <v>137</v>
      </c>
      <c r="G273" s="38" t="s">
        <v>2413</v>
      </c>
      <c r="H273" s="61"/>
      <c r="I273" s="38" t="s">
        <v>1178</v>
      </c>
      <c r="J273" s="26" t="s">
        <v>412</v>
      </c>
      <c r="K273" s="26" t="s">
        <v>1189</v>
      </c>
      <c r="L273" s="26" t="s">
        <v>1189</v>
      </c>
      <c r="M273" s="26" t="s">
        <v>1189</v>
      </c>
      <c r="N273" s="26" t="s">
        <v>1189</v>
      </c>
      <c r="O273" s="26" t="s">
        <v>1189</v>
      </c>
      <c r="P273" s="26" t="s">
        <v>1189</v>
      </c>
      <c r="Q273" s="26" t="s">
        <v>1189</v>
      </c>
      <c r="S273" s="26" t="s">
        <v>2391</v>
      </c>
      <c r="T273" s="55" t="s">
        <v>1642</v>
      </c>
      <c r="U273" s="26" t="s">
        <v>1176</v>
      </c>
      <c r="V273" s="26" t="s">
        <v>1151</v>
      </c>
      <c r="W273" s="26" t="s">
        <v>1274</v>
      </c>
      <c r="Y273" s="26" t="s">
        <v>1454</v>
      </c>
      <c r="Z273" s="26" t="s">
        <v>2144</v>
      </c>
      <c r="AB273" s="55"/>
      <c r="AE273" s="26" t="s">
        <v>2158</v>
      </c>
      <c r="AG273" s="26" t="s">
        <v>2866</v>
      </c>
      <c r="AH273" t="str">
        <f t="shared" si="16"/>
        <v xml:space="preserve">Biodiversity Conservation - x; Clean Air - x; Clean and Plentiful Water - x; Climate Stabilization - x; Food, Fuel, and Materials - x; Natural Hazard Mitigation - x; Recreation, Culture, and Aesthetics - x; </v>
      </c>
      <c r="AI273" s="26" t="str">
        <f t="shared" si="17"/>
        <v>{"popup":{"showAttachments":"false","fieldInfos":[{"visible":"true","fieldName":"WETLAND_TYPE","label":"Wetlands (National Wetlands Inventory)\u00a0","format":{"places":,"digitSeparator":true}}],"title":"HUC 12 ID: {HUC_12}"}}</v>
      </c>
      <c r="AJ273" s="26" t="s">
        <v>1653</v>
      </c>
      <c r="AK273" s="26" t="s">
        <v>1482</v>
      </c>
      <c r="AM273" s="26" t="s">
        <v>1659</v>
      </c>
      <c r="AN273" s="26" t="s">
        <v>1654</v>
      </c>
      <c r="AO273" s="26" t="s">
        <v>2391</v>
      </c>
      <c r="AP273" s="26" t="str">
        <f t="shared" si="18"/>
        <v>habitat, water quality, flood mitigation, groundwater recharge,Biodiversity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3" s="26" t="str">
        <f t="shared" si="19"/>
        <v>,Biodiversity Conservation, Clean Air, Clean and Plentiful Water, Climate Stabilization, Food, Fuel, and Materials, Natural Hazard Mitigation, Recreation, Culture, and Aesthetics</v>
      </c>
    </row>
    <row r="274" spans="1:43" ht="15" customHeight="1" x14ac:dyDescent="0.25">
      <c r="A274" s="26">
        <v>273</v>
      </c>
      <c r="B274" s="26" t="s">
        <v>131</v>
      </c>
      <c r="C274" s="55" t="s">
        <v>1806</v>
      </c>
      <c r="D274" s="66" t="s">
        <v>1811</v>
      </c>
      <c r="E274" s="26" t="s">
        <v>1408</v>
      </c>
      <c r="F274" s="26" t="s">
        <v>568</v>
      </c>
      <c r="G274" s="38" t="s">
        <v>2414</v>
      </c>
      <c r="H274" s="61" t="s">
        <v>1805</v>
      </c>
      <c r="I274" s="26" t="s">
        <v>2086</v>
      </c>
      <c r="K274" s="26" t="s">
        <v>1189</v>
      </c>
      <c r="M274" s="26" t="s">
        <v>1189</v>
      </c>
      <c r="Q274" s="26" t="s">
        <v>1189</v>
      </c>
      <c r="S274" s="26" t="s">
        <v>2316</v>
      </c>
      <c r="T274" s="55" t="s">
        <v>1644</v>
      </c>
      <c r="U274" s="26" t="s">
        <v>1170</v>
      </c>
      <c r="V274" s="26" t="s">
        <v>1151</v>
      </c>
      <c r="W274" s="26" t="s">
        <v>1274</v>
      </c>
      <c r="Y274" s="26" t="s">
        <v>1454</v>
      </c>
      <c r="Z274" s="26" t="s">
        <v>1945</v>
      </c>
      <c r="AB274" s="55"/>
      <c r="AE274" s="26" t="s">
        <v>2158</v>
      </c>
      <c r="AG274" s="26" t="s">
        <v>2866</v>
      </c>
      <c r="AH274" t="str">
        <f t="shared" si="16"/>
        <v xml:space="preserve">Biodiversity Conservation - x; Clean and Plentiful Water - x; Recreation, Culture, and Aesthetics - x; </v>
      </c>
      <c r="AI274" s="26" t="str">
        <f t="shared" si="17"/>
        <v>{"popup":{"showAttachments":"false","fieldInfos":[{"visible":"true","fieldName":"Name","label":"Watersheds - Projects and Markets\u00a0","format":{"places":,"digitSeparator":true}}],"title":"HUC 12 ID: {HUC_12}"}}</v>
      </c>
      <c r="AJ274" s="26" t="s">
        <v>1653</v>
      </c>
      <c r="AK274" s="26" t="s">
        <v>1482</v>
      </c>
      <c r="AM274" s="26" t="s">
        <v>1659</v>
      </c>
      <c r="AN274" s="26" t="s">
        <v>1654</v>
      </c>
      <c r="AO274" s="26" t="s">
        <v>2316</v>
      </c>
      <c r="AP274" s="26" t="str">
        <f t="shared" si="18"/>
        <v>water, conservation, economy, protection, conservation, resources,water quality trading, nutrient trading,water markets,Biodiversity Conservation, Clean and Plentiful Water, "Recreation, Culture, and Aesthetics",Biodiversity Conservation, Clean and Plentiful Water, Recreation, Culture, and Aesthetics</v>
      </c>
      <c r="AQ274" s="26" t="str">
        <f t="shared" si="19"/>
        <v>,Biodiversity Conservation, Clean and Plentiful Water, Recreation, Culture, and Aesthetics</v>
      </c>
    </row>
    <row r="275" spans="1:43" ht="15" customHeight="1" x14ac:dyDescent="0.25">
      <c r="A275" s="26">
        <v>274</v>
      </c>
      <c r="B275" s="26" t="s">
        <v>131</v>
      </c>
      <c r="C275" s="55" t="s">
        <v>1807</v>
      </c>
      <c r="D275" s="20" t="s">
        <v>1810</v>
      </c>
      <c r="E275" s="26" t="s">
        <v>1408</v>
      </c>
      <c r="F275" s="26" t="s">
        <v>568</v>
      </c>
      <c r="G275" s="38" t="s">
        <v>2415</v>
      </c>
      <c r="H275" s="61" t="s">
        <v>1805</v>
      </c>
      <c r="I275" s="26" t="s">
        <v>2087</v>
      </c>
      <c r="J275" s="26" t="s">
        <v>412</v>
      </c>
      <c r="K275" s="26" t="s">
        <v>1189</v>
      </c>
      <c r="Q275" s="26" t="s">
        <v>1189</v>
      </c>
      <c r="S275" s="26" t="s">
        <v>2317</v>
      </c>
      <c r="T275" s="55" t="s">
        <v>1643</v>
      </c>
      <c r="U275" s="26" t="s">
        <v>1170</v>
      </c>
      <c r="V275" s="26" t="s">
        <v>1151</v>
      </c>
      <c r="W275" s="26" t="s">
        <v>1274</v>
      </c>
      <c r="Y275" s="26" t="s">
        <v>1454</v>
      </c>
      <c r="Z275" s="26" t="s">
        <v>1945</v>
      </c>
      <c r="AB275" s="55"/>
      <c r="AE275" s="26" t="s">
        <v>2158</v>
      </c>
      <c r="AG275" s="26" t="s">
        <v>2866</v>
      </c>
      <c r="AH275" t="str">
        <f t="shared" si="16"/>
        <v xml:space="preserve">Biodiversity Conservation - x; Recreation, Culture, and Aesthetics - x; </v>
      </c>
      <c r="AI275" s="26" t="str">
        <f t="shared" si="17"/>
        <v>{"popup":{"showAttachments":"false","fieldInfos":[{"visible":"true","fieldName":"Name","label":"Imperiled Species and Habitats - Projects and Markets\u00a0","format":{"places":,"digitSeparator":true}}],"title":"HUC 12 ID: {HUC_12}"}}</v>
      </c>
      <c r="AJ275" s="26" t="s">
        <v>1653</v>
      </c>
      <c r="AK275" s="26" t="s">
        <v>1482</v>
      </c>
      <c r="AM275" s="26" t="s">
        <v>1659</v>
      </c>
      <c r="AN275" s="26" t="s">
        <v>1654</v>
      </c>
      <c r="AO275" s="26" t="s">
        <v>2317</v>
      </c>
      <c r="AP275" s="26" t="str">
        <f t="shared" si="18"/>
        <v>animals, plants, endangered, threatened, conservation, protection, economy,  resources,species bank,habitat bank,conservation bank,species credit,habitat credit,habitat exchange,Biodiversity Conservation, "Recreation, Culture, and Aesthetics",Biodiversity Conservation, Recreation, Culture, and Aesthetics</v>
      </c>
      <c r="AQ275" s="26" t="str">
        <f t="shared" si="19"/>
        <v>,Biodiversity Conservation, Recreation, Culture, and Aesthetics</v>
      </c>
    </row>
    <row r="276" spans="1:43" ht="15" customHeight="1" x14ac:dyDescent="0.25">
      <c r="A276" s="26">
        <v>275</v>
      </c>
      <c r="B276" s="26" t="s">
        <v>131</v>
      </c>
      <c r="C276" s="55" t="s">
        <v>1808</v>
      </c>
      <c r="D276" s="66" t="s">
        <v>1812</v>
      </c>
      <c r="E276" s="26" t="s">
        <v>1408</v>
      </c>
      <c r="F276" s="26" t="s">
        <v>568</v>
      </c>
      <c r="G276" s="38" t="s">
        <v>2416</v>
      </c>
      <c r="H276" s="61" t="s">
        <v>1805</v>
      </c>
      <c r="I276" s="61" t="s">
        <v>2088</v>
      </c>
      <c r="J276" s="26" t="s">
        <v>412</v>
      </c>
      <c r="K276" s="26" t="s">
        <v>1189</v>
      </c>
      <c r="M276" s="26" t="s">
        <v>1189</v>
      </c>
      <c r="P276" s="26" t="s">
        <v>1189</v>
      </c>
      <c r="Q276" s="26" t="s">
        <v>1189</v>
      </c>
      <c r="S276" s="26" t="s">
        <v>2392</v>
      </c>
      <c r="T276" s="55" t="s">
        <v>1639</v>
      </c>
      <c r="U276" s="26" t="s">
        <v>1170</v>
      </c>
      <c r="V276" s="26" t="s">
        <v>1151</v>
      </c>
      <c r="W276" s="26" t="s">
        <v>1274</v>
      </c>
      <c r="Y276" s="26" t="s">
        <v>1454</v>
      </c>
      <c r="Z276" s="26" t="s">
        <v>1945</v>
      </c>
      <c r="AB276" s="55"/>
      <c r="AE276" s="26" t="s">
        <v>2158</v>
      </c>
      <c r="AG276" s="26" t="s">
        <v>2866</v>
      </c>
      <c r="AH276" t="str">
        <f t="shared" si="16"/>
        <v xml:space="preserve">Biodiversity Conservation - x; Clean and Plentiful Water - x; Natural Hazard Mitigation - x; Recreation, Culture, and Aesthetics - x; </v>
      </c>
      <c r="AI276" s="26" t="str">
        <f t="shared" si="17"/>
        <v>{"popup":{"showAttachments":"false","fieldInfos":[{"visible":"true","fieldName":"Name","label":"Wetlands and Streams - Projects and Markets\u00a0","format":{"places":,"digitSeparator":true}}],"title":"HUC 12 ID: {HUC_12}"}}</v>
      </c>
      <c r="AJ276" s="26" t="s">
        <v>1653</v>
      </c>
      <c r="AK276" s="26" t="s">
        <v>1482</v>
      </c>
      <c r="AM276" s="26" t="s">
        <v>1659</v>
      </c>
      <c r="AN276" s="26" t="s">
        <v>1654</v>
      </c>
      <c r="AO276" s="26" t="s">
        <v>2392</v>
      </c>
      <c r="AP276" s="26" t="str">
        <f t="shared" si="18"/>
        <v>water, river, economy, protection,  conservation, wetland mitigation, compensatory mitigation, wetland bank,stream mitigation,stream bank,Biodiversity Conservation, Clean and Plentiful Water, Natural Hazard Mitigation, "Recreation, Culture, and Aesthetics",Biodiversity Conservation, Clean and Plentiful Water, Natural Hazard Mitigation, Recreation, Culture, and Aesthetics</v>
      </c>
      <c r="AQ276" s="26" t="str">
        <f t="shared" si="19"/>
        <v>,Biodiversity Conservation, Clean and Plentiful Water, Natural Hazard Mitigation, Recreation, Culture, and Aesthetics</v>
      </c>
    </row>
    <row r="277" spans="1:43" ht="15" customHeight="1" x14ac:dyDescent="0.25">
      <c r="A277" s="26">
        <v>276</v>
      </c>
      <c r="B277" s="26" t="s">
        <v>131</v>
      </c>
      <c r="C277" s="55" t="s">
        <v>1809</v>
      </c>
      <c r="D277" s="20" t="s">
        <v>1813</v>
      </c>
      <c r="E277" s="26" t="s">
        <v>1408</v>
      </c>
      <c r="F277" s="26" t="s">
        <v>568</v>
      </c>
      <c r="G277" s="38" t="s">
        <v>2417</v>
      </c>
      <c r="H277" s="61" t="s">
        <v>1805</v>
      </c>
      <c r="I277" s="61" t="s">
        <v>2089</v>
      </c>
      <c r="J277" s="26" t="s">
        <v>412</v>
      </c>
      <c r="N277" s="26" t="s">
        <v>1189</v>
      </c>
      <c r="S277" s="26" t="s">
        <v>2338</v>
      </c>
      <c r="T277" s="55" t="s">
        <v>1468</v>
      </c>
      <c r="U277" s="26" t="s">
        <v>1170</v>
      </c>
      <c r="V277" s="26" t="s">
        <v>1151</v>
      </c>
      <c r="W277" s="26" t="s">
        <v>1274</v>
      </c>
      <c r="Y277" s="26" t="s">
        <v>1454</v>
      </c>
      <c r="Z277" s="26" t="s">
        <v>1946</v>
      </c>
      <c r="AB277" s="55"/>
      <c r="AE277" s="26" t="s">
        <v>2158</v>
      </c>
      <c r="AG277" s="26" t="s">
        <v>2866</v>
      </c>
      <c r="AH277" t="str">
        <f t="shared" si="16"/>
        <v xml:space="preserve">Climate Stabilization - x; </v>
      </c>
      <c r="AI277" s="26" t="str">
        <f t="shared" si="17"/>
        <v>{"popup":{"showAttachments":"false","fieldInfos":[{"visible":"true","fieldName":"Name","label":"Forest Carbon - Projects and Markets\u00a0","format":{"places":,"digitSeparator":true}}],"title":"HUC 12 ID: {HUC_12}"}}</v>
      </c>
      <c r="AJ277" s="26" t="s">
        <v>1653</v>
      </c>
      <c r="AK277" s="26" t="s">
        <v>1482</v>
      </c>
      <c r="AM277" s="26" t="s">
        <v>1659</v>
      </c>
      <c r="AN277" s="26" t="s">
        <v>1654</v>
      </c>
      <c r="AO277" s="26" t="s">
        <v>2338</v>
      </c>
      <c r="AP277" s="26" t="str">
        <f t="shared" si="18"/>
        <v xml:space="preserve">climate, trees, plants, vegetation, economy, protection, conservation, resources,carbon offset,carbon credit,Climate Stabilization, ,Climate Stabilization, </v>
      </c>
      <c r="AQ277" s="26" t="str">
        <f t="shared" si="19"/>
        <v xml:space="preserve">,Climate Stabilization, </v>
      </c>
    </row>
    <row r="278" spans="1:43" ht="15" customHeight="1" x14ac:dyDescent="0.25">
      <c r="A278" s="26">
        <v>277</v>
      </c>
      <c r="B278" s="26" t="s">
        <v>131</v>
      </c>
      <c r="C278" s="55" t="s">
        <v>1804</v>
      </c>
      <c r="D278" s="66" t="s">
        <v>1814</v>
      </c>
      <c r="E278" s="26" t="s">
        <v>1408</v>
      </c>
      <c r="F278" s="26" t="s">
        <v>568</v>
      </c>
      <c r="G278" s="38" t="s">
        <v>2418</v>
      </c>
      <c r="H278" s="61" t="s">
        <v>1428</v>
      </c>
      <c r="I278" s="61" t="s">
        <v>2090</v>
      </c>
      <c r="J278" s="26" t="s">
        <v>412</v>
      </c>
      <c r="K278" s="26" t="s">
        <v>1189</v>
      </c>
      <c r="M278" s="26" t="s">
        <v>1189</v>
      </c>
      <c r="N278" s="26" t="s">
        <v>1189</v>
      </c>
      <c r="P278" s="26" t="s">
        <v>1189</v>
      </c>
      <c r="Q278" s="26" t="s">
        <v>1189</v>
      </c>
      <c r="S278" s="26" t="s">
        <v>2393</v>
      </c>
      <c r="T278" s="55" t="s">
        <v>1640</v>
      </c>
      <c r="U278" s="26" t="s">
        <v>1170</v>
      </c>
      <c r="V278" s="26" t="s">
        <v>1151</v>
      </c>
      <c r="W278" s="26" t="s">
        <v>1274</v>
      </c>
      <c r="Y278" s="26" t="s">
        <v>1454</v>
      </c>
      <c r="Z278" s="26" t="s">
        <v>1947</v>
      </c>
      <c r="AB278" s="55"/>
      <c r="AE278" s="26" t="s">
        <v>2158</v>
      </c>
      <c r="AG278" s="26" t="s">
        <v>2866</v>
      </c>
      <c r="AH278" t="str">
        <f t="shared" si="16"/>
        <v xml:space="preserve">Biodiversity Conservation - x; Clean and Plentiful Water - x; Climate Stabilization - x; Natural Hazard Mitigation - x; Recreation, Culture, and Aesthetics - x; </v>
      </c>
      <c r="AI278" s="26" t="str">
        <f t="shared" si="17"/>
        <v>{"popup":{"showAttachments":"false","fieldInfos":[{"visible":"true","fieldName":"Name","label":"Enabling Conditions\u00a0","format":{"places":,"digitSeparator":true}}],"title":"HUC 12 ID: {HUC_12}"}}</v>
      </c>
      <c r="AJ278" s="26" t="s">
        <v>1653</v>
      </c>
      <c r="AK278" s="26" t="s">
        <v>1482</v>
      </c>
      <c r="AM278" s="26" t="s">
        <v>1659</v>
      </c>
      <c r="AN278" s="26" t="s">
        <v>1654</v>
      </c>
      <c r="AO278" s="26" t="s">
        <v>2393</v>
      </c>
      <c r="AP278" s="26" t="str">
        <f t="shared" si="18"/>
        <v>economy, protection, conservation,  policy, regulation, resources,,Biodiversity Conservation, Clean and Plentiful Water, Climate Stabilization, Natural Hazard Mitigation, "Recreation, Culture, and Aesthetics",Biodiversity Conservation, Clean and Plentiful Water, Climate Stabilization, Natural Hazard Mitigation, Recreation, Culture, and Aesthetics</v>
      </c>
      <c r="AQ278" s="26" t="str">
        <f t="shared" si="19"/>
        <v>,Biodiversity Conservation, Clean and Plentiful Water, Climate Stabilization, Natural Hazard Mitigation, Recreation, Culture, and Aesthetics</v>
      </c>
    </row>
    <row r="279" spans="1:43" ht="15" customHeight="1" x14ac:dyDescent="0.25">
      <c r="A279" s="26">
        <v>278</v>
      </c>
      <c r="B279" s="26" t="s">
        <v>131</v>
      </c>
      <c r="C279" s="26" t="s">
        <v>2424</v>
      </c>
      <c r="D279" s="26" t="s">
        <v>2425</v>
      </c>
      <c r="E279" s="26" t="s">
        <v>2426</v>
      </c>
      <c r="F279" s="26" t="s">
        <v>349</v>
      </c>
      <c r="G279" s="26" t="s">
        <v>2765</v>
      </c>
      <c r="H279" s="26" t="s">
        <v>2637</v>
      </c>
      <c r="I279" s="26" t="s">
        <v>2692</v>
      </c>
      <c r="J279" s="26">
        <v>20</v>
      </c>
      <c r="M279" s="26" t="s">
        <v>1189</v>
      </c>
      <c r="P279" s="26" t="s">
        <v>1189</v>
      </c>
      <c r="S279" s="26" t="s">
        <v>2615</v>
      </c>
      <c r="T279" s="55" t="s">
        <v>1467</v>
      </c>
      <c r="U279" s="26" t="s">
        <v>1161</v>
      </c>
      <c r="V279" s="26" t="s">
        <v>1151</v>
      </c>
      <c r="W279" s="26" t="s">
        <v>1275</v>
      </c>
      <c r="X279" s="26" t="s">
        <v>2964</v>
      </c>
      <c r="Y279" s="26" t="s">
        <v>1455</v>
      </c>
      <c r="Z279" s="26" t="s">
        <v>2578</v>
      </c>
      <c r="AA279" s="61">
        <v>4</v>
      </c>
      <c r="AB279" s="61"/>
      <c r="AE279" s="26" t="s">
        <v>2159</v>
      </c>
      <c r="AF279" s="26">
        <v>8</v>
      </c>
      <c r="AG279" s="26" t="s">
        <v>2866</v>
      </c>
      <c r="AH279" t="str">
        <f t="shared" si="16"/>
        <v xml:space="preserve">Clean and Plentiful Water - x; Natural Hazard Mitigation - x; </v>
      </c>
      <c r="AI279" s="26" t="str">
        <f t="shared" si="17"/>
        <v>{"popup":{"showAttachments":"false","fieldInfos":[{"visible":"true","fieldName":"P_NonBuff_Ag","label":"Percent nonbuffered agriculture\u00a0","format":{"places":4,"digitSeparator":true}}],"title":"HUC 12 ID: {HUC_12}"}}</v>
      </c>
      <c r="AJ279" s="26" t="s">
        <v>1653</v>
      </c>
      <c r="AK279" s="26" t="s">
        <v>1482</v>
      </c>
      <c r="AM279" s="26" t="s">
        <v>1659</v>
      </c>
      <c r="AN279" s="26" t="s">
        <v>1654</v>
      </c>
      <c r="AO279" s="26" t="s">
        <v>2615</v>
      </c>
      <c r="AP279" s="26" t="str">
        <f t="shared" si="18"/>
        <v xml:space="preserve">forest, plants, vegetation, trees, crops, farms,,Clean and Plentiful Water, Natural Hazard Mitigation, ,Clean and Plentiful Water, Natural Hazard Mitigation, </v>
      </c>
      <c r="AQ279" s="26" t="str">
        <f t="shared" si="19"/>
        <v xml:space="preserve">,Clean and Plentiful Water, Natural Hazard Mitigation, </v>
      </c>
    </row>
    <row r="280" spans="1:43" ht="15" customHeight="1" x14ac:dyDescent="0.25">
      <c r="A280" s="26">
        <v>279</v>
      </c>
      <c r="B280" s="26" t="s">
        <v>131</v>
      </c>
      <c r="C280" s="26" t="s">
        <v>2427</v>
      </c>
      <c r="D280" s="26" t="s">
        <v>2428</v>
      </c>
      <c r="E280" s="26" t="s">
        <v>2429</v>
      </c>
      <c r="F280" s="26" t="s">
        <v>349</v>
      </c>
      <c r="G280" s="26" t="s">
        <v>2766</v>
      </c>
      <c r="H280" s="26" t="s">
        <v>2637</v>
      </c>
      <c r="I280" s="26" t="s">
        <v>2692</v>
      </c>
      <c r="J280" s="26">
        <v>21</v>
      </c>
      <c r="M280" s="26" t="s">
        <v>1189</v>
      </c>
      <c r="P280" s="26" t="s">
        <v>1189</v>
      </c>
      <c r="S280" s="26" t="s">
        <v>2615</v>
      </c>
      <c r="T280" s="55" t="s">
        <v>1467</v>
      </c>
      <c r="U280" s="26" t="s">
        <v>1344</v>
      </c>
      <c r="V280" s="26" t="s">
        <v>1151</v>
      </c>
      <c r="W280" s="26" t="s">
        <v>1275</v>
      </c>
      <c r="X280" s="26" t="s">
        <v>2965</v>
      </c>
      <c r="Y280" s="26" t="s">
        <v>1455</v>
      </c>
      <c r="Z280" s="26" t="s">
        <v>2579</v>
      </c>
      <c r="AA280" s="61">
        <v>2</v>
      </c>
      <c r="AB280" s="61"/>
      <c r="AE280" s="26" t="s">
        <v>2159</v>
      </c>
      <c r="AF280" s="26">
        <v>8</v>
      </c>
      <c r="AG280" s="26" t="s">
        <v>2866</v>
      </c>
      <c r="AH280" t="str">
        <f t="shared" si="16"/>
        <v xml:space="preserve">Clean and Plentiful Water - x; Natural Hazard Mitigation - x; </v>
      </c>
      <c r="AI280" s="26" t="str">
        <f t="shared" si="17"/>
        <v>{"popup":{"showAttachments":"false","fieldInfos":[{"visible":"true","fieldName":"P_Ag_Buffered","label":"Percent of agriculture that is buffered\u00a0","format":{"places":2,"digitSeparator":true}}],"title":"HUC 12 ID: {HUC_12}"}}</v>
      </c>
      <c r="AJ280" s="26" t="s">
        <v>1653</v>
      </c>
      <c r="AK280" s="26" t="s">
        <v>1482</v>
      </c>
      <c r="AM280" s="26" t="s">
        <v>1659</v>
      </c>
      <c r="AN280" s="26" t="s">
        <v>1654</v>
      </c>
      <c r="AO280" s="26" t="s">
        <v>2615</v>
      </c>
      <c r="AP280" s="26" t="str">
        <f t="shared" si="18"/>
        <v xml:space="preserve">forest, plants, vegetation, trees, crops, farms,,Clean and Plentiful Water, Natural Hazard Mitigation, ,Clean and Plentiful Water, Natural Hazard Mitigation, </v>
      </c>
      <c r="AQ280" s="26" t="str">
        <f t="shared" si="19"/>
        <v xml:space="preserve">,Clean and Plentiful Water, Natural Hazard Mitigation, </v>
      </c>
    </row>
    <row r="281" spans="1:43" ht="15" customHeight="1" x14ac:dyDescent="0.25">
      <c r="A281" s="26">
        <v>280</v>
      </c>
      <c r="B281" s="26" t="s">
        <v>131</v>
      </c>
      <c r="C281" s="26" t="s">
        <v>2430</v>
      </c>
      <c r="D281" s="63" t="s">
        <v>2431</v>
      </c>
      <c r="E281" s="26" t="s">
        <v>2432</v>
      </c>
      <c r="F281" s="26" t="s">
        <v>349</v>
      </c>
      <c r="G281" s="26" t="s">
        <v>2767</v>
      </c>
      <c r="H281" s="26" t="s">
        <v>2637</v>
      </c>
      <c r="I281" s="26" t="s">
        <v>2692</v>
      </c>
      <c r="J281" s="26">
        <v>0</v>
      </c>
      <c r="K281" s="26" t="s">
        <v>1189</v>
      </c>
      <c r="M281" s="26" t="s">
        <v>1189</v>
      </c>
      <c r="P281" s="26" t="s">
        <v>1189</v>
      </c>
      <c r="S281" s="26" t="s">
        <v>2616</v>
      </c>
      <c r="T281" s="55" t="s">
        <v>2576</v>
      </c>
      <c r="U281" s="26" t="s">
        <v>1156</v>
      </c>
      <c r="V281" s="26" t="s">
        <v>1151</v>
      </c>
      <c r="W281" s="26" t="s">
        <v>1275</v>
      </c>
      <c r="X281" s="26" t="s">
        <v>2966</v>
      </c>
      <c r="Y281" s="26" t="s">
        <v>1455</v>
      </c>
      <c r="Z281" s="26" t="s">
        <v>2580</v>
      </c>
      <c r="AA281" s="61">
        <v>2</v>
      </c>
      <c r="AB281" s="61"/>
      <c r="AE281" s="26" t="s">
        <v>2159</v>
      </c>
      <c r="AF281" s="26">
        <v>8</v>
      </c>
      <c r="AG281" s="26" t="s">
        <v>2866</v>
      </c>
      <c r="AH281" t="str">
        <f t="shared" si="16"/>
        <v xml:space="preserve">Biodiversity Conservation - x; Clean and Plentiful Water - x; Natural Hazard Mitigation - x; </v>
      </c>
      <c r="AI281" s="26" t="str">
        <f t="shared" si="17"/>
        <v>{"popup":{"showAttachments":"false","fieldInfos":[{"visible":"true","fieldName":"Avg_Buff_Width","label":"Average width of stream buffers downstream from agriculture. \u00a0","format":{"places":2,"digitSeparator":true}}],"title":"HUC 12 ID: {HUC_12}"}}</v>
      </c>
      <c r="AJ281" s="26" t="s">
        <v>1653</v>
      </c>
      <c r="AK281" s="26" t="s">
        <v>1482</v>
      </c>
      <c r="AM281" s="26" t="s">
        <v>1659</v>
      </c>
      <c r="AN281" s="26" t="s">
        <v>1654</v>
      </c>
      <c r="AO281" s="26" t="s">
        <v>2616</v>
      </c>
      <c r="AP281" s="26" t="str">
        <f t="shared" si="18"/>
        <v xml:space="preserve">forest, plants, vegetation, trees, crops, farms,,Biodiversity Conservation, Clean and Plentiful Water, Natural Hazard Mitigation, ,Biodiversity Conservation, Clean and Plentiful Water, Natural Hazard Mitigation, </v>
      </c>
      <c r="AQ281" s="26" t="str">
        <f t="shared" si="19"/>
        <v xml:space="preserve">,Biodiversity Conservation, Clean and Plentiful Water, Natural Hazard Mitigation, </v>
      </c>
    </row>
    <row r="282" spans="1:43" ht="15" customHeight="1" x14ac:dyDescent="0.25">
      <c r="A282" s="26">
        <v>281</v>
      </c>
      <c r="B282" s="26" t="s">
        <v>131</v>
      </c>
      <c r="C282" s="26" t="s">
        <v>2453</v>
      </c>
      <c r="D282" s="26" t="s">
        <v>2454</v>
      </c>
      <c r="E282" s="26" t="s">
        <v>2455</v>
      </c>
      <c r="F282" s="26" t="s">
        <v>349</v>
      </c>
      <c r="G282" s="26" t="s">
        <v>2775</v>
      </c>
      <c r="H282" s="26" t="s">
        <v>2643</v>
      </c>
      <c r="I282" s="26" t="s">
        <v>2692</v>
      </c>
      <c r="J282" s="26">
        <v>36</v>
      </c>
      <c r="O282" s="26" t="s">
        <v>1189</v>
      </c>
      <c r="S282" s="26" t="s">
        <v>2625</v>
      </c>
      <c r="T282" s="55" t="s">
        <v>1469</v>
      </c>
      <c r="U282" s="26" t="s">
        <v>1160</v>
      </c>
      <c r="V282" s="26" t="s">
        <v>1151</v>
      </c>
      <c r="W282" s="26" t="s">
        <v>1275</v>
      </c>
      <c r="X282" s="26" t="s">
        <v>2967</v>
      </c>
      <c r="Y282" s="26" t="s">
        <v>1455</v>
      </c>
      <c r="Z282" s="26" t="s">
        <v>2668</v>
      </c>
      <c r="AA282" s="61">
        <v>0</v>
      </c>
      <c r="AB282" s="61" t="s">
        <v>1189</v>
      </c>
      <c r="AE282" s="26" t="s">
        <v>2158</v>
      </c>
      <c r="AF282" s="26">
        <v>8</v>
      </c>
      <c r="AG282" s="26" t="s">
        <v>2866</v>
      </c>
      <c r="AH282" t="str">
        <f t="shared" si="16"/>
        <v xml:space="preserve">Food, Fuel, and Materials - x; </v>
      </c>
      <c r="AI282" s="26" t="str">
        <f t="shared" si="17"/>
        <v>{"popup":{"showAttachments":"false","fieldInfos":[{"visible":"true","fieldName":"I_mean","label":"Mean rental rate per acre for farm land, 2008-2016 Irrigated\u00a0","format":{"places":0,"digitSeparator":true}}],"title":"HUC 12 ID: {HUC_12}"}}</v>
      </c>
      <c r="AJ282" s="26" t="s">
        <v>1653</v>
      </c>
      <c r="AK282" s="26" t="s">
        <v>1482</v>
      </c>
      <c r="AM282" s="26" t="s">
        <v>1659</v>
      </c>
      <c r="AN282" s="26" t="s">
        <v>1654</v>
      </c>
      <c r="AO282" s="26" t="s">
        <v>2625</v>
      </c>
      <c r="AP282" s="26" t="str">
        <f t="shared" si="18"/>
        <v xml:space="preserve">CRP, WRP, agriculture, economy, money, people, human, "Food, Fuel, and Materials", ,Food, Fuel, and Materials, </v>
      </c>
      <c r="AQ282" s="26" t="str">
        <f t="shared" si="19"/>
        <v xml:space="preserve">,Food, Fuel, and Materials, </v>
      </c>
    </row>
    <row r="283" spans="1:43" ht="15" customHeight="1" x14ac:dyDescent="0.25">
      <c r="A283" s="26">
        <v>282</v>
      </c>
      <c r="B283" s="26" t="s">
        <v>131</v>
      </c>
      <c r="C283" s="26" t="s">
        <v>2456</v>
      </c>
      <c r="D283" s="26" t="s">
        <v>2457</v>
      </c>
      <c r="E283" s="26" t="s">
        <v>2458</v>
      </c>
      <c r="F283" s="26" t="s">
        <v>349</v>
      </c>
      <c r="G283" s="26" t="s">
        <v>2776</v>
      </c>
      <c r="H283" s="26" t="s">
        <v>2643</v>
      </c>
      <c r="I283" s="26" t="s">
        <v>2692</v>
      </c>
      <c r="J283" s="26">
        <v>37</v>
      </c>
      <c r="O283" s="26" t="s">
        <v>1189</v>
      </c>
      <c r="S283" s="26" t="s">
        <v>2626</v>
      </c>
      <c r="T283" s="55" t="s">
        <v>1469</v>
      </c>
      <c r="U283" s="26" t="s">
        <v>1160</v>
      </c>
      <c r="V283" s="26" t="s">
        <v>1151</v>
      </c>
      <c r="W283" s="26" t="s">
        <v>1275</v>
      </c>
      <c r="X283" s="26" t="s">
        <v>2968</v>
      </c>
      <c r="Y283" s="26" t="s">
        <v>1455</v>
      </c>
      <c r="Z283" s="26" t="s">
        <v>2669</v>
      </c>
      <c r="AA283" s="61">
        <v>1</v>
      </c>
      <c r="AB283" s="61" t="s">
        <v>1189</v>
      </c>
      <c r="AE283" s="26" t="s">
        <v>2158</v>
      </c>
      <c r="AF283" s="26">
        <v>8</v>
      </c>
      <c r="AG283" s="26" t="s">
        <v>2866</v>
      </c>
      <c r="AH283" t="str">
        <f t="shared" si="16"/>
        <v xml:space="preserve">Food, Fuel, and Materials - x; </v>
      </c>
      <c r="AI283" s="26" t="str">
        <f t="shared" si="17"/>
        <v>{"popup":{"showAttachments":"false","fieldInfos":[{"visible":"true","fieldName":"NI_mean","label":"Mean rental rate per acre for farm land, 2008-2016 Non-irrigated\u00a0","format":{"places":1,"digitSeparator":true}}],"title":"HUC 12 ID: {HUC_12}"}}</v>
      </c>
      <c r="AJ283" s="26" t="s">
        <v>1653</v>
      </c>
      <c r="AK283" s="26" t="s">
        <v>1482</v>
      </c>
      <c r="AM283" s="26" t="s">
        <v>1659</v>
      </c>
      <c r="AN283" s="26" t="s">
        <v>1654</v>
      </c>
      <c r="AO283" s="26" t="s">
        <v>2626</v>
      </c>
      <c r="AP283" s="26" t="str">
        <f t="shared" si="18"/>
        <v xml:space="preserve">CRP, WRP, agriculture, economy, money, people, human,"Food, Fuel, and Materials", ,Food, Fuel, and Materials, </v>
      </c>
      <c r="AQ283" s="26" t="str">
        <f t="shared" si="19"/>
        <v xml:space="preserve">,Food, Fuel, and Materials, </v>
      </c>
    </row>
    <row r="284" spans="1:43" ht="15" customHeight="1" x14ac:dyDescent="0.25">
      <c r="A284" s="26">
        <v>283</v>
      </c>
      <c r="B284" s="26" t="s">
        <v>131</v>
      </c>
      <c r="C284" s="26" t="s">
        <v>2459</v>
      </c>
      <c r="D284" s="26" t="s">
        <v>2460</v>
      </c>
      <c r="E284" s="26" t="s">
        <v>2461</v>
      </c>
      <c r="F284" s="26" t="s">
        <v>349</v>
      </c>
      <c r="G284" s="26" t="s">
        <v>2777</v>
      </c>
      <c r="H284" s="26" t="s">
        <v>2643</v>
      </c>
      <c r="I284" s="26" t="s">
        <v>2692</v>
      </c>
      <c r="J284" s="26">
        <v>38</v>
      </c>
      <c r="O284" s="26" t="s">
        <v>1189</v>
      </c>
      <c r="S284" s="26" t="s">
        <v>2626</v>
      </c>
      <c r="T284" s="55" t="s">
        <v>1469</v>
      </c>
      <c r="U284" s="26" t="s">
        <v>1160</v>
      </c>
      <c r="V284" s="26" t="s">
        <v>1151</v>
      </c>
      <c r="W284" s="26" t="s">
        <v>1275</v>
      </c>
      <c r="X284" s="26" t="s">
        <v>2969</v>
      </c>
      <c r="Y284" s="26" t="s">
        <v>1455</v>
      </c>
      <c r="Z284" s="26" t="s">
        <v>2670</v>
      </c>
      <c r="AA284" s="61">
        <v>1</v>
      </c>
      <c r="AB284" s="26" t="s">
        <v>1189</v>
      </c>
      <c r="AE284" s="26" t="s">
        <v>2158</v>
      </c>
      <c r="AF284" s="26">
        <v>8</v>
      </c>
      <c r="AG284" s="26" t="s">
        <v>2866</v>
      </c>
      <c r="AH284" t="str">
        <f t="shared" si="16"/>
        <v xml:space="preserve">Food, Fuel, and Materials - x; </v>
      </c>
      <c r="AI284" s="26" t="str">
        <f t="shared" si="17"/>
        <v>{"popup":{"showAttachments":"false","fieldInfos":[{"visible":"true","fieldName":"P_mean","label":"Mean rental rate per acre for farm land, 2008-2016 Pasture\u00a0","format":{"places":1,"digitSeparator":true}}],"title":"HUC 12 ID: {HUC_12}"}}</v>
      </c>
      <c r="AJ284" s="26" t="s">
        <v>1653</v>
      </c>
      <c r="AK284" s="26" t="s">
        <v>1482</v>
      </c>
      <c r="AM284" s="26" t="s">
        <v>1659</v>
      </c>
      <c r="AN284" s="26" t="s">
        <v>1654</v>
      </c>
      <c r="AO284" s="26" t="s">
        <v>2626</v>
      </c>
      <c r="AP284" s="26" t="str">
        <f t="shared" si="18"/>
        <v xml:space="preserve">CRP, WRP, agriculture, economy, money, people, human,"Food, Fuel, and Materials", ,Food, Fuel, and Materials, </v>
      </c>
      <c r="AQ284" s="26" t="str">
        <f t="shared" si="19"/>
        <v xml:space="preserve">,Food, Fuel, and Materials, </v>
      </c>
    </row>
    <row r="285" spans="1:43" ht="15" customHeight="1" x14ac:dyDescent="0.25">
      <c r="A285" s="26">
        <v>284</v>
      </c>
      <c r="B285" s="26" t="s">
        <v>131</v>
      </c>
      <c r="C285" s="26" t="s">
        <v>2676</v>
      </c>
      <c r="D285" s="26" t="s">
        <v>2477</v>
      </c>
      <c r="E285" s="26" t="s">
        <v>2478</v>
      </c>
      <c r="F285" s="26" t="s">
        <v>349</v>
      </c>
      <c r="G285" s="26" t="s">
        <v>2780</v>
      </c>
      <c r="H285" s="26" t="s">
        <v>2645</v>
      </c>
      <c r="I285" s="26" t="s">
        <v>2692</v>
      </c>
      <c r="J285" s="26">
        <v>11</v>
      </c>
      <c r="M285" s="26" t="s">
        <v>1189</v>
      </c>
      <c r="O285" s="26" t="s">
        <v>1189</v>
      </c>
      <c r="S285" s="26" t="s">
        <v>2627</v>
      </c>
      <c r="T285" s="55" t="s">
        <v>1470</v>
      </c>
      <c r="U285" s="26" t="s">
        <v>1344</v>
      </c>
      <c r="V285" s="26" t="s">
        <v>1151</v>
      </c>
      <c r="W285" s="26" t="s">
        <v>1275</v>
      </c>
      <c r="X285" s="26" t="s">
        <v>2970</v>
      </c>
      <c r="Y285" s="26" t="s">
        <v>1455</v>
      </c>
      <c r="Z285" s="26" t="s">
        <v>2581</v>
      </c>
      <c r="AA285" s="61">
        <v>4</v>
      </c>
      <c r="AE285" s="26" t="s">
        <v>2159</v>
      </c>
      <c r="AF285" s="26">
        <v>8</v>
      </c>
      <c r="AG285" s="26" t="s">
        <v>2866</v>
      </c>
      <c r="AH285" t="str">
        <f t="shared" si="16"/>
        <v xml:space="preserve">Clean and Plentiful Water - x; Food, Fuel, and Materials - x; </v>
      </c>
      <c r="AI285" s="26" t="str">
        <f t="shared" si="17"/>
        <v>{"popup":{"showAttachments":"false","fieldInfos":[{"visible":"true","fieldName":"Ag_P_balance_kg_ha","label":"Net agricultural phosphorus balance (kg P/ha/yr)\u00a0","format":{"places":4,"digitSeparator":true}}],"title":"HUC 12 ID: {HUC_12}"}}</v>
      </c>
      <c r="AJ285" s="26" t="s">
        <v>1653</v>
      </c>
      <c r="AK285" s="26" t="s">
        <v>1482</v>
      </c>
      <c r="AM285" s="26" t="s">
        <v>1659</v>
      </c>
      <c r="AN285" s="26" t="s">
        <v>1654</v>
      </c>
      <c r="AO285" s="26" t="s">
        <v>2627</v>
      </c>
      <c r="AP285" s="26" t="str">
        <f t="shared" si="18"/>
        <v xml:space="preserve">farms, food, human, nutrients, ,Clean and Plentiful Water, "Food, Fuel, and Materials", ,Clean and Plentiful Water, Food, Fuel, and Materials, </v>
      </c>
      <c r="AQ285" s="26" t="str">
        <f t="shared" si="19"/>
        <v xml:space="preserve">,Clean and Plentiful Water, Food, Fuel, and Materials, </v>
      </c>
    </row>
    <row r="286" spans="1:43" ht="15" customHeight="1" x14ac:dyDescent="0.25">
      <c r="A286" s="26">
        <v>285</v>
      </c>
      <c r="B286" s="26" t="s">
        <v>131</v>
      </c>
      <c r="C286" s="26" t="s">
        <v>2479</v>
      </c>
      <c r="D286" s="26" t="s">
        <v>2480</v>
      </c>
      <c r="E286" s="26" t="s">
        <v>2481</v>
      </c>
      <c r="F286" s="26" t="s">
        <v>349</v>
      </c>
      <c r="G286" s="26" t="s">
        <v>2781</v>
      </c>
      <c r="H286" s="26" t="s">
        <v>2646</v>
      </c>
      <c r="I286" s="26" t="s">
        <v>2692</v>
      </c>
      <c r="J286" s="26">
        <v>2</v>
      </c>
      <c r="M286" s="26" t="s">
        <v>1189</v>
      </c>
      <c r="O286" s="26" t="s">
        <v>1189</v>
      </c>
      <c r="S286" s="26" t="s">
        <v>2628</v>
      </c>
      <c r="T286" s="55" t="s">
        <v>1470</v>
      </c>
      <c r="U286" s="26" t="s">
        <v>1344</v>
      </c>
      <c r="V286" s="26" t="s">
        <v>1151</v>
      </c>
      <c r="W286" s="26" t="s">
        <v>1275</v>
      </c>
      <c r="X286" s="26" t="s">
        <v>2971</v>
      </c>
      <c r="Y286" s="26" t="s">
        <v>1455</v>
      </c>
      <c r="Z286" s="26" t="s">
        <v>2582</v>
      </c>
      <c r="AA286" s="61">
        <v>4</v>
      </c>
      <c r="AE286" s="26" t="s">
        <v>2159</v>
      </c>
      <c r="AF286" s="26">
        <v>8</v>
      </c>
      <c r="AG286" s="26" t="s">
        <v>2866</v>
      </c>
      <c r="AH286" t="str">
        <f t="shared" si="16"/>
        <v xml:space="preserve">Clean and Plentiful Water - x; Food, Fuel, and Materials - x; </v>
      </c>
      <c r="AI286" s="26" t="str">
        <f t="shared" si="17"/>
        <v>{"popup":{"showAttachments":"false","fieldInfos":[{"visible":"true","fieldName":"Crop_P_removal_kg_ha","label":"Crop phosphorus removal (kg P/ha/yr)\u00a0","format":{"places":4,"digitSeparator":true}}],"title":"HUC 12 ID: {HUC_12}"}}</v>
      </c>
      <c r="AJ286" s="26" t="s">
        <v>1653</v>
      </c>
      <c r="AK286" s="26" t="s">
        <v>1482</v>
      </c>
      <c r="AM286" s="26" t="s">
        <v>1659</v>
      </c>
      <c r="AN286" s="26" t="s">
        <v>1654</v>
      </c>
      <c r="AO286" s="26" t="s">
        <v>2628</v>
      </c>
      <c r="AP286" s="26" t="str">
        <f t="shared" si="18"/>
        <v xml:space="preserve">farms, food, human, agriculture, nutrients, ,Clean and Plentiful Water, "Food, Fuel, and Materials", ,Clean and Plentiful Water, Food, Fuel, and Materials, </v>
      </c>
      <c r="AQ286" s="26" t="str">
        <f t="shared" si="19"/>
        <v xml:space="preserve">,Clean and Plentiful Water, Food, Fuel, and Materials, </v>
      </c>
    </row>
    <row r="287" spans="1:43" ht="15" customHeight="1" x14ac:dyDescent="0.25">
      <c r="A287" s="26">
        <v>286</v>
      </c>
      <c r="B287" s="26" t="s">
        <v>131</v>
      </c>
      <c r="C287" s="26" t="s">
        <v>2482</v>
      </c>
      <c r="D287" s="26" t="s">
        <v>2483</v>
      </c>
      <c r="E287" s="26" t="s">
        <v>2484</v>
      </c>
      <c r="F287" s="26" t="s">
        <v>349</v>
      </c>
      <c r="G287" s="26" t="s">
        <v>2782</v>
      </c>
      <c r="H287" s="26" t="s">
        <v>2647</v>
      </c>
      <c r="I287" s="26" t="s">
        <v>2692</v>
      </c>
      <c r="J287" s="26">
        <v>28</v>
      </c>
      <c r="M287" s="26" t="s">
        <v>1189</v>
      </c>
      <c r="O287" s="26" t="s">
        <v>1189</v>
      </c>
      <c r="Q287" s="26" t="s">
        <v>1189</v>
      </c>
      <c r="S287" s="26" t="s">
        <v>2632</v>
      </c>
      <c r="T287" s="55" t="s">
        <v>2577</v>
      </c>
      <c r="U287" s="26" t="s">
        <v>1161</v>
      </c>
      <c r="V287" s="26" t="s">
        <v>1151</v>
      </c>
      <c r="W287" s="26" t="s">
        <v>1275</v>
      </c>
      <c r="X287" s="26" t="s">
        <v>2972</v>
      </c>
      <c r="Y287" s="26" t="s">
        <v>1455</v>
      </c>
      <c r="Z287" s="26" t="s">
        <v>2583</v>
      </c>
      <c r="AA287" s="61">
        <v>4</v>
      </c>
      <c r="AE287" s="26" t="s">
        <v>2159</v>
      </c>
      <c r="AF287" s="26">
        <v>8</v>
      </c>
      <c r="AG287" s="26" t="s">
        <v>2866</v>
      </c>
      <c r="AH287" t="str">
        <f t="shared" si="16"/>
        <v xml:space="preserve">Clean and Plentiful Water - x; Food, Fuel, and Materials - x; Recreation, Culture, and Aesthetics - x; </v>
      </c>
      <c r="AI287" s="26" t="str">
        <f t="shared" si="17"/>
        <v>{"popup":{"showAttachments":"false","fieldInfos":[{"visible":"true","fieldName":"Fertilizer_P_kg_ha","label":"Phosphorus fertilizer application (kg P/ha/yr)\u00a0","format":{"places":4,"digitSeparator":true}}],"title":"HUC 12 ID: {HUC_12}"}}</v>
      </c>
      <c r="AJ287" s="26" t="s">
        <v>1653</v>
      </c>
      <c r="AK287" s="26" t="s">
        <v>1482</v>
      </c>
      <c r="AM287" s="26" t="s">
        <v>1659</v>
      </c>
      <c r="AN287" s="26" t="s">
        <v>1654</v>
      </c>
      <c r="AO287" s="26" t="s">
        <v>2632</v>
      </c>
      <c r="AP287" s="26" t="str">
        <f t="shared" si="18"/>
        <v>water, agriculture, farms, ,Clean and Plentiful Water, "Food, Fuel, and Materials", "Recreation, Culture, and Aesthetics",Clean and Plentiful Water, Food, Fuel, and Materials, Recreation, Culture, and Aesthetics</v>
      </c>
      <c r="AQ287" s="26" t="str">
        <f t="shared" si="19"/>
        <v>,Clean and Plentiful Water, Food, Fuel, and Materials, Recreation, Culture, and Aesthetics</v>
      </c>
    </row>
    <row r="288" spans="1:43" ht="15" customHeight="1" x14ac:dyDescent="0.25">
      <c r="A288" s="26">
        <v>287</v>
      </c>
      <c r="B288" s="26" t="s">
        <v>131</v>
      </c>
      <c r="C288" s="26" t="s">
        <v>2485</v>
      </c>
      <c r="D288" s="26" t="s">
        <v>2486</v>
      </c>
      <c r="E288" s="26" t="s">
        <v>2487</v>
      </c>
      <c r="F288" s="26" t="s">
        <v>349</v>
      </c>
      <c r="G288" s="26" t="s">
        <v>2783</v>
      </c>
      <c r="H288" s="26" t="s">
        <v>2648</v>
      </c>
      <c r="I288" s="26" t="s">
        <v>2692</v>
      </c>
      <c r="J288" s="26">
        <v>27</v>
      </c>
      <c r="M288" s="26" t="s">
        <v>1189</v>
      </c>
      <c r="O288" s="26" t="s">
        <v>1189</v>
      </c>
      <c r="Q288" s="26" t="s">
        <v>1189</v>
      </c>
      <c r="S288" s="26" t="s">
        <v>2631</v>
      </c>
      <c r="T288" s="55" t="s">
        <v>2577</v>
      </c>
      <c r="U288" s="26" t="s">
        <v>1161</v>
      </c>
      <c r="V288" s="26" t="s">
        <v>1151</v>
      </c>
      <c r="W288" s="26" t="s">
        <v>1275</v>
      </c>
      <c r="X288" s="26" t="s">
        <v>2973</v>
      </c>
      <c r="Y288" s="26" t="s">
        <v>1455</v>
      </c>
      <c r="Z288" s="26" t="s">
        <v>2584</v>
      </c>
      <c r="AA288" s="61">
        <v>4</v>
      </c>
      <c r="AE288" s="26" t="s">
        <v>2159</v>
      </c>
      <c r="AF288" s="26">
        <v>8</v>
      </c>
      <c r="AG288" s="26" t="s">
        <v>2866</v>
      </c>
      <c r="AH288" t="str">
        <f t="shared" si="16"/>
        <v xml:space="preserve">Clean and Plentiful Water - x; Food, Fuel, and Materials - x; Recreation, Culture, and Aesthetics - x; </v>
      </c>
      <c r="AI288" s="26" t="str">
        <f t="shared" si="17"/>
        <v>{"popup":{"showAttachments":"false","fieldInfos":[{"visible":"true","fieldName":"Manure_P_kg_ha","label":"Phosphorus application as manure (kg P/ha/yr)\u00a0","format":{"places":4,"digitSeparator":true}}],"title":"HUC 12 ID: {HUC_12}"}}</v>
      </c>
      <c r="AJ288" s="26" t="s">
        <v>1653</v>
      </c>
      <c r="AK288" s="26" t="s">
        <v>1482</v>
      </c>
      <c r="AM288" s="26" t="s">
        <v>1659</v>
      </c>
      <c r="AN288" s="26" t="s">
        <v>1654</v>
      </c>
      <c r="AO288" s="26" t="s">
        <v>2631</v>
      </c>
      <c r="AP288" s="26" t="str">
        <f t="shared" si="18"/>
        <v>water quality, air quality, agriculture, farms,Clean and Plentiful Water, "Food, Fuel, and Materials", "Recreation, Culture, and Aesthetics",Clean and Plentiful Water, Food, Fuel, and Materials, Recreation, Culture, and Aesthetics</v>
      </c>
      <c r="AQ288" s="26" t="str">
        <f t="shared" si="19"/>
        <v>,Clean and Plentiful Water, Food, Fuel, and Materials, Recreation, Culture, and Aesthetics</v>
      </c>
    </row>
    <row r="289" spans="1:43" ht="15" customHeight="1" x14ac:dyDescent="0.25">
      <c r="A289" s="26">
        <v>288</v>
      </c>
      <c r="B289" s="26" t="s">
        <v>131</v>
      </c>
      <c r="C289" s="26" t="s">
        <v>2488</v>
      </c>
      <c r="D289" s="26" t="s">
        <v>2489</v>
      </c>
      <c r="E289" s="26" t="s">
        <v>2490</v>
      </c>
      <c r="F289" s="26" t="s">
        <v>349</v>
      </c>
      <c r="G289" s="26" t="s">
        <v>2784</v>
      </c>
      <c r="H289" s="26" t="s">
        <v>2649</v>
      </c>
      <c r="I289" s="26" t="s">
        <v>2692</v>
      </c>
      <c r="J289" s="26">
        <v>1</v>
      </c>
      <c r="K289" s="26" t="s">
        <v>1189</v>
      </c>
      <c r="Q289" s="26" t="s">
        <v>1189</v>
      </c>
      <c r="S289" s="26" t="s">
        <v>2630</v>
      </c>
      <c r="T289" s="55" t="s">
        <v>1643</v>
      </c>
      <c r="U289" s="26" t="s">
        <v>1159</v>
      </c>
      <c r="V289" s="26" t="s">
        <v>1151</v>
      </c>
      <c r="W289" s="26" t="s">
        <v>1275</v>
      </c>
      <c r="X289" s="64" t="s">
        <v>2974</v>
      </c>
      <c r="Y289" s="26" t="s">
        <v>1455</v>
      </c>
      <c r="Z289" s="26" t="s">
        <v>2585</v>
      </c>
      <c r="AA289" s="61">
        <v>4</v>
      </c>
      <c r="AE289" s="26" t="s">
        <v>2159</v>
      </c>
      <c r="AF289" s="26">
        <v>8</v>
      </c>
      <c r="AG289" s="26" t="s">
        <v>2866</v>
      </c>
      <c r="AH289" t="str">
        <f t="shared" si="16"/>
        <v xml:space="preserve">Biodiversity Conservation - x; Recreation, Culture, and Aesthetics - x; </v>
      </c>
      <c r="AI289" s="26" t="str">
        <f t="shared" si="17"/>
        <v>{"popup":{"showAttachments":"false","fieldInfos":[{"visible":"true","fieldName":"CERA_per_km2","label":"Candidate Ecological Restoration Areas per square kilometer.\u00a0","format":{"places":4,"digitSeparator":true}}],"title":"HUC 12 ID: {HUC_12}"}}</v>
      </c>
      <c r="AJ289" s="26" t="s">
        <v>1653</v>
      </c>
      <c r="AK289" s="26" t="s">
        <v>1482</v>
      </c>
      <c r="AM289" s="26" t="s">
        <v>1659</v>
      </c>
      <c r="AN289" s="26" t="s">
        <v>1654</v>
      </c>
      <c r="AO289" s="26" t="s">
        <v>2630</v>
      </c>
      <c r="AP289" s="26" t="str">
        <f t="shared" si="18"/>
        <v>conservation, biodiversity, habitat, vegetation, plants, trees, forest,,Biodiversity Conservation, "Recreation, Culture, and Aesthetics",Biodiversity Conservation, Recreation, Culture, and Aesthetics</v>
      </c>
      <c r="AQ289" s="26" t="str">
        <f t="shared" si="19"/>
        <v>,Biodiversity Conservation, Recreation, Culture, and Aesthetics</v>
      </c>
    </row>
    <row r="290" spans="1:43" ht="15" customHeight="1" x14ac:dyDescent="0.25">
      <c r="A290" s="26">
        <v>289</v>
      </c>
      <c r="B290" s="26" t="s">
        <v>131</v>
      </c>
      <c r="C290" s="26" t="s">
        <v>2491</v>
      </c>
      <c r="D290" s="26" t="s">
        <v>2492</v>
      </c>
      <c r="E290" s="26" t="s">
        <v>2673</v>
      </c>
      <c r="F290" s="26" t="s">
        <v>568</v>
      </c>
      <c r="G290" s="26" t="s">
        <v>2785</v>
      </c>
      <c r="H290" s="26" t="s">
        <v>2650</v>
      </c>
      <c r="I290" s="64" t="s">
        <v>2691</v>
      </c>
      <c r="K290" s="26" t="s">
        <v>1189</v>
      </c>
      <c r="Q290" s="26" t="s">
        <v>1189</v>
      </c>
      <c r="S290" s="26" t="s">
        <v>2630</v>
      </c>
      <c r="T290" s="55" t="s">
        <v>1643</v>
      </c>
      <c r="U290" s="26" t="s">
        <v>1159</v>
      </c>
      <c r="V290" s="26" t="s">
        <v>1151</v>
      </c>
      <c r="W290" s="26" t="s">
        <v>1274</v>
      </c>
      <c r="Y290" s="26" t="s">
        <v>1454</v>
      </c>
      <c r="Z290" s="26" t="s">
        <v>2674</v>
      </c>
      <c r="AE290" s="26" t="s">
        <v>2158</v>
      </c>
      <c r="AG290" s="26" t="s">
        <v>2866</v>
      </c>
      <c r="AH290" t="str">
        <f t="shared" si="16"/>
        <v xml:space="preserve">Biodiversity Conservation - x; Recreation, Culture, and Aesthetics - x; </v>
      </c>
      <c r="AI290" s="26" t="str">
        <f t="shared" si="17"/>
        <v>{"popup":{"showAttachments":"false","fieldInfos":[{"visible":"true","fieldName":"CERA_Area","label":"Candidate Ecological Restoration Areas\u00a0","format":{"places":,"digitSeparator":true}}],"title":"HUC 12 ID: {HUC_12}"}}</v>
      </c>
      <c r="AJ290" s="26" t="s">
        <v>1653</v>
      </c>
      <c r="AK290" s="26" t="s">
        <v>1482</v>
      </c>
      <c r="AM290" s="26" t="s">
        <v>1659</v>
      </c>
      <c r="AN290" s="26" t="s">
        <v>1654</v>
      </c>
      <c r="AO290" s="26" t="s">
        <v>2630</v>
      </c>
      <c r="AP290" s="26" t="str">
        <f t="shared" si="18"/>
        <v>conservation, biodiversity, habitat, vegetation, plants, trees, forest,,Biodiversity Conservation, "Recreation, Culture, and Aesthetics",Biodiversity Conservation, Recreation, Culture, and Aesthetics</v>
      </c>
      <c r="AQ290" s="26" t="str">
        <f t="shared" si="19"/>
        <v>,Biodiversity Conservation, Recreation, Culture, and Aesthetics</v>
      </c>
    </row>
    <row r="291" spans="1:43" ht="15" customHeight="1" x14ac:dyDescent="0.25">
      <c r="A291" s="26">
        <v>290</v>
      </c>
      <c r="B291" s="26" t="s">
        <v>131</v>
      </c>
      <c r="C291" s="26" t="s">
        <v>2496</v>
      </c>
      <c r="D291" s="26" t="s">
        <v>2497</v>
      </c>
      <c r="E291" s="26" t="s">
        <v>2498</v>
      </c>
      <c r="F291" s="26" t="s">
        <v>349</v>
      </c>
      <c r="G291" s="26" t="s">
        <v>2787</v>
      </c>
      <c r="H291" s="26" t="s">
        <v>2635</v>
      </c>
      <c r="I291" s="26" t="s">
        <v>2692</v>
      </c>
      <c r="J291" s="26">
        <v>22</v>
      </c>
      <c r="M291" s="26" t="s">
        <v>1189</v>
      </c>
      <c r="P291" s="26" t="s">
        <v>1189</v>
      </c>
      <c r="S291" s="26" t="s">
        <v>2620</v>
      </c>
      <c r="T291" s="55" t="s">
        <v>1467</v>
      </c>
      <c r="U291" s="26" t="s">
        <v>1152</v>
      </c>
      <c r="V291" s="26" t="s">
        <v>1151</v>
      </c>
      <c r="W291" s="26" t="s">
        <v>1275</v>
      </c>
      <c r="X291" s="26" t="s">
        <v>2975</v>
      </c>
      <c r="Y291" s="26" t="s">
        <v>1455</v>
      </c>
      <c r="Z291" s="26" t="s">
        <v>2587</v>
      </c>
      <c r="AA291" s="61">
        <v>4</v>
      </c>
      <c r="AB291" s="26" t="s">
        <v>1189</v>
      </c>
      <c r="AE291" s="26" t="s">
        <v>2159</v>
      </c>
      <c r="AF291" s="26">
        <v>8</v>
      </c>
      <c r="AG291" s="26" t="s">
        <v>2866</v>
      </c>
      <c r="AH291" t="str">
        <f t="shared" si="16"/>
        <v xml:space="preserve">Clean and Plentiful Water - x; Natural Hazard Mitigation - x; </v>
      </c>
      <c r="AI291" s="26" t="str">
        <f t="shared" si="17"/>
        <v>{"popup":{"showAttachments":"false","fieldInfos":[{"visible":"true","fieldName":"PctPasture_slope3","label":"Percent pasture on slopes &gt;= 3%\u00a0","format":{"places":4,"digitSeparator":true}}],"title":"HUC 12 ID: {HUC_12}"}}</v>
      </c>
      <c r="AJ291" s="26" t="s">
        <v>1653</v>
      </c>
      <c r="AK291" s="26" t="s">
        <v>1482</v>
      </c>
      <c r="AM291" s="26" t="s">
        <v>1659</v>
      </c>
      <c r="AN291" s="26" t="s">
        <v>1654</v>
      </c>
      <c r="AO291" s="26" t="s">
        <v>2620</v>
      </c>
      <c r="AP291" s="26" t="str">
        <f t="shared" si="18"/>
        <v xml:space="preserve">agriculture, farms, erosion, runoff,Clean and Plentiful Water, Natural Hazard Mitigation, ,Clean and Plentiful Water, Natural Hazard Mitigation, </v>
      </c>
      <c r="AQ291" s="26" t="str">
        <f t="shared" si="19"/>
        <v xml:space="preserve">,Clean and Plentiful Water, Natural Hazard Mitigation, </v>
      </c>
    </row>
    <row r="292" spans="1:43" ht="15" customHeight="1" x14ac:dyDescent="0.25">
      <c r="A292" s="26">
        <v>291</v>
      </c>
      <c r="B292" s="26" t="s">
        <v>131</v>
      </c>
      <c r="C292" s="26" t="s">
        <v>2499</v>
      </c>
      <c r="D292" s="26" t="s">
        <v>2500</v>
      </c>
      <c r="E292" s="26" t="s">
        <v>2501</v>
      </c>
      <c r="F292" s="26" t="s">
        <v>349</v>
      </c>
      <c r="G292" s="26" t="s">
        <v>2788</v>
      </c>
      <c r="H292" s="26" t="s">
        <v>2635</v>
      </c>
      <c r="I292" s="26" t="s">
        <v>2692</v>
      </c>
      <c r="J292" s="26">
        <v>23</v>
      </c>
      <c r="M292" s="26" t="s">
        <v>1189</v>
      </c>
      <c r="P292" s="26" t="s">
        <v>1189</v>
      </c>
      <c r="S292" s="26" t="s">
        <v>2620</v>
      </c>
      <c r="T292" s="55" t="s">
        <v>1467</v>
      </c>
      <c r="U292" s="26" t="s">
        <v>1152</v>
      </c>
      <c r="V292" s="26" t="s">
        <v>1151</v>
      </c>
      <c r="W292" s="26" t="s">
        <v>1275</v>
      </c>
      <c r="X292" s="26" t="s">
        <v>2976</v>
      </c>
      <c r="Y292" s="26" t="s">
        <v>1455</v>
      </c>
      <c r="Z292" s="26" t="s">
        <v>2588</v>
      </c>
      <c r="AA292" s="61">
        <v>4</v>
      </c>
      <c r="AB292" s="26" t="s">
        <v>1189</v>
      </c>
      <c r="AE292" s="26" t="s">
        <v>2159</v>
      </c>
      <c r="AF292" s="26">
        <v>8</v>
      </c>
      <c r="AG292" s="26" t="s">
        <v>2866</v>
      </c>
      <c r="AH292" t="str">
        <f t="shared" si="16"/>
        <v xml:space="preserve">Clean and Plentiful Water - x; Natural Hazard Mitigation - x; </v>
      </c>
      <c r="AI292" s="26" t="str">
        <f t="shared" si="17"/>
        <v>{"popup":{"showAttachments":"false","fieldInfos":[{"visible":"true","fieldName":"PctPasture_slope9","label":"Percent pasture on slopes &gt;= 9%\u00a0","format":{"places":4,"digitSeparator":true}}],"title":"HUC 12 ID: {HUC_12}"}}</v>
      </c>
      <c r="AJ292" s="26" t="s">
        <v>1653</v>
      </c>
      <c r="AK292" s="26" t="s">
        <v>1482</v>
      </c>
      <c r="AM292" s="26" t="s">
        <v>1659</v>
      </c>
      <c r="AN292" s="26" t="s">
        <v>1654</v>
      </c>
      <c r="AO292" s="26" t="s">
        <v>2620</v>
      </c>
      <c r="AP292" s="26" t="str">
        <f t="shared" si="18"/>
        <v xml:space="preserve">agriculture, farms, erosion, runoff,Clean and Plentiful Water, Natural Hazard Mitigation, ,Clean and Plentiful Water, Natural Hazard Mitigation, </v>
      </c>
      <c r="AQ292" s="26" t="str">
        <f t="shared" si="19"/>
        <v xml:space="preserve">,Clean and Plentiful Water, Natural Hazard Mitigation, </v>
      </c>
    </row>
    <row r="293" spans="1:43" ht="15" customHeight="1" x14ac:dyDescent="0.25">
      <c r="A293" s="26">
        <v>292</v>
      </c>
      <c r="B293" s="26" t="s">
        <v>131</v>
      </c>
      <c r="C293" s="26" t="s">
        <v>2502</v>
      </c>
      <c r="D293" s="26" t="s">
        <v>2503</v>
      </c>
      <c r="E293" s="26" t="s">
        <v>2504</v>
      </c>
      <c r="F293" s="26" t="s">
        <v>349</v>
      </c>
      <c r="G293" s="26" t="s">
        <v>2789</v>
      </c>
      <c r="H293" s="26" t="s">
        <v>2635</v>
      </c>
      <c r="I293" s="26" t="s">
        <v>2692</v>
      </c>
      <c r="J293" s="26">
        <v>16</v>
      </c>
      <c r="M293" s="26" t="s">
        <v>1189</v>
      </c>
      <c r="P293" s="26" t="s">
        <v>1189</v>
      </c>
      <c r="S293" s="26" t="s">
        <v>2620</v>
      </c>
      <c r="T293" s="55" t="s">
        <v>1467</v>
      </c>
      <c r="U293" s="26" t="s">
        <v>1152</v>
      </c>
      <c r="V293" s="26" t="s">
        <v>1151</v>
      </c>
      <c r="W293" s="26" t="s">
        <v>1275</v>
      </c>
      <c r="X293" s="26" t="s">
        <v>2977</v>
      </c>
      <c r="Y293" s="26" t="s">
        <v>1455</v>
      </c>
      <c r="Z293" s="26" t="s">
        <v>2589</v>
      </c>
      <c r="AA293" s="61">
        <v>4</v>
      </c>
      <c r="AB293" s="26" t="s">
        <v>1189</v>
      </c>
      <c r="AE293" s="26" t="s">
        <v>2159</v>
      </c>
      <c r="AF293" s="26">
        <v>8</v>
      </c>
      <c r="AG293" s="26" t="s">
        <v>2866</v>
      </c>
      <c r="AH293" t="str">
        <f t="shared" si="16"/>
        <v xml:space="preserve">Clean and Plentiful Water - x; Natural Hazard Mitigation - x; </v>
      </c>
      <c r="AI293" s="26" t="str">
        <f t="shared" si="17"/>
        <v>{"popup":{"showAttachments":"false","fieldInfos":[{"visible":"true","fieldName":"PctCrop_slope3","label":"Percent cropland on slopes &gt;= 3%\u00a0","format":{"places":4,"digitSeparator":true}}],"title":"HUC 12 ID: {HUC_12}"}}</v>
      </c>
      <c r="AJ293" s="26" t="s">
        <v>1653</v>
      </c>
      <c r="AK293" s="26" t="s">
        <v>1482</v>
      </c>
      <c r="AM293" s="26" t="s">
        <v>1659</v>
      </c>
      <c r="AN293" s="26" t="s">
        <v>1654</v>
      </c>
      <c r="AO293" s="26" t="s">
        <v>2620</v>
      </c>
      <c r="AP293" s="26" t="str">
        <f t="shared" si="18"/>
        <v xml:space="preserve">agriculture, farms, erosion, runoff,Clean and Plentiful Water, Natural Hazard Mitigation, ,Clean and Plentiful Water, Natural Hazard Mitigation, </v>
      </c>
      <c r="AQ293" s="26" t="str">
        <f t="shared" si="19"/>
        <v xml:space="preserve">,Clean and Plentiful Water, Natural Hazard Mitigation, </v>
      </c>
    </row>
    <row r="294" spans="1:43" ht="15" customHeight="1" x14ac:dyDescent="0.25">
      <c r="A294" s="26">
        <v>293</v>
      </c>
      <c r="B294" s="26" t="s">
        <v>131</v>
      </c>
      <c r="C294" s="26" t="s">
        <v>2505</v>
      </c>
      <c r="D294" s="26" t="s">
        <v>2506</v>
      </c>
      <c r="E294" s="26" t="s">
        <v>2507</v>
      </c>
      <c r="F294" s="26" t="s">
        <v>349</v>
      </c>
      <c r="G294" s="26" t="s">
        <v>2790</v>
      </c>
      <c r="H294" s="26" t="s">
        <v>2635</v>
      </c>
      <c r="I294" s="26" t="s">
        <v>2692</v>
      </c>
      <c r="J294" s="26">
        <v>17</v>
      </c>
      <c r="M294" s="26" t="s">
        <v>1189</v>
      </c>
      <c r="P294" s="26" t="s">
        <v>1189</v>
      </c>
      <c r="S294" s="26" t="s">
        <v>2620</v>
      </c>
      <c r="T294" s="55" t="s">
        <v>1467</v>
      </c>
      <c r="U294" s="26" t="s">
        <v>1152</v>
      </c>
      <c r="V294" s="26" t="s">
        <v>1151</v>
      </c>
      <c r="W294" s="26" t="s">
        <v>1275</v>
      </c>
      <c r="X294" s="26" t="s">
        <v>2978</v>
      </c>
      <c r="Y294" s="26" t="s">
        <v>1455</v>
      </c>
      <c r="Z294" s="26" t="s">
        <v>2590</v>
      </c>
      <c r="AA294" s="61">
        <v>4</v>
      </c>
      <c r="AB294" s="26" t="s">
        <v>1189</v>
      </c>
      <c r="AE294" s="26" t="s">
        <v>2159</v>
      </c>
      <c r="AF294" s="26">
        <v>8</v>
      </c>
      <c r="AG294" s="26" t="s">
        <v>2866</v>
      </c>
      <c r="AH294" t="str">
        <f t="shared" si="16"/>
        <v xml:space="preserve">Clean and Plentiful Water - x; Natural Hazard Mitigation - x; </v>
      </c>
      <c r="AI294" s="26" t="str">
        <f t="shared" si="17"/>
        <v>{"popup":{"showAttachments":"false","fieldInfos":[{"visible":"true","fieldName":"PctCrop_slope9","label":"Percent cropland on slopes &gt;= 9%\u00a0","format":{"places":4,"digitSeparator":true}}],"title":"HUC 12 ID: {HUC_12}"}}</v>
      </c>
      <c r="AJ294" s="26" t="s">
        <v>1653</v>
      </c>
      <c r="AK294" s="26" t="s">
        <v>1482</v>
      </c>
      <c r="AM294" s="26" t="s">
        <v>1659</v>
      </c>
      <c r="AN294" s="26" t="s">
        <v>1654</v>
      </c>
      <c r="AO294" s="26" t="s">
        <v>2620</v>
      </c>
      <c r="AP294" s="26" t="str">
        <f t="shared" si="18"/>
        <v xml:space="preserve">agriculture, farms, erosion, runoff,Clean and Plentiful Water, Natural Hazard Mitigation, ,Clean and Plentiful Water, Natural Hazard Mitigation, </v>
      </c>
      <c r="AQ294" s="26" t="str">
        <f t="shared" si="19"/>
        <v xml:space="preserve">,Clean and Plentiful Water, Natural Hazard Mitigation, </v>
      </c>
    </row>
    <row r="295" spans="1:43" ht="15" customHeight="1" x14ac:dyDescent="0.25">
      <c r="A295" s="26">
        <v>294</v>
      </c>
      <c r="B295" s="26" t="s">
        <v>131</v>
      </c>
      <c r="C295" s="26" t="s">
        <v>2508</v>
      </c>
      <c r="D295" s="26" t="s">
        <v>2509</v>
      </c>
      <c r="E295" s="26" t="s">
        <v>2510</v>
      </c>
      <c r="F295" s="26" t="s">
        <v>349</v>
      </c>
      <c r="G295" s="26" t="s">
        <v>2791</v>
      </c>
      <c r="H295" s="26" t="s">
        <v>2636</v>
      </c>
      <c r="I295" s="26" t="s">
        <v>2692</v>
      </c>
      <c r="J295" s="26">
        <v>4</v>
      </c>
      <c r="K295" s="26" t="s">
        <v>1189</v>
      </c>
      <c r="M295" s="26" t="s">
        <v>1189</v>
      </c>
      <c r="Q295" s="26" t="s">
        <v>1189</v>
      </c>
      <c r="S295" s="26" t="s">
        <v>2629</v>
      </c>
      <c r="T295" s="55" t="s">
        <v>1644</v>
      </c>
      <c r="U295" s="26" t="s">
        <v>1161</v>
      </c>
      <c r="V295" s="26" t="s">
        <v>1151</v>
      </c>
      <c r="W295" s="26" t="s">
        <v>1275</v>
      </c>
      <c r="X295" s="26" t="s">
        <v>2979</v>
      </c>
      <c r="Y295" s="26" t="s">
        <v>1455</v>
      </c>
      <c r="Z295" s="26" t="s">
        <v>2591</v>
      </c>
      <c r="AA295" s="61">
        <v>3</v>
      </c>
      <c r="AB295" s="61" t="s">
        <v>1189</v>
      </c>
      <c r="AE295" s="26" t="s">
        <v>2159</v>
      </c>
      <c r="AF295" s="26">
        <v>8</v>
      </c>
      <c r="AG295" s="26" t="s">
        <v>2866</v>
      </c>
      <c r="AH295" t="str">
        <f t="shared" si="16"/>
        <v xml:space="preserve">Biodiversity Conservation - x; Clean and Plentiful Water - x; Recreation, Culture, and Aesthetics - x; </v>
      </c>
      <c r="AI295" s="26" t="str">
        <f t="shared" si="17"/>
        <v>{"popup":{"showAttachments":"false","fieldInfos":[{"visible":"true","fieldName":"Ag_N_Runoff","label":"Dissolved nutrients in surface runoff from agricultural fields (tons) Nitrogen\u00a0","format":{"places":3,"digitSeparator":true}}],"title":"HUC 12 ID: {HUC_12}"}}</v>
      </c>
      <c r="AJ295" s="26" t="s">
        <v>1653</v>
      </c>
      <c r="AK295" s="26" t="s">
        <v>1482</v>
      </c>
      <c r="AM295" s="26" t="s">
        <v>1659</v>
      </c>
      <c r="AN295" s="26" t="s">
        <v>1654</v>
      </c>
      <c r="AO295" s="26" t="s">
        <v>2629</v>
      </c>
      <c r="AP295" s="26" t="str">
        <f t="shared" si="18"/>
        <v>water quality, farms,Biodiversity Conservation, Clean and Plentiful Water, "Recreation, Culture, and Aesthetics",Biodiversity Conservation, Clean and Plentiful Water, Recreation, Culture, and Aesthetics</v>
      </c>
      <c r="AQ295" s="26" t="str">
        <f t="shared" si="19"/>
        <v>,Biodiversity Conservation, Clean and Plentiful Water, Recreation, Culture, and Aesthetics</v>
      </c>
    </row>
    <row r="296" spans="1:43" ht="15" customHeight="1" x14ac:dyDescent="0.25">
      <c r="A296" s="26">
        <v>295</v>
      </c>
      <c r="B296" s="26" t="s">
        <v>131</v>
      </c>
      <c r="C296" s="26" t="s">
        <v>2511</v>
      </c>
      <c r="D296" s="26" t="s">
        <v>2512</v>
      </c>
      <c r="E296" s="26" t="s">
        <v>2513</v>
      </c>
      <c r="F296" s="26" t="s">
        <v>349</v>
      </c>
      <c r="G296" s="26" t="s">
        <v>2792</v>
      </c>
      <c r="H296" s="26" t="s">
        <v>2636</v>
      </c>
      <c r="I296" s="26" t="s">
        <v>2692</v>
      </c>
      <c r="J296" s="26">
        <v>5</v>
      </c>
      <c r="K296" s="26" t="s">
        <v>1189</v>
      </c>
      <c r="M296" s="26" t="s">
        <v>1189</v>
      </c>
      <c r="Q296" s="26" t="s">
        <v>1189</v>
      </c>
      <c r="S296" s="26" t="s">
        <v>2629</v>
      </c>
      <c r="T296" s="55" t="s">
        <v>1644</v>
      </c>
      <c r="U296" s="26" t="s">
        <v>1161</v>
      </c>
      <c r="V296" s="26" t="s">
        <v>1151</v>
      </c>
      <c r="W296" s="26" t="s">
        <v>1275</v>
      </c>
      <c r="X296" s="26" t="s">
        <v>2980</v>
      </c>
      <c r="Y296" s="26" t="s">
        <v>1455</v>
      </c>
      <c r="Z296" s="26" t="s">
        <v>2592</v>
      </c>
      <c r="AA296" s="61">
        <v>4</v>
      </c>
      <c r="AB296" s="61" t="s">
        <v>1189</v>
      </c>
      <c r="AE296" s="26" t="s">
        <v>2159</v>
      </c>
      <c r="AF296" s="26">
        <v>8</v>
      </c>
      <c r="AG296" s="26" t="s">
        <v>2866</v>
      </c>
      <c r="AH296" t="str">
        <f t="shared" si="16"/>
        <v xml:space="preserve">Biodiversity Conservation - x; Clean and Plentiful Water - x; Recreation, Culture, and Aesthetics - x; </v>
      </c>
      <c r="AI296" s="26" t="str">
        <f t="shared" si="17"/>
        <v>{"popup":{"showAttachments":"false","fieldInfos":[{"visible":"true","fieldName":"Ag_P_Runoff","label":"Dissolved nutrients in surface runoff from agricultural fields (tons) Phosphorus\u00a0","format":{"places":4,"digitSeparator":true}}],"title":"HUC 12 ID: {HUC_12}"}}</v>
      </c>
      <c r="AJ296" s="26" t="s">
        <v>1653</v>
      </c>
      <c r="AK296" s="26" t="s">
        <v>1482</v>
      </c>
      <c r="AM296" s="26" t="s">
        <v>1659</v>
      </c>
      <c r="AN296" s="26" t="s">
        <v>1654</v>
      </c>
      <c r="AO296" s="26" t="s">
        <v>2629</v>
      </c>
      <c r="AP296" s="26" t="str">
        <f t="shared" si="18"/>
        <v>water quality, farms,Biodiversity Conservation, Clean and Plentiful Water, "Recreation, Culture, and Aesthetics",Biodiversity Conservation, Clean and Plentiful Water, Recreation, Culture, and Aesthetics</v>
      </c>
      <c r="AQ296" s="26" t="str">
        <f t="shared" si="19"/>
        <v>,Biodiversity Conservation, Clean and Plentiful Water, Recreation, Culture, and Aesthetics</v>
      </c>
    </row>
    <row r="297" spans="1:43" ht="15" customHeight="1" x14ac:dyDescent="0.25">
      <c r="A297" s="26">
        <v>296</v>
      </c>
      <c r="B297" s="26" t="s">
        <v>131</v>
      </c>
      <c r="C297" s="26" t="s">
        <v>2514</v>
      </c>
      <c r="D297" s="26" t="s">
        <v>2515</v>
      </c>
      <c r="E297" s="26" t="s">
        <v>2516</v>
      </c>
      <c r="F297" s="26" t="s">
        <v>349</v>
      </c>
      <c r="G297" s="26" t="s">
        <v>2793</v>
      </c>
      <c r="H297" s="26" t="s">
        <v>2636</v>
      </c>
      <c r="I297" s="26" t="s">
        <v>2692</v>
      </c>
      <c r="J297" s="26">
        <v>3</v>
      </c>
      <c r="K297" s="26" t="s">
        <v>1189</v>
      </c>
      <c r="M297" s="26" t="s">
        <v>1189</v>
      </c>
      <c r="Q297" s="26" t="s">
        <v>1189</v>
      </c>
      <c r="S297" s="26" t="s">
        <v>2629</v>
      </c>
      <c r="T297" s="55" t="s">
        <v>1644</v>
      </c>
      <c r="U297" s="26" t="s">
        <v>1161</v>
      </c>
      <c r="V297" s="26" t="s">
        <v>1151</v>
      </c>
      <c r="W297" s="26" t="s">
        <v>1275</v>
      </c>
      <c r="X297" s="26" t="s">
        <v>2981</v>
      </c>
      <c r="Y297" s="26" t="s">
        <v>1455</v>
      </c>
      <c r="Z297" s="26" t="s">
        <v>2593</v>
      </c>
      <c r="AA297" s="61">
        <v>4</v>
      </c>
      <c r="AB297" s="78"/>
      <c r="AE297" s="26" t="s">
        <v>2159</v>
      </c>
      <c r="AF297" s="26">
        <v>8</v>
      </c>
      <c r="AG297" s="26" t="s">
        <v>2866</v>
      </c>
      <c r="AH297" t="str">
        <f t="shared" si="16"/>
        <v xml:space="preserve">Biodiversity Conservation - x; Clean and Plentiful Water - x; Recreation, Culture, and Aesthetics - x; </v>
      </c>
      <c r="AI297" s="26" t="str">
        <f t="shared" si="17"/>
        <v>{"popup":{"showAttachments":"false","fieldInfos":[{"visible":"true","fieldName":"Ag_N_NonTile_SSF","label":"Dissolved nitrogen in non-tile drain subsurface flow from agricultural fields (tons)\u00a0","format":{"places":4,"digitSeparator":true}}],"title":"HUC 12 ID: {HUC_12}"}}</v>
      </c>
      <c r="AJ297" s="26" t="s">
        <v>1653</v>
      </c>
      <c r="AK297" s="26" t="s">
        <v>1482</v>
      </c>
      <c r="AM297" s="26" t="s">
        <v>1659</v>
      </c>
      <c r="AN297" s="26" t="s">
        <v>1654</v>
      </c>
      <c r="AO297" s="26" t="s">
        <v>2629</v>
      </c>
      <c r="AP297" s="26" t="str">
        <f t="shared" si="18"/>
        <v>water quality, farms,Biodiversity Conservation, Clean and Plentiful Water, "Recreation, Culture, and Aesthetics",Biodiversity Conservation, Clean and Plentiful Water, Recreation, Culture, and Aesthetics</v>
      </c>
      <c r="AQ297" s="26" t="str">
        <f t="shared" si="19"/>
        <v>,Biodiversity Conservation, Clean and Plentiful Water, Recreation, Culture, and Aesthetics</v>
      </c>
    </row>
    <row r="298" spans="1:43" ht="15" customHeight="1" x14ac:dyDescent="0.25">
      <c r="A298" s="26">
        <v>297</v>
      </c>
      <c r="B298" s="26" t="s">
        <v>131</v>
      </c>
      <c r="C298" s="26" t="s">
        <v>2517</v>
      </c>
      <c r="D298" s="26" t="s">
        <v>2518</v>
      </c>
      <c r="E298" s="26" t="s">
        <v>2519</v>
      </c>
      <c r="F298" s="26" t="s">
        <v>349</v>
      </c>
      <c r="G298" s="26" t="s">
        <v>2806</v>
      </c>
      <c r="H298" s="26" t="s">
        <v>2636</v>
      </c>
      <c r="I298" s="26" t="s">
        <v>2692</v>
      </c>
      <c r="J298" s="26">
        <v>8</v>
      </c>
      <c r="K298" s="26" t="s">
        <v>1189</v>
      </c>
      <c r="M298" s="26" t="s">
        <v>1189</v>
      </c>
      <c r="Q298" s="26" t="s">
        <v>1189</v>
      </c>
      <c r="S298" s="26" t="s">
        <v>2629</v>
      </c>
      <c r="T298" s="55" t="s">
        <v>1644</v>
      </c>
      <c r="U298" s="26" t="s">
        <v>1161</v>
      </c>
      <c r="V298" s="26" t="s">
        <v>1151</v>
      </c>
      <c r="W298" s="26" t="s">
        <v>1275</v>
      </c>
      <c r="X298" s="26" t="s">
        <v>2982</v>
      </c>
      <c r="Y298" s="26" t="s">
        <v>1455</v>
      </c>
      <c r="Z298" s="26" t="s">
        <v>2594</v>
      </c>
      <c r="AA298" s="61">
        <v>4</v>
      </c>
      <c r="AB298" s="78" t="s">
        <v>1189</v>
      </c>
      <c r="AE298" s="26" t="s">
        <v>2159</v>
      </c>
      <c r="AF298" s="26">
        <v>8</v>
      </c>
      <c r="AG298" s="26" t="s">
        <v>2866</v>
      </c>
      <c r="AH298" t="str">
        <f t="shared" si="16"/>
        <v xml:space="preserve">Biodiversity Conservation - x; Clean and Plentiful Water - x; Recreation, Culture, and Aesthetics - x; </v>
      </c>
      <c r="AI298" s="26" t="str">
        <f t="shared" si="17"/>
        <v>{"popup":{"showAttachments":"false","fieldInfos":[{"visible":"true","fieldName":"Ag_N_Tile_SSF","label":"Dissolved nutrients in tile drain subsurface flow from agricultural fields (tons) Nitrogen\u00a0","format":{"places":4,"digitSeparator":true}}],"title":"HUC 12 ID: {HUC_12}"}}</v>
      </c>
      <c r="AJ298" s="26" t="s">
        <v>1653</v>
      </c>
      <c r="AK298" s="26" t="s">
        <v>1482</v>
      </c>
      <c r="AM298" s="26" t="s">
        <v>1659</v>
      </c>
      <c r="AN298" s="26" t="s">
        <v>1654</v>
      </c>
      <c r="AO298" s="26" t="s">
        <v>2629</v>
      </c>
      <c r="AP298" s="26" t="str">
        <f t="shared" si="18"/>
        <v>water quality, farms,Biodiversity Conservation, Clean and Plentiful Water, "Recreation, Culture, and Aesthetics",Biodiversity Conservation, Clean and Plentiful Water, Recreation, Culture, and Aesthetics</v>
      </c>
      <c r="AQ298" s="26" t="str">
        <f t="shared" si="19"/>
        <v>,Biodiversity Conservation, Clean and Plentiful Water, Recreation, Culture, and Aesthetics</v>
      </c>
    </row>
    <row r="299" spans="1:43" ht="15" customHeight="1" x14ac:dyDescent="0.25">
      <c r="A299" s="26">
        <v>298</v>
      </c>
      <c r="B299" s="26" t="s">
        <v>131</v>
      </c>
      <c r="C299" s="26" t="s">
        <v>2520</v>
      </c>
      <c r="D299" s="45" t="s">
        <v>2521</v>
      </c>
      <c r="E299" s="26" t="s">
        <v>2522</v>
      </c>
      <c r="F299" s="26" t="s">
        <v>349</v>
      </c>
      <c r="G299" s="26" t="s">
        <v>2794</v>
      </c>
      <c r="H299" s="26" t="s">
        <v>2636</v>
      </c>
      <c r="I299" s="26" t="s">
        <v>2692</v>
      </c>
      <c r="J299" s="26">
        <v>9</v>
      </c>
      <c r="K299" s="26" t="s">
        <v>1189</v>
      </c>
      <c r="M299" s="26" t="s">
        <v>1189</v>
      </c>
      <c r="Q299" s="26" t="s">
        <v>1189</v>
      </c>
      <c r="S299" s="26" t="s">
        <v>2629</v>
      </c>
      <c r="T299" s="55" t="s">
        <v>1644</v>
      </c>
      <c r="U299" s="26" t="s">
        <v>1161</v>
      </c>
      <c r="V299" s="26" t="s">
        <v>1151</v>
      </c>
      <c r="W299" s="26" t="s">
        <v>1275</v>
      </c>
      <c r="X299" s="26" t="s">
        <v>2983</v>
      </c>
      <c r="Y299" s="26" t="s">
        <v>1455</v>
      </c>
      <c r="Z299" s="26" t="s">
        <v>2595</v>
      </c>
      <c r="AA299" s="61">
        <v>4</v>
      </c>
      <c r="AB299" s="26" t="s">
        <v>1189</v>
      </c>
      <c r="AE299" s="26" t="s">
        <v>2159</v>
      </c>
      <c r="AF299" s="26">
        <v>8</v>
      </c>
      <c r="AG299" s="26" t="s">
        <v>2866</v>
      </c>
      <c r="AH299" t="str">
        <f t="shared" si="16"/>
        <v xml:space="preserve">Biodiversity Conservation - x; Clean and Plentiful Water - x; Recreation, Culture, and Aesthetics - x; </v>
      </c>
      <c r="AI299" s="26" t="str">
        <f t="shared" si="17"/>
        <v>{"popup":{"showAttachments":"false","fieldInfos":[{"visible":"true","fieldName":"Ag_P_Tile_SSF","label":"Dissolved nutrients in tile drain subsurface flow from agricultural fields (tons) Phosphorus\u00a0","format":{"places":4,"digitSeparator":true}}],"title":"HUC 12 ID: {HUC_12}"}}</v>
      </c>
      <c r="AJ299" s="26" t="s">
        <v>1653</v>
      </c>
      <c r="AK299" s="26" t="s">
        <v>1482</v>
      </c>
      <c r="AM299" s="26" t="s">
        <v>1659</v>
      </c>
      <c r="AN299" s="26" t="s">
        <v>1654</v>
      </c>
      <c r="AO299" s="26" t="s">
        <v>2629</v>
      </c>
      <c r="AP299" s="26" t="str">
        <f t="shared" si="18"/>
        <v>water quality, farms,Biodiversity Conservation, Clean and Plentiful Water, "Recreation, Culture, and Aesthetics",Biodiversity Conservation, Clean and Plentiful Water, Recreation, Culture, and Aesthetics</v>
      </c>
      <c r="AQ299" s="26" t="str">
        <f t="shared" si="19"/>
        <v>,Biodiversity Conservation, Clean and Plentiful Water, Recreation, Culture, and Aesthetics</v>
      </c>
    </row>
    <row r="300" spans="1:43" ht="15" customHeight="1" x14ac:dyDescent="0.25">
      <c r="A300" s="26">
        <v>299</v>
      </c>
      <c r="B300" s="26" t="s">
        <v>131</v>
      </c>
      <c r="C300" s="26" t="s">
        <v>2523</v>
      </c>
      <c r="D300" s="26" t="s">
        <v>2524</v>
      </c>
      <c r="E300" s="26" t="s">
        <v>2525</v>
      </c>
      <c r="F300" s="26" t="s">
        <v>349</v>
      </c>
      <c r="G300" s="26" t="s">
        <v>2795</v>
      </c>
      <c r="H300" s="26" t="s">
        <v>2636</v>
      </c>
      <c r="I300" s="26" t="s">
        <v>2692</v>
      </c>
      <c r="J300" s="26">
        <v>13</v>
      </c>
      <c r="K300" s="26" t="s">
        <v>1189</v>
      </c>
      <c r="M300" s="26" t="s">
        <v>1189</v>
      </c>
      <c r="Q300" s="26" t="s">
        <v>1189</v>
      </c>
      <c r="S300" s="26" t="s">
        <v>2629</v>
      </c>
      <c r="T300" s="55" t="s">
        <v>1644</v>
      </c>
      <c r="U300" s="26" t="s">
        <v>1161</v>
      </c>
      <c r="V300" s="26" t="s">
        <v>1151</v>
      </c>
      <c r="W300" s="26" t="s">
        <v>1275</v>
      </c>
      <c r="X300" s="26" t="s">
        <v>2984</v>
      </c>
      <c r="Y300" s="26" t="s">
        <v>1455</v>
      </c>
      <c r="Z300" s="26" t="s">
        <v>2596</v>
      </c>
      <c r="AA300" s="61">
        <v>4</v>
      </c>
      <c r="AB300" s="78" t="s">
        <v>1189</v>
      </c>
      <c r="AE300" s="26" t="s">
        <v>2159</v>
      </c>
      <c r="AF300" s="26">
        <v>8</v>
      </c>
      <c r="AG300" s="26" t="s">
        <v>2866</v>
      </c>
      <c r="AH300" t="str">
        <f t="shared" si="16"/>
        <v xml:space="preserve">Biodiversity Conservation - x; Clean and Plentiful Water - x; Recreation, Culture, and Aesthetics - x; </v>
      </c>
      <c r="AI300" s="26" t="str">
        <f t="shared" si="17"/>
        <v>{"popup":{"showAttachments":"false","fieldInfos":[{"visible":"true","fieldName":"Ag_N_Erosion","label":"Nutrients attached to eroding surface soil from agricultural fields (tons) Nitrogen\u00a0","format":{"places":4,"digitSeparator":true}}],"title":"HUC 12 ID: {HUC_12}"}}</v>
      </c>
      <c r="AJ300" s="26" t="s">
        <v>1653</v>
      </c>
      <c r="AK300" s="26" t="s">
        <v>1482</v>
      </c>
      <c r="AM300" s="26" t="s">
        <v>1659</v>
      </c>
      <c r="AN300" s="26" t="s">
        <v>1654</v>
      </c>
      <c r="AO300" s="26" t="s">
        <v>2629</v>
      </c>
      <c r="AP300" s="26" t="str">
        <f t="shared" si="18"/>
        <v>water quality, farms,Biodiversity Conservation, Clean and Plentiful Water, "Recreation, Culture, and Aesthetics",Biodiversity Conservation, Clean and Plentiful Water, Recreation, Culture, and Aesthetics</v>
      </c>
      <c r="AQ300" s="26" t="str">
        <f t="shared" si="19"/>
        <v>,Biodiversity Conservation, Clean and Plentiful Water, Recreation, Culture, and Aesthetics</v>
      </c>
    </row>
    <row r="301" spans="1:43" ht="15" customHeight="1" x14ac:dyDescent="0.25">
      <c r="A301" s="26">
        <v>300</v>
      </c>
      <c r="B301" s="26" t="s">
        <v>131</v>
      </c>
      <c r="C301" s="26" t="s">
        <v>2526</v>
      </c>
      <c r="D301" s="26" t="s">
        <v>2527</v>
      </c>
      <c r="E301" s="26" t="s">
        <v>2528</v>
      </c>
      <c r="F301" s="26" t="s">
        <v>349</v>
      </c>
      <c r="G301" s="26" t="s">
        <v>2796</v>
      </c>
      <c r="H301" s="26" t="s">
        <v>2636</v>
      </c>
      <c r="I301" s="26" t="s">
        <v>2692</v>
      </c>
      <c r="J301" s="26">
        <v>14</v>
      </c>
      <c r="K301" s="26" t="s">
        <v>1189</v>
      </c>
      <c r="M301" s="26" t="s">
        <v>1189</v>
      </c>
      <c r="Q301" s="26" t="s">
        <v>1189</v>
      </c>
      <c r="S301" s="26" t="s">
        <v>2629</v>
      </c>
      <c r="T301" s="55" t="s">
        <v>1644</v>
      </c>
      <c r="U301" s="26" t="s">
        <v>1161</v>
      </c>
      <c r="V301" s="26" t="s">
        <v>1151</v>
      </c>
      <c r="W301" s="26" t="s">
        <v>1275</v>
      </c>
      <c r="X301" s="26" t="s">
        <v>2985</v>
      </c>
      <c r="Y301" s="26" t="s">
        <v>1455</v>
      </c>
      <c r="Z301" s="26" t="s">
        <v>2597</v>
      </c>
      <c r="AA301" s="61">
        <v>4</v>
      </c>
      <c r="AB301" s="26" t="s">
        <v>1189</v>
      </c>
      <c r="AE301" s="26" t="s">
        <v>2159</v>
      </c>
      <c r="AF301" s="26">
        <v>8</v>
      </c>
      <c r="AG301" s="26" t="s">
        <v>2866</v>
      </c>
      <c r="AH301" t="str">
        <f t="shared" si="16"/>
        <v xml:space="preserve">Biodiversity Conservation - x; Clean and Plentiful Water - x; Recreation, Culture, and Aesthetics - x; </v>
      </c>
      <c r="AI301" s="26" t="str">
        <f t="shared" si="17"/>
        <v>{"popup":{"showAttachments":"false","fieldInfos":[{"visible":"true","fieldName":"Ag_P_Erosion","label":"Nutrients attached to eroding surface soil from agricultural fields (tons) Phosphorus\u00a0","format":{"places":4,"digitSeparator":true}}],"title":"HUC 12 ID: {HUC_12}"}}</v>
      </c>
      <c r="AJ301" s="26" t="s">
        <v>1653</v>
      </c>
      <c r="AK301" s="26" t="s">
        <v>1482</v>
      </c>
      <c r="AM301" s="26" t="s">
        <v>1659</v>
      </c>
      <c r="AN301" s="26" t="s">
        <v>1654</v>
      </c>
      <c r="AO301" s="26" t="s">
        <v>2629</v>
      </c>
      <c r="AP301" s="26" t="str">
        <f t="shared" si="18"/>
        <v>water quality, farms,Biodiversity Conservation, Clean and Plentiful Water, "Recreation, Culture, and Aesthetics",Biodiversity Conservation, Clean and Plentiful Water, Recreation, Culture, and Aesthetics</v>
      </c>
      <c r="AQ301" s="26" t="str">
        <f t="shared" si="19"/>
        <v>,Biodiversity Conservation, Clean and Plentiful Water, Recreation, Culture, and Aesthetics</v>
      </c>
    </row>
    <row r="302" spans="1:43" x14ac:dyDescent="0.25">
      <c r="A302" s="26">
        <v>301</v>
      </c>
      <c r="B302" s="26" t="s">
        <v>131</v>
      </c>
      <c r="C302" s="26" t="s">
        <v>2529</v>
      </c>
      <c r="D302" s="26" t="s">
        <v>2530</v>
      </c>
      <c r="E302" s="26" t="s">
        <v>2531</v>
      </c>
      <c r="F302" s="26" t="s">
        <v>349</v>
      </c>
      <c r="G302" s="26" t="s">
        <v>2797</v>
      </c>
      <c r="H302" s="26" t="s">
        <v>2636</v>
      </c>
      <c r="I302" s="26" t="s">
        <v>2692</v>
      </c>
      <c r="J302" s="26">
        <v>6</v>
      </c>
      <c r="M302" s="26" t="s">
        <v>1189</v>
      </c>
      <c r="S302" s="26" t="s">
        <v>2621</v>
      </c>
      <c r="T302" s="55" t="s">
        <v>1461</v>
      </c>
      <c r="U302" s="26" t="s">
        <v>1161</v>
      </c>
      <c r="V302" s="26" t="s">
        <v>1151</v>
      </c>
      <c r="W302" s="26" t="s">
        <v>1275</v>
      </c>
      <c r="X302" s="26" t="s">
        <v>2986</v>
      </c>
      <c r="Y302" s="26" t="s">
        <v>1455</v>
      </c>
      <c r="Z302" s="26" t="s">
        <v>2598</v>
      </c>
      <c r="AA302" s="61">
        <v>4</v>
      </c>
      <c r="AB302" s="26" t="s">
        <v>1189</v>
      </c>
      <c r="AE302" s="26" t="s">
        <v>2159</v>
      </c>
      <c r="AF302" s="26">
        <v>8</v>
      </c>
      <c r="AG302" s="26" t="s">
        <v>2866</v>
      </c>
      <c r="AH302" t="str">
        <f t="shared" si="16"/>
        <v xml:space="preserve">Clean and Plentiful Water - x; </v>
      </c>
      <c r="AI302" s="26" t="str">
        <f t="shared" si="17"/>
        <v>{"popup":{"showAttachments":"false","fieldInfos":[{"visible":"true","fieldName":"Ag_N_Leachate","label":"Dissolved nutrients in leachate from agricultural fields (tons) Nitrogen\u00a0","format":{"places":4,"digitSeparator":true}}],"title":"HUC 12 ID: {HUC_12}"}}</v>
      </c>
      <c r="AJ302" s="26" t="s">
        <v>1653</v>
      </c>
      <c r="AK302" s="26" t="s">
        <v>1482</v>
      </c>
      <c r="AM302" s="26" t="s">
        <v>1659</v>
      </c>
      <c r="AN302" s="26" t="s">
        <v>1654</v>
      </c>
      <c r="AO302" s="26" t="s">
        <v>2621</v>
      </c>
      <c r="AP302" s="26" t="str">
        <f t="shared" si="18"/>
        <v xml:space="preserve">water quality, farms,Clean and Plentiful Water, ,Clean and Plentiful Water, </v>
      </c>
      <c r="AQ302" s="26" t="str">
        <f t="shared" si="19"/>
        <v xml:space="preserve">,Clean and Plentiful Water, </v>
      </c>
    </row>
    <row r="303" spans="1:43" x14ac:dyDescent="0.25">
      <c r="A303" s="26">
        <v>302</v>
      </c>
      <c r="B303" s="26" t="s">
        <v>131</v>
      </c>
      <c r="C303" s="26" t="s">
        <v>2532</v>
      </c>
      <c r="D303" s="26" t="s">
        <v>2533</v>
      </c>
      <c r="E303" s="26" t="s">
        <v>2534</v>
      </c>
      <c r="F303" s="26" t="s">
        <v>349</v>
      </c>
      <c r="G303" s="26" t="s">
        <v>2798</v>
      </c>
      <c r="H303" s="26" t="s">
        <v>2636</v>
      </c>
      <c r="I303" s="26" t="s">
        <v>2692</v>
      </c>
      <c r="J303" s="26">
        <v>7</v>
      </c>
      <c r="M303" s="26" t="s">
        <v>1189</v>
      </c>
      <c r="S303" s="26" t="s">
        <v>2621</v>
      </c>
      <c r="T303" s="55" t="s">
        <v>1461</v>
      </c>
      <c r="U303" s="26" t="s">
        <v>1161</v>
      </c>
      <c r="V303" s="26" t="s">
        <v>1151</v>
      </c>
      <c r="W303" s="26" t="s">
        <v>1275</v>
      </c>
      <c r="X303" s="26" t="s">
        <v>2987</v>
      </c>
      <c r="Y303" s="26" t="s">
        <v>1455</v>
      </c>
      <c r="Z303" s="26" t="s">
        <v>2599</v>
      </c>
      <c r="AA303" s="61">
        <v>3</v>
      </c>
      <c r="AB303" s="26" t="s">
        <v>1189</v>
      </c>
      <c r="AE303" s="26" t="s">
        <v>2159</v>
      </c>
      <c r="AF303" s="26">
        <v>8</v>
      </c>
      <c r="AG303" s="26" t="s">
        <v>2866</v>
      </c>
      <c r="AH303" t="str">
        <f t="shared" si="16"/>
        <v xml:space="preserve">Clean and Plentiful Water - x; </v>
      </c>
      <c r="AI303" s="26" t="str">
        <f t="shared" si="17"/>
        <v>{"popup":{"showAttachments":"false","fieldInfos":[{"visible":"true","fieldName":"Ag_P_Leachate","label":"Dissolved nutrients in leachate from agricultural fields (tons) Phosphorus\u00a0","format":{"places":3,"digitSeparator":true}}],"title":"HUC 12 ID: {HUC_12}"}}</v>
      </c>
      <c r="AJ303" s="26" t="s">
        <v>1653</v>
      </c>
      <c r="AK303" s="26" t="s">
        <v>1482</v>
      </c>
      <c r="AM303" s="26" t="s">
        <v>1659</v>
      </c>
      <c r="AN303" s="26" t="s">
        <v>1654</v>
      </c>
      <c r="AO303" s="26" t="s">
        <v>2621</v>
      </c>
      <c r="AP303" s="26" t="str">
        <f t="shared" si="18"/>
        <v xml:space="preserve">water quality, farms,Clean and Plentiful Water, ,Clean and Plentiful Water, </v>
      </c>
      <c r="AQ303" s="26" t="str">
        <f t="shared" si="19"/>
        <v xml:space="preserve">,Clean and Plentiful Water, </v>
      </c>
    </row>
    <row r="304" spans="1:43" x14ac:dyDescent="0.25">
      <c r="A304" s="26">
        <v>303</v>
      </c>
      <c r="B304" s="26" t="s">
        <v>131</v>
      </c>
      <c r="C304" s="26" t="s">
        <v>2535</v>
      </c>
      <c r="D304" s="26" t="s">
        <v>2536</v>
      </c>
      <c r="E304" s="26" t="s">
        <v>2537</v>
      </c>
      <c r="F304" s="26" t="s">
        <v>349</v>
      </c>
      <c r="G304" s="26" t="s">
        <v>2799</v>
      </c>
      <c r="H304" s="26" t="s">
        <v>2636</v>
      </c>
      <c r="I304" s="26" t="s">
        <v>2692</v>
      </c>
      <c r="J304" s="26">
        <v>31</v>
      </c>
      <c r="M304" s="26" t="s">
        <v>1189</v>
      </c>
      <c r="S304" s="26" t="s">
        <v>2622</v>
      </c>
      <c r="T304" s="55" t="s">
        <v>1461</v>
      </c>
      <c r="U304" s="26" t="s">
        <v>1343</v>
      </c>
      <c r="V304" s="26" t="s">
        <v>1151</v>
      </c>
      <c r="W304" s="26" t="s">
        <v>1275</v>
      </c>
      <c r="X304" s="26" t="s">
        <v>2988</v>
      </c>
      <c r="Y304" s="26" t="s">
        <v>1455</v>
      </c>
      <c r="Z304" s="26" t="s">
        <v>2600</v>
      </c>
      <c r="AA304" s="61">
        <v>4</v>
      </c>
      <c r="AE304" s="26" t="s">
        <v>2159</v>
      </c>
      <c r="AF304" s="26">
        <v>8</v>
      </c>
      <c r="AG304" s="26" t="s">
        <v>2866</v>
      </c>
      <c r="AH304" t="str">
        <f t="shared" si="16"/>
        <v xml:space="preserve">Clean and Plentiful Water - x; </v>
      </c>
      <c r="AI304" s="26" t="str">
        <f t="shared" si="17"/>
        <v>{"popup":{"showAttachments":"false","fieldInfos":[{"visible":"true","fieldName":"Ag_Tile_SSF","label":"Subsurface water flow through agricultural tile drainage systems (mm)\u00a0","format":{"places":4,"digitSeparator":true}}],"title":"HUC 12 ID: {HUC_12}"}}</v>
      </c>
      <c r="AJ304" s="26" t="s">
        <v>1653</v>
      </c>
      <c r="AK304" s="26" t="s">
        <v>1482</v>
      </c>
      <c r="AM304" s="26" t="s">
        <v>1659</v>
      </c>
      <c r="AN304" s="26" t="s">
        <v>1654</v>
      </c>
      <c r="AO304" s="26" t="s">
        <v>2622</v>
      </c>
      <c r="AP304" s="26" t="str">
        <f t="shared" si="18"/>
        <v xml:space="preserve">farms,Clean and Plentiful Water, ,Clean and Plentiful Water, </v>
      </c>
      <c r="AQ304" s="26" t="str">
        <f t="shared" si="19"/>
        <v xml:space="preserve">,Clean and Plentiful Water, </v>
      </c>
    </row>
    <row r="305" spans="1:43" x14ac:dyDescent="0.25">
      <c r="A305" s="26">
        <v>304</v>
      </c>
      <c r="B305" s="26" t="s">
        <v>131</v>
      </c>
      <c r="C305" s="26" t="s">
        <v>2538</v>
      </c>
      <c r="D305" s="26" t="s">
        <v>2539</v>
      </c>
      <c r="E305" s="26" t="s">
        <v>2540</v>
      </c>
      <c r="F305" s="26" t="s">
        <v>349</v>
      </c>
      <c r="G305" s="26" t="s">
        <v>2800</v>
      </c>
      <c r="H305" s="26" t="s">
        <v>2636</v>
      </c>
      <c r="I305" s="26" t="s">
        <v>2692</v>
      </c>
      <c r="J305" s="26">
        <v>12</v>
      </c>
      <c r="M305" s="26" t="s">
        <v>1189</v>
      </c>
      <c r="S305" s="26" t="s">
        <v>2622</v>
      </c>
      <c r="T305" s="55" t="s">
        <v>1461</v>
      </c>
      <c r="U305" s="26" t="s">
        <v>1343</v>
      </c>
      <c r="V305" s="26" t="s">
        <v>1151</v>
      </c>
      <c r="W305" s="26" t="s">
        <v>1275</v>
      </c>
      <c r="X305" s="26" t="s">
        <v>2989</v>
      </c>
      <c r="Y305" s="26" t="s">
        <v>1455</v>
      </c>
      <c r="Z305" s="26" t="s">
        <v>2601</v>
      </c>
      <c r="AA305" s="61">
        <v>3</v>
      </c>
      <c r="AE305" s="26" t="s">
        <v>2159</v>
      </c>
      <c r="AF305" s="26">
        <v>8</v>
      </c>
      <c r="AG305" s="26" t="s">
        <v>2866</v>
      </c>
      <c r="AH305" t="str">
        <f t="shared" si="16"/>
        <v xml:space="preserve">Clean and Plentiful Water - x; </v>
      </c>
      <c r="AI305" s="26" t="str">
        <f t="shared" si="17"/>
        <v>{"popup":{"showAttachments":"false","fieldInfos":[{"visible":"true","fieldName":"Ag_NonTile_SSF","label":"Non-tile drainage system subsurface water flow from agricultural lands (mm)\u00a0","format":{"places":3,"digitSeparator":true}}],"title":"HUC 12 ID: {HUC_12}"}}</v>
      </c>
      <c r="AJ305" s="26" t="s">
        <v>1653</v>
      </c>
      <c r="AK305" s="26" t="s">
        <v>1482</v>
      </c>
      <c r="AM305" s="26" t="s">
        <v>1659</v>
      </c>
      <c r="AN305" s="26" t="s">
        <v>1654</v>
      </c>
      <c r="AO305" s="26" t="s">
        <v>2622</v>
      </c>
      <c r="AP305" s="26" t="str">
        <f t="shared" si="18"/>
        <v xml:space="preserve">farms,Clean and Plentiful Water, ,Clean and Plentiful Water, </v>
      </c>
      <c r="AQ305" s="26" t="str">
        <f t="shared" si="19"/>
        <v xml:space="preserve">,Clean and Plentiful Water, </v>
      </c>
    </row>
    <row r="306" spans="1:43" x14ac:dyDescent="0.25">
      <c r="A306" s="26">
        <v>305</v>
      </c>
      <c r="B306" s="26" t="s">
        <v>131</v>
      </c>
      <c r="C306" s="26" t="s">
        <v>2541</v>
      </c>
      <c r="D306" s="26" t="s">
        <v>2542</v>
      </c>
      <c r="E306" s="26" t="s">
        <v>2543</v>
      </c>
      <c r="F306" s="26" t="s">
        <v>349</v>
      </c>
      <c r="G306" s="26" t="s">
        <v>2801</v>
      </c>
      <c r="H306" s="26" t="s">
        <v>2636</v>
      </c>
      <c r="I306" s="26" t="s">
        <v>2692</v>
      </c>
      <c r="J306" s="26">
        <v>26</v>
      </c>
      <c r="M306" s="26" t="s">
        <v>1189</v>
      </c>
      <c r="S306" s="26" t="s">
        <v>2623</v>
      </c>
      <c r="T306" s="55" t="s">
        <v>1461</v>
      </c>
      <c r="U306" s="26" t="s">
        <v>1343</v>
      </c>
      <c r="V306" s="26" t="s">
        <v>1151</v>
      </c>
      <c r="W306" s="26" t="s">
        <v>1275</v>
      </c>
      <c r="X306" s="26" t="s">
        <v>2990</v>
      </c>
      <c r="Y306" s="26" t="s">
        <v>1455</v>
      </c>
      <c r="Z306" s="26" t="s">
        <v>2602</v>
      </c>
      <c r="AA306" s="61">
        <v>2</v>
      </c>
      <c r="AE306" s="26" t="s">
        <v>2159</v>
      </c>
      <c r="AF306" s="26">
        <v>8</v>
      </c>
      <c r="AG306" s="26" t="s">
        <v>2866</v>
      </c>
      <c r="AH306" t="str">
        <f t="shared" si="16"/>
        <v xml:space="preserve">Clean and Plentiful Water - x; </v>
      </c>
      <c r="AI306" s="26" t="str">
        <f t="shared" si="17"/>
        <v>{"popup":{"showAttachments":"false","fieldInfos":[{"visible":"true","fieldName":"Ag_Percolation","label":"Percolation from agricultural lands (mm)\u00a0","format":{"places":2,"digitSeparator":true}}],"title":"HUC 12 ID: {HUC_12}"}}</v>
      </c>
      <c r="AJ306" s="26" t="s">
        <v>1653</v>
      </c>
      <c r="AK306" s="26" t="s">
        <v>1482</v>
      </c>
      <c r="AM306" s="26" t="s">
        <v>1659</v>
      </c>
      <c r="AN306" s="26" t="s">
        <v>1654</v>
      </c>
      <c r="AO306" s="26" t="s">
        <v>2623</v>
      </c>
      <c r="AP306" s="26" t="str">
        <f t="shared" si="18"/>
        <v xml:space="preserve">groundwater recharge, farms,Clean and Plentiful Water, ,Clean and Plentiful Water, </v>
      </c>
      <c r="AQ306" s="26" t="str">
        <f t="shared" si="19"/>
        <v xml:space="preserve">,Clean and Plentiful Water, </v>
      </c>
    </row>
    <row r="307" spans="1:43" x14ac:dyDescent="0.25">
      <c r="A307" s="26">
        <v>306</v>
      </c>
      <c r="B307" s="26" t="s">
        <v>131</v>
      </c>
      <c r="C307" s="26" t="s">
        <v>2544</v>
      </c>
      <c r="D307" s="26" t="s">
        <v>2545</v>
      </c>
      <c r="E307" s="26" t="s">
        <v>2546</v>
      </c>
      <c r="F307" s="26" t="s">
        <v>349</v>
      </c>
      <c r="G307" s="26" t="s">
        <v>2802</v>
      </c>
      <c r="H307" s="26" t="s">
        <v>2636</v>
      </c>
      <c r="I307" s="26" t="s">
        <v>2692</v>
      </c>
      <c r="J307" s="26">
        <v>32</v>
      </c>
      <c r="M307" s="26" t="s">
        <v>1189</v>
      </c>
      <c r="S307" s="26" t="s">
        <v>2621</v>
      </c>
      <c r="T307" s="55" t="s">
        <v>1461</v>
      </c>
      <c r="U307" s="26" t="s">
        <v>1343</v>
      </c>
      <c r="V307" s="26" t="s">
        <v>1151</v>
      </c>
      <c r="W307" s="26" t="s">
        <v>1275</v>
      </c>
      <c r="X307" s="26" t="s">
        <v>2991</v>
      </c>
      <c r="Y307" s="26" t="s">
        <v>1455</v>
      </c>
      <c r="Z307" s="26" t="s">
        <v>2603</v>
      </c>
      <c r="AA307" s="61">
        <v>2</v>
      </c>
      <c r="AE307" s="26" t="s">
        <v>2159</v>
      </c>
      <c r="AF307" s="26">
        <v>8</v>
      </c>
      <c r="AG307" s="26" t="s">
        <v>2866</v>
      </c>
      <c r="AH307" t="str">
        <f t="shared" si="16"/>
        <v xml:space="preserve">Clean and Plentiful Water - x; </v>
      </c>
      <c r="AI307" s="26" t="str">
        <f t="shared" si="17"/>
        <v>{"popup":{"showAttachments":"false","fieldInfos":[{"visible":"true","fieldName":"Ag_Runoff","label":"Surface runoff from agricultural land (mm)\u00a0","format":{"places":2,"digitSeparator":true}}],"title":"HUC 12 ID: {HUC_12}"}}</v>
      </c>
      <c r="AJ307" s="26" t="s">
        <v>1653</v>
      </c>
      <c r="AK307" s="26" t="s">
        <v>1482</v>
      </c>
      <c r="AM307" s="26" t="s">
        <v>1659</v>
      </c>
      <c r="AN307" s="26" t="s">
        <v>1654</v>
      </c>
      <c r="AO307" s="26" t="s">
        <v>2621</v>
      </c>
      <c r="AP307" s="26" t="str">
        <f t="shared" si="18"/>
        <v xml:space="preserve">water quality, farms,Clean and Plentiful Water, ,Clean and Plentiful Water, </v>
      </c>
      <c r="AQ307" s="26" t="str">
        <f t="shared" si="19"/>
        <v xml:space="preserve">,Clean and Plentiful Water, </v>
      </c>
    </row>
    <row r="308" spans="1:43" x14ac:dyDescent="0.25">
      <c r="A308" s="26">
        <v>307</v>
      </c>
      <c r="B308" s="26" t="s">
        <v>131</v>
      </c>
      <c r="C308" s="26" t="s">
        <v>2547</v>
      </c>
      <c r="D308" s="26" t="s">
        <v>2548</v>
      </c>
      <c r="E308" s="26" t="s">
        <v>2549</v>
      </c>
      <c r="F308" s="26" t="s">
        <v>349</v>
      </c>
      <c r="G308" s="26" t="s">
        <v>2803</v>
      </c>
      <c r="H308" s="26" t="s">
        <v>2636</v>
      </c>
      <c r="I308" s="26" t="s">
        <v>2692</v>
      </c>
      <c r="J308" s="26">
        <v>33</v>
      </c>
      <c r="M308" s="26" t="s">
        <v>1189</v>
      </c>
      <c r="S308" s="26" t="s">
        <v>2624</v>
      </c>
      <c r="T308" s="55" t="s">
        <v>1461</v>
      </c>
      <c r="U308" s="26" t="s">
        <v>1343</v>
      </c>
      <c r="V308" s="26" t="s">
        <v>1151</v>
      </c>
      <c r="W308" s="26" t="s">
        <v>1275</v>
      </c>
      <c r="X308" s="26" t="s">
        <v>2992</v>
      </c>
      <c r="Y308" s="26" t="s">
        <v>1455</v>
      </c>
      <c r="Z308" s="26" t="s">
        <v>2604</v>
      </c>
      <c r="AA308" s="61">
        <v>4</v>
      </c>
      <c r="AE308" s="26" t="s">
        <v>2159</v>
      </c>
      <c r="AF308" s="26">
        <v>8</v>
      </c>
      <c r="AG308" s="26" t="s">
        <v>2866</v>
      </c>
      <c r="AH308" t="str">
        <f t="shared" si="16"/>
        <v xml:space="preserve">Clean and Plentiful Water - x; </v>
      </c>
      <c r="AI308" s="26" t="str">
        <f t="shared" si="17"/>
        <v>{"popup":{"showAttachments":"false","fieldInfos":[{"visible":"true","fieldName":"Ag_Erosion","label":"Surface sediment erosion from agricultural lands (tons)\u00a0","format":{"places":4,"digitSeparator":true}}],"title":"HUC 12 ID: {HUC_12}"}}</v>
      </c>
      <c r="AJ308" s="26" t="s">
        <v>1653</v>
      </c>
      <c r="AK308" s="26" t="s">
        <v>1482</v>
      </c>
      <c r="AM308" s="26" t="s">
        <v>1659</v>
      </c>
      <c r="AN308" s="26" t="s">
        <v>1654</v>
      </c>
      <c r="AO308" s="26" t="s">
        <v>2624</v>
      </c>
      <c r="AP308" s="26" t="str">
        <f t="shared" si="18"/>
        <v xml:space="preserve">farms, soil,Clean and Plentiful Water, ,Clean and Plentiful Water, </v>
      </c>
      <c r="AQ308" s="26" t="str">
        <f t="shared" si="19"/>
        <v xml:space="preserve">,Clean and Plentiful Water, </v>
      </c>
    </row>
    <row r="309" spans="1:43" x14ac:dyDescent="0.25">
      <c r="A309" s="26">
        <v>308</v>
      </c>
      <c r="B309" s="26" t="s">
        <v>131</v>
      </c>
      <c r="C309" s="26" t="s">
        <v>2550</v>
      </c>
      <c r="D309" s="26" t="s">
        <v>2551</v>
      </c>
      <c r="E309" s="26" t="s">
        <v>2552</v>
      </c>
      <c r="F309" s="26" t="s">
        <v>349</v>
      </c>
      <c r="G309" s="75" t="s">
        <v>2682</v>
      </c>
      <c r="H309" s="26" t="s">
        <v>755</v>
      </c>
      <c r="I309" s="26" t="s">
        <v>2692</v>
      </c>
      <c r="J309" s="26">
        <v>35</v>
      </c>
      <c r="M309" s="26" t="s">
        <v>1189</v>
      </c>
      <c r="S309" s="26" t="s">
        <v>2335</v>
      </c>
      <c r="T309" s="55" t="s">
        <v>1461</v>
      </c>
      <c r="U309" s="26" t="s">
        <v>1154</v>
      </c>
      <c r="V309" s="26" t="s">
        <v>1151</v>
      </c>
      <c r="W309" s="26" t="s">
        <v>1275</v>
      </c>
      <c r="X309" s="26" t="s">
        <v>2993</v>
      </c>
      <c r="Y309" s="26" t="s">
        <v>1455</v>
      </c>
      <c r="Z309" s="26" t="s">
        <v>2605</v>
      </c>
      <c r="AA309" s="61">
        <v>2</v>
      </c>
      <c r="AB309" s="26" t="s">
        <v>1189</v>
      </c>
      <c r="AE309" s="26" t="s">
        <v>2159</v>
      </c>
      <c r="AF309" s="26">
        <v>8</v>
      </c>
      <c r="AG309" s="26" t="s">
        <v>2866</v>
      </c>
      <c r="AH309" t="str">
        <f t="shared" si="16"/>
        <v xml:space="preserve">Clean and Plentiful Water - x; </v>
      </c>
      <c r="AI309" s="26" t="str">
        <f t="shared" si="17"/>
        <v>{"popup":{"showAttachments":"false","fieldInfos":[{"visible":"true","fieldName":"TWW_MGAL","label":"Thermoelectric water use (million gallons/day) Withdrawal\u00a0","format":{"places":2,"digitSeparator":true}}],"title":"HUC 12 ID: {HUC_12}"}}</v>
      </c>
      <c r="AJ309" s="26" t="s">
        <v>1653</v>
      </c>
      <c r="AK309" s="26" t="s">
        <v>1482</v>
      </c>
      <c r="AM309" s="26" t="s">
        <v>1659</v>
      </c>
      <c r="AN309" s="26" t="s">
        <v>1654</v>
      </c>
      <c r="AO309" s="26" t="s">
        <v>2335</v>
      </c>
      <c r="AP309" s="26" t="str">
        <f t="shared" si="18"/>
        <v xml:space="preserve">human, people, electricity, power,Clean and Plentiful Water, ,Clean and Plentiful Water, </v>
      </c>
      <c r="AQ309" s="26" t="str">
        <f t="shared" si="19"/>
        <v xml:space="preserve">,Clean and Plentiful Water, </v>
      </c>
    </row>
    <row r="310" spans="1:43" x14ac:dyDescent="0.25">
      <c r="A310" s="26">
        <v>309</v>
      </c>
      <c r="B310" s="26" t="s">
        <v>131</v>
      </c>
      <c r="C310" s="26" t="s">
        <v>2553</v>
      </c>
      <c r="D310" s="26" t="s">
        <v>2554</v>
      </c>
      <c r="E310" s="26" t="s">
        <v>2555</v>
      </c>
      <c r="F310" s="26" t="s">
        <v>349</v>
      </c>
      <c r="G310" s="75" t="s">
        <v>2681</v>
      </c>
      <c r="H310" s="26" t="s">
        <v>755</v>
      </c>
      <c r="I310" s="26" t="s">
        <v>2692</v>
      </c>
      <c r="J310" s="26">
        <v>34</v>
      </c>
      <c r="M310" s="26" t="s">
        <v>1189</v>
      </c>
      <c r="S310" s="26" t="s">
        <v>2335</v>
      </c>
      <c r="T310" s="55" t="s">
        <v>1461</v>
      </c>
      <c r="U310" s="26" t="s">
        <v>1154</v>
      </c>
      <c r="V310" s="26" t="s">
        <v>1151</v>
      </c>
      <c r="W310" s="26" t="s">
        <v>1275</v>
      </c>
      <c r="X310" s="26" t="s">
        <v>2994</v>
      </c>
      <c r="Y310" s="26" t="s">
        <v>1455</v>
      </c>
      <c r="Z310" s="26" t="s">
        <v>2606</v>
      </c>
      <c r="AA310" s="61">
        <v>3</v>
      </c>
      <c r="AB310" s="26" t="s">
        <v>1189</v>
      </c>
      <c r="AE310" s="26" t="s">
        <v>2159</v>
      </c>
      <c r="AF310" s="26">
        <v>8</v>
      </c>
      <c r="AG310" s="26" t="s">
        <v>2866</v>
      </c>
      <c r="AH310" t="str">
        <f t="shared" si="16"/>
        <v xml:space="preserve">Clean and Plentiful Water - x; </v>
      </c>
      <c r="AI310" s="26" t="str">
        <f t="shared" si="17"/>
        <v>{"popup":{"showAttachments":"false","fieldInfos":[{"visible":"true","fieldName":"TWC_MGAL","label":"Thermoelectric water use (million gallons/day) Consumption\u00a0","format":{"places":3,"digitSeparator":true}}],"title":"HUC 12 ID: {HUC_12}"}}</v>
      </c>
      <c r="AJ310" s="26" t="s">
        <v>1653</v>
      </c>
      <c r="AK310" s="26" t="s">
        <v>1482</v>
      </c>
      <c r="AM310" s="26" t="s">
        <v>1659</v>
      </c>
      <c r="AN310" s="26" t="s">
        <v>1654</v>
      </c>
      <c r="AO310" s="26" t="s">
        <v>2335</v>
      </c>
      <c r="AP310" s="26" t="str">
        <f t="shared" si="18"/>
        <v xml:space="preserve">human, people, electricity, power,Clean and Plentiful Water, ,Clean and Plentiful Water, </v>
      </c>
      <c r="AQ310" s="26" t="str">
        <f t="shared" si="19"/>
        <v xml:space="preserve">,Clean and Plentiful Water, </v>
      </c>
    </row>
    <row r="311" spans="1:43" ht="14.25" customHeight="1" x14ac:dyDescent="0.25">
      <c r="A311" s="26">
        <v>310</v>
      </c>
      <c r="B311" s="26" t="s">
        <v>414</v>
      </c>
      <c r="C311" s="26" t="s">
        <v>2823</v>
      </c>
      <c r="D311" s="26" t="s">
        <v>2808</v>
      </c>
      <c r="E311" s="26" t="s">
        <v>2824</v>
      </c>
      <c r="F311" s="26" t="s">
        <v>349</v>
      </c>
      <c r="G311" s="39" t="s">
        <v>2957</v>
      </c>
      <c r="H311" s="26" t="s">
        <v>2864</v>
      </c>
      <c r="I311" s="26" t="s">
        <v>2091</v>
      </c>
      <c r="J311" s="26">
        <v>103</v>
      </c>
      <c r="M311" s="26" t="s">
        <v>1189</v>
      </c>
      <c r="O311" s="26" t="s">
        <v>1189</v>
      </c>
      <c r="P311" s="26" t="s">
        <v>1189</v>
      </c>
      <c r="S311" s="26" t="s">
        <v>3406</v>
      </c>
      <c r="T311" s="55" t="s">
        <v>2886</v>
      </c>
      <c r="U311" s="26" t="s">
        <v>1176</v>
      </c>
      <c r="V311" s="26" t="s">
        <v>1151</v>
      </c>
      <c r="W311" s="26" t="s">
        <v>1274</v>
      </c>
      <c r="Y311" s="26" t="s">
        <v>1455</v>
      </c>
      <c r="Z311" s="26" t="s">
        <v>2876</v>
      </c>
      <c r="AA311" s="105"/>
      <c r="AB311" s="26" t="s">
        <v>1189</v>
      </c>
      <c r="AE311" s="26" t="s">
        <v>2156</v>
      </c>
      <c r="AG311" s="26" t="s">
        <v>2866</v>
      </c>
      <c r="AH311" t="str">
        <f t="shared" si="16"/>
        <v xml:space="preserve">Clean and Plentiful Water - x; Food, Fuel, and Materials - x; Natural Hazard Mitigation - x; </v>
      </c>
      <c r="AI311" s="26" t="str">
        <f t="shared" si="17"/>
        <v>{"popup":{"showAttachments":"false","fieldInfos":[{"visible":"true","fieldName":"FP1_Land_M","label":"Land area in 1% Annual Chance Flood Hazard area - Area (m2)\u00a0","format":{"places":,"digitSeparator":true}}],"title":"HUC 12 ID: {HUC_12}"}}</v>
      </c>
      <c r="AJ311" s="26" t="s">
        <v>1653</v>
      </c>
      <c r="AK311" s="26" t="s">
        <v>1482</v>
      </c>
      <c r="AM311" s="26" t="s">
        <v>1659</v>
      </c>
      <c r="AN311" s="26" t="s">
        <v>1654</v>
      </c>
      <c r="AO311" s="26" t="s">
        <v>2809</v>
      </c>
      <c r="AP311" s="26" t="str">
        <f t="shared" si="18"/>
        <v xml:space="preserve">well-being, safety, risk, health,Clean and Plentiful Water, Food, Fuel, and Materials, Natural Hazard Mitigation, </v>
      </c>
      <c r="AQ311" s="26" t="str">
        <f t="shared" si="19"/>
        <v xml:space="preserve">,Clean and Plentiful Water, Food, Fuel, and Materials, Natural Hazard Mitigation, </v>
      </c>
    </row>
    <row r="312" spans="1:43" x14ac:dyDescent="0.25">
      <c r="A312" s="26">
        <v>311</v>
      </c>
      <c r="B312" s="26" t="s">
        <v>414</v>
      </c>
      <c r="C312" s="26" t="s">
        <v>2825</v>
      </c>
      <c r="D312" s="26" t="s">
        <v>2826</v>
      </c>
      <c r="E312" s="26" t="s">
        <v>2827</v>
      </c>
      <c r="F312" s="26" t="s">
        <v>349</v>
      </c>
      <c r="G312" s="39" t="s">
        <v>2956</v>
      </c>
      <c r="H312" s="26" t="s">
        <v>2864</v>
      </c>
      <c r="I312" s="26" t="s">
        <v>2091</v>
      </c>
      <c r="J312" s="26">
        <v>104</v>
      </c>
      <c r="M312" s="26" t="s">
        <v>1189</v>
      </c>
      <c r="O312" s="26" t="s">
        <v>1189</v>
      </c>
      <c r="P312" s="26" t="s">
        <v>1189</v>
      </c>
      <c r="S312" s="26" t="s">
        <v>3406</v>
      </c>
      <c r="T312" s="55" t="s">
        <v>2886</v>
      </c>
      <c r="U312" s="26" t="s">
        <v>1176</v>
      </c>
      <c r="V312" s="26" t="s">
        <v>1151</v>
      </c>
      <c r="W312" s="26" t="s">
        <v>1274</v>
      </c>
      <c r="Y312" s="26" t="s">
        <v>1455</v>
      </c>
      <c r="Z312" s="26" t="s">
        <v>2871</v>
      </c>
      <c r="AA312" s="105">
        <v>2</v>
      </c>
      <c r="AB312" s="26" t="s">
        <v>1189</v>
      </c>
      <c r="AE312" s="26" t="s">
        <v>2156</v>
      </c>
      <c r="AG312" s="26" t="s">
        <v>2866</v>
      </c>
      <c r="AH312" t="str">
        <f t="shared" si="16"/>
        <v xml:space="preserve">Clean and Plentiful Water - x; Food, Fuel, and Materials - x; Natural Hazard Mitigation - x; </v>
      </c>
      <c r="AI312" s="26" t="str">
        <f t="shared" si="17"/>
        <v>{"popup":{"showAttachments":"false","fieldInfos":[{"visible":"true","fieldName":"FP1_Land_P","label":"Land area in 1% Annual Chance Flood Hazard area - Percent\u00a0","format":{"places":2,"digitSeparator":true}}],"title":"HUC 12 ID: {HUC_12}"}}</v>
      </c>
      <c r="AJ312" s="26" t="s">
        <v>1653</v>
      </c>
      <c r="AK312" s="26" t="s">
        <v>1482</v>
      </c>
      <c r="AM312" s="26" t="s">
        <v>1659</v>
      </c>
      <c r="AN312" s="26" t="s">
        <v>1654</v>
      </c>
      <c r="AO312" s="26" t="s">
        <v>2809</v>
      </c>
      <c r="AP312" s="26" t="str">
        <f t="shared" si="18"/>
        <v xml:space="preserve">well-being, safety, risk, health,Clean and Plentiful Water, Food, Fuel, and Materials, Natural Hazard Mitigation, </v>
      </c>
      <c r="AQ312" s="26" t="str">
        <f t="shared" si="19"/>
        <v xml:space="preserve">,Clean and Plentiful Water, Food, Fuel, and Materials, Natural Hazard Mitigation, </v>
      </c>
    </row>
    <row r="313" spans="1:43" x14ac:dyDescent="0.25">
      <c r="A313" s="26">
        <v>312</v>
      </c>
      <c r="B313" s="26" t="s">
        <v>414</v>
      </c>
      <c r="C313" s="26" t="s">
        <v>2828</v>
      </c>
      <c r="D313" s="26" t="s">
        <v>2812</v>
      </c>
      <c r="E313" s="26" t="s">
        <v>2829</v>
      </c>
      <c r="F313" s="26" t="s">
        <v>349</v>
      </c>
      <c r="G313" s="39" t="s">
        <v>2958</v>
      </c>
      <c r="H313" s="26" t="s">
        <v>2864</v>
      </c>
      <c r="I313" s="26" t="s">
        <v>2091</v>
      </c>
      <c r="J313" s="26">
        <v>105</v>
      </c>
      <c r="M313" s="26" t="s">
        <v>1189</v>
      </c>
      <c r="O313" s="26" t="s">
        <v>1189</v>
      </c>
      <c r="P313" s="26" t="s">
        <v>1189</v>
      </c>
      <c r="S313" s="26" t="s">
        <v>3406</v>
      </c>
      <c r="T313" s="55" t="s">
        <v>2886</v>
      </c>
      <c r="U313" s="26" t="s">
        <v>1176</v>
      </c>
      <c r="V313" s="26" t="s">
        <v>1151</v>
      </c>
      <c r="W313" s="26" t="s">
        <v>1274</v>
      </c>
      <c r="Y313" s="26" t="s">
        <v>1455</v>
      </c>
      <c r="Z313" s="26" t="s">
        <v>2875</v>
      </c>
      <c r="AA313" s="105"/>
      <c r="AB313" s="26" t="s">
        <v>1189</v>
      </c>
      <c r="AE313" s="26" t="s">
        <v>2156</v>
      </c>
      <c r="AG313" s="26" t="s">
        <v>2866</v>
      </c>
      <c r="AH313" t="str">
        <f t="shared" si="16"/>
        <v xml:space="preserve">Clean and Plentiful Water - x; Food, Fuel, and Materials - x; Natural Hazard Mitigation - x; </v>
      </c>
      <c r="AI313" s="26" t="str">
        <f t="shared" si="17"/>
        <v>{"popup":{"showAttachments":"false","fieldInfos":[{"visible":"true","fieldName":"FP02_Land_M","label":"Land area in 0.2% Annual Chance Flood Hazard area - Area (m2)\u00a0","format":{"places":,"digitSeparator":true}}],"title":"HUC 12 ID: {HUC_12}"}}</v>
      </c>
      <c r="AJ313" s="26" t="s">
        <v>1653</v>
      </c>
      <c r="AK313" s="26" t="s">
        <v>1482</v>
      </c>
      <c r="AM313" s="26" t="s">
        <v>1659</v>
      </c>
      <c r="AN313" s="26" t="s">
        <v>1654</v>
      </c>
      <c r="AO313" s="26" t="s">
        <v>2809</v>
      </c>
      <c r="AP313" s="26" t="str">
        <f t="shared" si="18"/>
        <v xml:space="preserve">well-being, safety, risk, health,Clean and Plentiful Water, Food, Fuel, and Materials, Natural Hazard Mitigation, </v>
      </c>
      <c r="AQ313" s="26" t="str">
        <f t="shared" si="19"/>
        <v xml:space="preserve">,Clean and Plentiful Water, Food, Fuel, and Materials, Natural Hazard Mitigation, </v>
      </c>
    </row>
    <row r="314" spans="1:43" x14ac:dyDescent="0.25">
      <c r="A314" s="26">
        <v>313</v>
      </c>
      <c r="B314" s="26" t="s">
        <v>414</v>
      </c>
      <c r="C314" s="26" t="s">
        <v>2830</v>
      </c>
      <c r="D314" s="26" t="s">
        <v>2831</v>
      </c>
      <c r="E314" s="26" t="s">
        <v>2832</v>
      </c>
      <c r="F314" s="26" t="s">
        <v>349</v>
      </c>
      <c r="G314" s="39" t="s">
        <v>2959</v>
      </c>
      <c r="H314" s="26" t="s">
        <v>2864</v>
      </c>
      <c r="I314" s="26" t="s">
        <v>2091</v>
      </c>
      <c r="J314" s="26">
        <v>106</v>
      </c>
      <c r="M314" s="26" t="s">
        <v>1189</v>
      </c>
      <c r="O314" s="26" t="s">
        <v>1189</v>
      </c>
      <c r="P314" s="26" t="s">
        <v>1189</v>
      </c>
      <c r="S314" s="26" t="s">
        <v>3406</v>
      </c>
      <c r="T314" s="55" t="s">
        <v>2886</v>
      </c>
      <c r="U314" s="26" t="s">
        <v>1176</v>
      </c>
      <c r="V314" s="26" t="s">
        <v>1151</v>
      </c>
      <c r="W314" s="26" t="s">
        <v>1274</v>
      </c>
      <c r="Y314" s="26" t="s">
        <v>1455</v>
      </c>
      <c r="Z314" s="26" t="s">
        <v>2872</v>
      </c>
      <c r="AA314" s="105">
        <v>2</v>
      </c>
      <c r="AB314" s="26" t="s">
        <v>1189</v>
      </c>
      <c r="AE314" s="26" t="s">
        <v>2156</v>
      </c>
      <c r="AG314" s="26" t="s">
        <v>2866</v>
      </c>
      <c r="AH314" t="str">
        <f t="shared" si="16"/>
        <v xml:space="preserve">Clean and Plentiful Water - x; Food, Fuel, and Materials - x; Natural Hazard Mitigation - x; </v>
      </c>
      <c r="AI314" s="26" t="str">
        <f t="shared" si="17"/>
        <v>{"popup":{"showAttachments":"false","fieldInfos":[{"visible":"true","fieldName":"FP02_Land_P","label":"Land area in 0.2% Annual Chance Flood Hazard area - Percent\u00a0","format":{"places":2,"digitSeparator":true}}],"title":"HUC 12 ID: {HUC_12}"}}</v>
      </c>
      <c r="AJ314" s="26" t="s">
        <v>1653</v>
      </c>
      <c r="AK314" s="26" t="s">
        <v>1482</v>
      </c>
      <c r="AM314" s="26" t="s">
        <v>1659</v>
      </c>
      <c r="AN314" s="26" t="s">
        <v>1654</v>
      </c>
      <c r="AO314" s="26" t="s">
        <v>2809</v>
      </c>
      <c r="AP314" s="26" t="str">
        <f t="shared" si="18"/>
        <v xml:space="preserve">well-being, safety, risk, health,Clean and Plentiful Water, Food, Fuel, and Materials, Natural Hazard Mitigation, </v>
      </c>
      <c r="AQ314" s="26" t="str">
        <f t="shared" si="19"/>
        <v xml:space="preserve">,Clean and Plentiful Water, Food, Fuel, and Materials, Natural Hazard Mitigation, </v>
      </c>
    </row>
    <row r="315" spans="1:43" x14ac:dyDescent="0.25">
      <c r="A315" s="26">
        <v>314</v>
      </c>
      <c r="B315" s="26" t="s">
        <v>414</v>
      </c>
      <c r="C315" s="26" t="s">
        <v>2833</v>
      </c>
      <c r="D315" s="63" t="s">
        <v>2814</v>
      </c>
      <c r="E315" s="26" t="s">
        <v>2834</v>
      </c>
      <c r="F315" s="26" t="s">
        <v>349</v>
      </c>
      <c r="G315" s="39" t="s">
        <v>2953</v>
      </c>
      <c r="H315" s="26" t="s">
        <v>2864</v>
      </c>
      <c r="I315" s="26" t="s">
        <v>2091</v>
      </c>
      <c r="J315" s="26">
        <v>107</v>
      </c>
      <c r="M315" s="26" t="s">
        <v>1189</v>
      </c>
      <c r="O315" s="26" t="s">
        <v>1189</v>
      </c>
      <c r="P315" s="26" t="s">
        <v>1189</v>
      </c>
      <c r="S315" s="26" t="s">
        <v>3407</v>
      </c>
      <c r="T315" s="55" t="s">
        <v>2886</v>
      </c>
      <c r="U315" s="26" t="s">
        <v>1176</v>
      </c>
      <c r="V315" s="26" t="s">
        <v>1151</v>
      </c>
      <c r="W315" s="26" t="s">
        <v>1274</v>
      </c>
      <c r="Y315" s="26" t="s">
        <v>1455</v>
      </c>
      <c r="Z315" s="26" t="s">
        <v>2877</v>
      </c>
      <c r="AA315" s="105"/>
      <c r="AB315" s="26" t="s">
        <v>1189</v>
      </c>
      <c r="AE315" s="26" t="s">
        <v>2156</v>
      </c>
      <c r="AG315" s="26" t="s">
        <v>2866</v>
      </c>
      <c r="AH315" t="str">
        <f t="shared" si="16"/>
        <v xml:space="preserve">Clean and Plentiful Water - x; Food, Fuel, and Materials - x; Natural Hazard Mitigation - x; </v>
      </c>
      <c r="AI315" s="26" t="str">
        <f t="shared" si="17"/>
        <v>{"popup":{"showAttachments":"false","fieldInfos":[{"visible":"true","fieldName":"FP1_Imp_M","label":"Impervious surface in 1% Annual Chance Flood Hazard area - Area (m2)\u00a0","format":{"places":,"digitSeparator":true}}],"title":"HUC 12 ID: {HUC_12}"}}</v>
      </c>
      <c r="AJ315" s="26" t="s">
        <v>1653</v>
      </c>
      <c r="AK315" s="26" t="s">
        <v>1482</v>
      </c>
      <c r="AM315" s="26" t="s">
        <v>1659</v>
      </c>
      <c r="AN315" s="26" t="s">
        <v>1654</v>
      </c>
      <c r="AO315" s="26" t="s">
        <v>2815</v>
      </c>
      <c r="AP315" s="26" t="str">
        <f t="shared" si="18"/>
        <v xml:space="preserve">well-being, safety, risk, land cover, health,Clean and Plentiful Water, Food, Fuel, and Materials, Natural Hazard Mitigation, </v>
      </c>
      <c r="AQ315" s="26" t="str">
        <f t="shared" si="19"/>
        <v xml:space="preserve">,Clean and Plentiful Water, Food, Fuel, and Materials, Natural Hazard Mitigation, </v>
      </c>
    </row>
    <row r="316" spans="1:43" x14ac:dyDescent="0.25">
      <c r="A316" s="26">
        <v>315</v>
      </c>
      <c r="B316" s="26" t="s">
        <v>414</v>
      </c>
      <c r="C316" s="26" t="s">
        <v>2835</v>
      </c>
      <c r="D316" s="63" t="s">
        <v>2836</v>
      </c>
      <c r="E316" s="26" t="s">
        <v>2837</v>
      </c>
      <c r="F316" s="26" t="s">
        <v>349</v>
      </c>
      <c r="G316" s="39" t="s">
        <v>2952</v>
      </c>
      <c r="H316" s="26" t="s">
        <v>2864</v>
      </c>
      <c r="I316" s="26" t="s">
        <v>2091</v>
      </c>
      <c r="J316" s="26">
        <v>108</v>
      </c>
      <c r="M316" s="26" t="s">
        <v>1189</v>
      </c>
      <c r="O316" s="26" t="s">
        <v>1189</v>
      </c>
      <c r="P316" s="26" t="s">
        <v>1189</v>
      </c>
      <c r="S316" s="26" t="s">
        <v>3407</v>
      </c>
      <c r="T316" s="55" t="s">
        <v>2886</v>
      </c>
      <c r="U316" s="26" t="s">
        <v>1176</v>
      </c>
      <c r="V316" s="26" t="s">
        <v>1151</v>
      </c>
      <c r="W316" s="26" t="s">
        <v>1274</v>
      </c>
      <c r="Y316" s="26" t="s">
        <v>1455</v>
      </c>
      <c r="Z316" s="26" t="s">
        <v>2874</v>
      </c>
      <c r="AA316" s="105">
        <v>2</v>
      </c>
      <c r="AB316" s="26" t="s">
        <v>1189</v>
      </c>
      <c r="AE316" s="26" t="s">
        <v>2156</v>
      </c>
      <c r="AG316" s="26" t="s">
        <v>2866</v>
      </c>
      <c r="AH316" t="str">
        <f t="shared" si="16"/>
        <v xml:space="preserve">Clean and Plentiful Water - x; Food, Fuel, and Materials - x; Natural Hazard Mitigation - x; </v>
      </c>
      <c r="AI316" s="26" t="str">
        <f t="shared" si="17"/>
        <v>{"popup":{"showAttachments":"false","fieldInfos":[{"visible":"true","fieldName":"FP1_Imp_P","label":"Impervious surface in 1% Annual Chance Flood Hazard area - Percent\u00a0","format":{"places":2,"digitSeparator":true}}],"title":"HUC 12 ID: {HUC_12}"}}</v>
      </c>
      <c r="AJ316" s="26" t="s">
        <v>1653</v>
      </c>
      <c r="AK316" s="26" t="s">
        <v>1482</v>
      </c>
      <c r="AM316" s="26" t="s">
        <v>1659</v>
      </c>
      <c r="AN316" s="26" t="s">
        <v>1654</v>
      </c>
      <c r="AO316" s="26" t="s">
        <v>2815</v>
      </c>
      <c r="AP316" s="26" t="str">
        <f t="shared" si="18"/>
        <v xml:space="preserve">well-being, safety, risk, land cover, health,Clean and Plentiful Water, Food, Fuel, and Materials, Natural Hazard Mitigation, </v>
      </c>
      <c r="AQ316" s="26" t="str">
        <f t="shared" si="19"/>
        <v xml:space="preserve">,Clean and Plentiful Water, Food, Fuel, and Materials, Natural Hazard Mitigation, </v>
      </c>
    </row>
    <row r="317" spans="1:43" x14ac:dyDescent="0.25">
      <c r="A317" s="26">
        <v>316</v>
      </c>
      <c r="B317" s="26" t="s">
        <v>414</v>
      </c>
      <c r="C317" s="26" t="s">
        <v>2838</v>
      </c>
      <c r="D317" s="63" t="s">
        <v>2817</v>
      </c>
      <c r="E317" s="26" t="s">
        <v>2839</v>
      </c>
      <c r="F317" s="26" t="s">
        <v>349</v>
      </c>
      <c r="G317" s="39" t="s">
        <v>2954</v>
      </c>
      <c r="H317" s="26" t="s">
        <v>2864</v>
      </c>
      <c r="I317" s="26" t="s">
        <v>2091</v>
      </c>
      <c r="J317" s="26">
        <v>109</v>
      </c>
      <c r="M317" s="26" t="s">
        <v>1189</v>
      </c>
      <c r="O317" s="26" t="s">
        <v>1189</v>
      </c>
      <c r="P317" s="26" t="s">
        <v>1189</v>
      </c>
      <c r="S317" s="26" t="s">
        <v>3407</v>
      </c>
      <c r="T317" s="55" t="s">
        <v>2886</v>
      </c>
      <c r="U317" s="26" t="s">
        <v>1176</v>
      </c>
      <c r="V317" s="26" t="s">
        <v>1151</v>
      </c>
      <c r="W317" s="26" t="s">
        <v>1274</v>
      </c>
      <c r="Y317" s="26" t="s">
        <v>1455</v>
      </c>
      <c r="Z317" s="26" t="s">
        <v>2878</v>
      </c>
      <c r="AA317" s="105"/>
      <c r="AB317" s="26" t="s">
        <v>1189</v>
      </c>
      <c r="AE317" s="26" t="s">
        <v>2156</v>
      </c>
      <c r="AG317" s="26" t="s">
        <v>2866</v>
      </c>
      <c r="AH317" t="str">
        <f t="shared" si="16"/>
        <v xml:space="preserve">Clean and Plentiful Water - x; Food, Fuel, and Materials - x; Natural Hazard Mitigation - x; </v>
      </c>
      <c r="AI317" s="26" t="str">
        <f t="shared" si="17"/>
        <v>{"popup":{"showAttachments":"false","fieldInfos":[{"visible":"true","fieldName":"FP02_Imp_M","label":"Impervious surface in 0.2% Annual Chance Flood Hazard area - Area (m2)\u00a0","format":{"places":,"digitSeparator":true}}],"title":"HUC 12 ID: {HUC_12}"}}</v>
      </c>
      <c r="AJ317" s="26" t="s">
        <v>1653</v>
      </c>
      <c r="AK317" s="26" t="s">
        <v>1482</v>
      </c>
      <c r="AM317" s="26" t="s">
        <v>1659</v>
      </c>
      <c r="AN317" s="26" t="s">
        <v>1654</v>
      </c>
      <c r="AO317" s="26" t="s">
        <v>2815</v>
      </c>
      <c r="AP317" s="26" t="str">
        <f t="shared" si="18"/>
        <v xml:space="preserve">well-being, safety, risk, land cover, health,Clean and Plentiful Water, Food, Fuel, and Materials, Natural Hazard Mitigation, </v>
      </c>
      <c r="AQ317" s="26" t="str">
        <f t="shared" si="19"/>
        <v xml:space="preserve">,Clean and Plentiful Water, Food, Fuel, and Materials, Natural Hazard Mitigation, </v>
      </c>
    </row>
    <row r="318" spans="1:43" x14ac:dyDescent="0.25">
      <c r="A318" s="26">
        <v>317</v>
      </c>
      <c r="B318" s="26" t="s">
        <v>414</v>
      </c>
      <c r="C318" s="26" t="s">
        <v>2840</v>
      </c>
      <c r="D318" s="63" t="s">
        <v>2841</v>
      </c>
      <c r="E318" s="26" t="s">
        <v>2842</v>
      </c>
      <c r="F318" s="26" t="s">
        <v>349</v>
      </c>
      <c r="G318" s="39" t="s">
        <v>2955</v>
      </c>
      <c r="H318" s="26" t="s">
        <v>2864</v>
      </c>
      <c r="I318" s="26" t="s">
        <v>2091</v>
      </c>
      <c r="J318" s="26">
        <v>110</v>
      </c>
      <c r="M318" s="26" t="s">
        <v>1189</v>
      </c>
      <c r="O318" s="26" t="s">
        <v>1189</v>
      </c>
      <c r="P318" s="26" t="s">
        <v>1189</v>
      </c>
      <c r="S318" s="26" t="s">
        <v>3407</v>
      </c>
      <c r="T318" s="55" t="s">
        <v>2886</v>
      </c>
      <c r="U318" s="26" t="s">
        <v>1176</v>
      </c>
      <c r="V318" s="26" t="s">
        <v>1151</v>
      </c>
      <c r="W318" s="26" t="s">
        <v>1274</v>
      </c>
      <c r="Y318" s="26" t="s">
        <v>1455</v>
      </c>
      <c r="Z318" s="26" t="s">
        <v>2873</v>
      </c>
      <c r="AA318" s="105">
        <v>2</v>
      </c>
      <c r="AB318" s="26" t="s">
        <v>1189</v>
      </c>
      <c r="AE318" s="26" t="s">
        <v>2156</v>
      </c>
      <c r="AG318" s="26" t="s">
        <v>2866</v>
      </c>
      <c r="AH318" t="str">
        <f t="shared" si="16"/>
        <v xml:space="preserve">Clean and Plentiful Water - x; Food, Fuel, and Materials - x; Natural Hazard Mitigation - x; </v>
      </c>
      <c r="AI318" s="26" t="str">
        <f t="shared" si="17"/>
        <v>{"popup":{"showAttachments":"false","fieldInfos":[{"visible":"true","fieldName":"FP02_Imp_P","label":"Impervious surface in 0.2% Annual Chance Flood Hazard area - Percent\u00a0","format":{"places":2,"digitSeparator":true}}],"title":"HUC 12 ID: {HUC_12}"}}</v>
      </c>
      <c r="AJ318" s="26" t="s">
        <v>1653</v>
      </c>
      <c r="AK318" s="26" t="s">
        <v>1482</v>
      </c>
      <c r="AM318" s="26" t="s">
        <v>1659</v>
      </c>
      <c r="AN318" s="26" t="s">
        <v>1654</v>
      </c>
      <c r="AO318" s="26" t="s">
        <v>2815</v>
      </c>
      <c r="AP318" s="26" t="str">
        <f t="shared" si="18"/>
        <v xml:space="preserve">well-being, safety, risk, land cover, health,Clean and Plentiful Water, Food, Fuel, and Materials, Natural Hazard Mitigation, </v>
      </c>
      <c r="AQ318" s="26" t="str">
        <f t="shared" si="19"/>
        <v xml:space="preserve">,Clean and Plentiful Water, Food, Fuel, and Materials, Natural Hazard Mitigation, </v>
      </c>
    </row>
    <row r="319" spans="1:43" ht="15" customHeight="1" x14ac:dyDescent="0.25">
      <c r="A319" s="26">
        <v>318</v>
      </c>
      <c r="B319" s="26" t="s">
        <v>414</v>
      </c>
      <c r="C319" s="26" t="s">
        <v>2843</v>
      </c>
      <c r="D319" s="26" t="s">
        <v>2819</v>
      </c>
      <c r="E319" s="26" t="s">
        <v>2844</v>
      </c>
      <c r="F319" s="26" t="s">
        <v>138</v>
      </c>
      <c r="G319" s="26" t="s">
        <v>2960</v>
      </c>
      <c r="H319" s="26" t="s">
        <v>2864</v>
      </c>
      <c r="I319" s="26" t="s">
        <v>2091</v>
      </c>
      <c r="J319" s="26">
        <v>111</v>
      </c>
      <c r="M319" s="26" t="s">
        <v>1189</v>
      </c>
      <c r="P319" s="26" t="s">
        <v>1189</v>
      </c>
      <c r="S319" s="26" t="s">
        <v>3403</v>
      </c>
      <c r="T319" s="55" t="s">
        <v>2887</v>
      </c>
      <c r="U319" s="26" t="s">
        <v>1176</v>
      </c>
      <c r="V319" s="26" t="s">
        <v>1151</v>
      </c>
      <c r="W319" s="26" t="s">
        <v>1274</v>
      </c>
      <c r="Y319" s="26" t="s">
        <v>1455</v>
      </c>
      <c r="Z319" s="26" t="s">
        <v>2879</v>
      </c>
      <c r="AA319" s="105"/>
      <c r="AB319" s="26" t="s">
        <v>1189</v>
      </c>
      <c r="AE319" s="26" t="s">
        <v>2156</v>
      </c>
      <c r="AG319" s="26" t="s">
        <v>2866</v>
      </c>
      <c r="AH319" t="str">
        <f t="shared" si="16"/>
        <v xml:space="preserve">Clean and Plentiful Water - x; Natural Hazard Mitigation - x; </v>
      </c>
      <c r="AI319" s="26" t="str">
        <f t="shared" si="17"/>
        <v>{"popup":{"showAttachments":"false","fieldInfos":[{"visible":"true","fieldName":"FP1_Pop_C","label":"Population in 1% Annual Chance Flood Hazard area - Total\u00a0","format":{"places":,"digitSeparator":true}}],"title":"HUC 12 ID: {HUC_12}"}}</v>
      </c>
      <c r="AJ319" s="26" t="s">
        <v>1653</v>
      </c>
      <c r="AK319" s="26" t="s">
        <v>1482</v>
      </c>
      <c r="AM319" s="26" t="s">
        <v>1659</v>
      </c>
      <c r="AN319" s="26" t="s">
        <v>1654</v>
      </c>
      <c r="AO319" s="26" t="s">
        <v>2820</v>
      </c>
      <c r="AP319" s="26" t="str">
        <f t="shared" si="18"/>
        <v xml:space="preserve">human, well-being, safety, risk, health,Clean and Plentiful Water, Natural Hazard Mitigation, </v>
      </c>
      <c r="AQ319" s="26" t="str">
        <f t="shared" si="19"/>
        <v xml:space="preserve">,Clean and Plentiful Water, Natural Hazard Mitigation, </v>
      </c>
    </row>
    <row r="320" spans="1:43" ht="15" customHeight="1" x14ac:dyDescent="0.25">
      <c r="A320" s="26">
        <v>319</v>
      </c>
      <c r="B320" s="26" t="s">
        <v>414</v>
      </c>
      <c r="C320" s="26" t="s">
        <v>2845</v>
      </c>
      <c r="D320" s="26" t="s">
        <v>2846</v>
      </c>
      <c r="E320" s="26" t="s">
        <v>2847</v>
      </c>
      <c r="F320" s="26" t="s">
        <v>138</v>
      </c>
      <c r="G320" s="26" t="s">
        <v>2961</v>
      </c>
      <c r="H320" s="26" t="s">
        <v>2864</v>
      </c>
      <c r="I320" s="26" t="s">
        <v>2091</v>
      </c>
      <c r="J320" s="26">
        <v>112</v>
      </c>
      <c r="M320" s="26" t="s">
        <v>1189</v>
      </c>
      <c r="P320" s="26" t="s">
        <v>1189</v>
      </c>
      <c r="S320" s="26" t="s">
        <v>3403</v>
      </c>
      <c r="T320" s="55" t="s">
        <v>2887</v>
      </c>
      <c r="U320" s="26" t="s">
        <v>1176</v>
      </c>
      <c r="V320" s="26" t="s">
        <v>1151</v>
      </c>
      <c r="W320" s="26" t="s">
        <v>1274</v>
      </c>
      <c r="Y320" s="26" t="s">
        <v>1455</v>
      </c>
      <c r="Z320" s="26" t="s">
        <v>2882</v>
      </c>
      <c r="AA320" s="105"/>
      <c r="AB320" s="26" t="s">
        <v>1189</v>
      </c>
      <c r="AE320" s="26" t="s">
        <v>2156</v>
      </c>
      <c r="AG320" s="26" t="s">
        <v>2866</v>
      </c>
      <c r="AH320" t="str">
        <f t="shared" si="16"/>
        <v xml:space="preserve">Clean and Plentiful Water - x; Natural Hazard Mitigation - x; </v>
      </c>
      <c r="AI320" s="26" t="str">
        <f t="shared" si="17"/>
        <v>{"popup":{"showAttachments":"false","fieldInfos":[{"visible":"true","fieldName":"FP1_Pop_P","label":"Population in 1% Annual Chance Flood Hazard area - Percent\u00a0","format":{"places":,"digitSeparator":true}}],"title":"HUC 12 ID: {HUC_12}"}}</v>
      </c>
      <c r="AJ320" s="26" t="s">
        <v>1653</v>
      </c>
      <c r="AK320" s="26" t="s">
        <v>1482</v>
      </c>
      <c r="AM320" s="26" t="s">
        <v>1659</v>
      </c>
      <c r="AN320" s="26" t="s">
        <v>1654</v>
      </c>
      <c r="AO320" s="26" t="s">
        <v>2820</v>
      </c>
      <c r="AP320" s="26" t="str">
        <f t="shared" si="18"/>
        <v xml:space="preserve">human, well-being, safety, risk, health,Clean and Plentiful Water, Natural Hazard Mitigation, </v>
      </c>
      <c r="AQ320" s="26" t="str">
        <f t="shared" si="19"/>
        <v xml:space="preserve">,Clean and Plentiful Water, Natural Hazard Mitigation, </v>
      </c>
    </row>
    <row r="321" spans="1:43" ht="15" customHeight="1" x14ac:dyDescent="0.25">
      <c r="A321" s="26">
        <v>320</v>
      </c>
      <c r="B321" s="26" t="s">
        <v>414</v>
      </c>
      <c r="C321" s="26" t="s">
        <v>2848</v>
      </c>
      <c r="D321" s="26" t="s">
        <v>2822</v>
      </c>
      <c r="E321" s="26" t="s">
        <v>2849</v>
      </c>
      <c r="F321" s="26" t="s">
        <v>138</v>
      </c>
      <c r="G321" s="26" t="s">
        <v>2962</v>
      </c>
      <c r="H321" s="26" t="s">
        <v>2864</v>
      </c>
      <c r="I321" s="26" t="s">
        <v>2091</v>
      </c>
      <c r="J321" s="26">
        <v>113</v>
      </c>
      <c r="M321" s="26" t="s">
        <v>1189</v>
      </c>
      <c r="P321" s="26" t="s">
        <v>1189</v>
      </c>
      <c r="S321" s="26" t="s">
        <v>3403</v>
      </c>
      <c r="T321" s="55" t="s">
        <v>2887</v>
      </c>
      <c r="U321" s="26" t="s">
        <v>1176</v>
      </c>
      <c r="V321" s="26" t="s">
        <v>1151</v>
      </c>
      <c r="W321" s="26" t="s">
        <v>1274</v>
      </c>
      <c r="Y321" s="26" t="s">
        <v>1455</v>
      </c>
      <c r="Z321" s="26" t="s">
        <v>2880</v>
      </c>
      <c r="AA321" s="105"/>
      <c r="AB321" s="26" t="s">
        <v>1189</v>
      </c>
      <c r="AE321" s="26" t="s">
        <v>2156</v>
      </c>
      <c r="AG321" s="26" t="s">
        <v>2866</v>
      </c>
      <c r="AH321" t="str">
        <f t="shared" si="16"/>
        <v xml:space="preserve">Clean and Plentiful Water - x; Natural Hazard Mitigation - x; </v>
      </c>
      <c r="AI321" s="26" t="str">
        <f t="shared" si="17"/>
        <v>{"popup":{"showAttachments":"false","fieldInfos":[{"visible":"true","fieldName":"FP02_Pop_C","label":"Population in 0.2% Annual Chance Flood Hazard area - Total\u00a0","format":{"places":,"digitSeparator":true}}],"title":"HUC 12 ID: {HUC_12}"}}</v>
      </c>
      <c r="AJ321" s="26" t="s">
        <v>1653</v>
      </c>
      <c r="AK321" s="26" t="s">
        <v>1482</v>
      </c>
      <c r="AM321" s="26" t="s">
        <v>1659</v>
      </c>
      <c r="AN321" s="26" t="s">
        <v>1654</v>
      </c>
      <c r="AO321" s="26" t="s">
        <v>2820</v>
      </c>
      <c r="AP321" s="26" t="str">
        <f t="shared" si="18"/>
        <v xml:space="preserve">human, well-being, safety, risk, health,Clean and Plentiful Water, Natural Hazard Mitigation, </v>
      </c>
      <c r="AQ321" s="26" t="str">
        <f t="shared" si="19"/>
        <v xml:space="preserve">,Clean and Plentiful Water, Natural Hazard Mitigation, </v>
      </c>
    </row>
    <row r="322" spans="1:43" ht="15" customHeight="1" x14ac:dyDescent="0.25">
      <c r="A322" s="26">
        <v>321</v>
      </c>
      <c r="B322" s="26" t="s">
        <v>414</v>
      </c>
      <c r="C322" s="26" t="s">
        <v>2850</v>
      </c>
      <c r="D322" s="26" t="s">
        <v>2851</v>
      </c>
      <c r="E322" s="26" t="s">
        <v>2852</v>
      </c>
      <c r="F322" s="26" t="s">
        <v>138</v>
      </c>
      <c r="G322" s="26" t="s">
        <v>2963</v>
      </c>
      <c r="H322" s="26" t="s">
        <v>2864</v>
      </c>
      <c r="I322" s="26" t="s">
        <v>2091</v>
      </c>
      <c r="J322" s="26">
        <v>114</v>
      </c>
      <c r="M322" s="26" t="s">
        <v>1189</v>
      </c>
      <c r="P322" s="26" t="s">
        <v>1189</v>
      </c>
      <c r="S322" s="26" t="s">
        <v>3403</v>
      </c>
      <c r="T322" s="55" t="s">
        <v>2887</v>
      </c>
      <c r="U322" s="26" t="s">
        <v>1176</v>
      </c>
      <c r="V322" s="26" t="s">
        <v>1151</v>
      </c>
      <c r="W322" s="26" t="s">
        <v>1274</v>
      </c>
      <c r="Y322" s="26" t="s">
        <v>1455</v>
      </c>
      <c r="Z322" s="26" t="s">
        <v>2881</v>
      </c>
      <c r="AA322" s="105"/>
      <c r="AB322" s="26" t="s">
        <v>1189</v>
      </c>
      <c r="AE322" s="26" t="s">
        <v>2156</v>
      </c>
      <c r="AG322" s="26" t="s">
        <v>2866</v>
      </c>
      <c r="AH322" t="str">
        <f t="shared" ref="AH322:AH361" si="20">IF(LEN(TRIM(K322))=0,"",$K$1 &amp; " - " &amp; K322 &amp; "; ") &amp; IF(LEN(TRIM(L322))=0,"",$L$1 &amp; " - " &amp; L322 &amp; "; ") &amp; IF(LEN(TRIM(M322))=0,"",$M$1 &amp; " - " &amp; M322 &amp; "; ") &amp; IF(LEN(TRIM(N322))=0,"",$N$1 &amp; " - " &amp; N322 &amp; "; ") &amp; IF(LEN(TRIM(O322))=0,"",$O$1 &amp; " - " &amp; O322 &amp; "; ") &amp; IF(LEN(TRIM(P322))=0,"",$P$1 &amp; " - " &amp; P322 &amp; "; ") &amp; IF(LEN(TRIM(Q322))=0,"",$Q$1 &amp; " - " &amp; Q322 &amp; "; ")</f>
        <v xml:space="preserve">Clean and Plentiful Water - x; Natural Hazard Mitigation - x; </v>
      </c>
      <c r="AI322" s="26" t="str">
        <f t="shared" ref="AI322:AI361" si="21">CONCATENATE(AJ322,E322,AK322,C322,AM322,AA322,AN322)</f>
        <v>{"popup":{"showAttachments":"false","fieldInfos":[{"visible":"true","fieldName":"FP02_Pop_P","label":"Population in 0.2% Annual Chance Flood Hazard area - Percent\u00a0","format":{"places":,"digitSeparator":true}}],"title":"HUC 12 ID: {HUC_12}"}}</v>
      </c>
      <c r="AJ322" s="26" t="s">
        <v>1653</v>
      </c>
      <c r="AK322" s="26" t="s">
        <v>1482</v>
      </c>
      <c r="AM322" s="26" t="s">
        <v>1659</v>
      </c>
      <c r="AN322" s="26" t="s">
        <v>1654</v>
      </c>
      <c r="AO322" s="26" t="s">
        <v>2820</v>
      </c>
      <c r="AP322" s="26" t="str">
        <f t="shared" ref="AP322:AP406" si="22">_xlfn.CONCAT(AO322,AQ322)</f>
        <v xml:space="preserve">human, well-being, safety, risk, health,Clean and Plentiful Water, Natural Hazard Mitigation, </v>
      </c>
      <c r="AQ322" s="26" t="str">
        <f t="shared" ref="AQ322:AQ361" si="23">","&amp; IF(LEN(TRIM(K322))=0,"",$K$1  &amp; ", ") &amp; IF(LEN(TRIM(L322))=0,"",$L$1  &amp; ", ") &amp; IF(LEN(TRIM(M322))=0,"",$M$1 &amp; ", ") &amp; IF(LEN(TRIM(N322))=0,"",$N$1 &amp; ", ") &amp; IF(LEN(TRIM(O322))=0,"",$O$1 &amp; ", ") &amp; IF(LEN(TRIM(P322))=0,"",$P$1 &amp; ", ") &amp; IF(LEN(TRIM(Q322))=0,"",$Q$1)</f>
        <v xml:space="preserve">,Clean and Plentiful Water, Natural Hazard Mitigation, </v>
      </c>
    </row>
    <row r="323" spans="1:43" s="106" customFormat="1" ht="13.5" customHeight="1" x14ac:dyDescent="0.25">
      <c r="A323" s="114">
        <v>322</v>
      </c>
      <c r="B323" s="115" t="s">
        <v>131</v>
      </c>
      <c r="C323" s="116" t="s">
        <v>3116</v>
      </c>
      <c r="D323" s="117" t="s">
        <v>3234</v>
      </c>
      <c r="E323" s="118" t="s">
        <v>3117</v>
      </c>
      <c r="F323" s="108" t="s">
        <v>349</v>
      </c>
      <c r="G323" s="107" t="s">
        <v>3274</v>
      </c>
      <c r="H323" s="107" t="s">
        <v>3416</v>
      </c>
      <c r="I323" s="106" t="s">
        <v>3413</v>
      </c>
      <c r="J323" s="106">
        <v>39</v>
      </c>
      <c r="K323" s="109"/>
      <c r="L323" s="109"/>
      <c r="M323" s="109" t="s">
        <v>1189</v>
      </c>
      <c r="N323" s="109"/>
      <c r="O323" s="109"/>
      <c r="P323" s="109" t="s">
        <v>1189</v>
      </c>
      <c r="Q323" s="109"/>
      <c r="R323" s="109"/>
      <c r="S323" s="107" t="s">
        <v>3400</v>
      </c>
      <c r="T323" s="133" t="s">
        <v>1467</v>
      </c>
      <c r="U323" s="110" t="s">
        <v>1156</v>
      </c>
      <c r="V323" s="106" t="s">
        <v>1151</v>
      </c>
      <c r="X323" s="106" t="s">
        <v>3353</v>
      </c>
      <c r="Y323" s="107" t="s">
        <v>1455</v>
      </c>
      <c r="Z323" s="107" t="s">
        <v>3361</v>
      </c>
      <c r="AA323" s="106">
        <v>3</v>
      </c>
      <c r="AE323" s="106" t="s">
        <v>2159</v>
      </c>
      <c r="AF323" s="15">
        <v>8</v>
      </c>
      <c r="AG323" s="15" t="s">
        <v>2866</v>
      </c>
      <c r="AH323" s="106" t="str">
        <f t="shared" si="20"/>
        <v xml:space="preserve">Clean and Plentiful Water - x; Natural Hazard Mitigation - x; </v>
      </c>
      <c r="AI323" s="106" t="str">
        <f t="shared" si="21"/>
        <v>{"popup":{"showAttachments":"false","fieldInfos":[{"visible":"true","fieldName":"RNS45","label":"Roads near streams\u00a0","format":{"places":3,"digitSeparator":true}}],"title":"HUC 12 ID: {HUC_12}"}}</v>
      </c>
      <c r="AJ323" s="106" t="s">
        <v>1653</v>
      </c>
      <c r="AK323" s="106" t="s">
        <v>1482</v>
      </c>
      <c r="AM323" s="106" t="s">
        <v>1659</v>
      </c>
      <c r="AN323" s="106" t="s">
        <v>1654</v>
      </c>
      <c r="AO323" s="107" t="s">
        <v>3118</v>
      </c>
      <c r="AP323" s="106" t="str">
        <f t="shared" si="22"/>
        <v xml:space="preserve">riparian, river, development, urban, human, people, runoff,Clean and Plentiful Water, Natural Hazard Mitigation, </v>
      </c>
      <c r="AQ323" s="106" t="str">
        <f t="shared" si="23"/>
        <v xml:space="preserve">,Clean and Plentiful Water, Natural Hazard Mitigation, </v>
      </c>
    </row>
    <row r="324" spans="1:43" s="106" customFormat="1" ht="13.5" customHeight="1" x14ac:dyDescent="0.25">
      <c r="A324" s="114">
        <v>323</v>
      </c>
      <c r="B324" s="115" t="s">
        <v>131</v>
      </c>
      <c r="C324" s="116" t="s">
        <v>3119</v>
      </c>
      <c r="D324" s="117" t="s">
        <v>3120</v>
      </c>
      <c r="E324" s="118" t="s">
        <v>3121</v>
      </c>
      <c r="F324" s="108" t="s">
        <v>349</v>
      </c>
      <c r="G324" s="107" t="s">
        <v>3280</v>
      </c>
      <c r="H324" s="107" t="s">
        <v>3416</v>
      </c>
      <c r="I324" s="106" t="s">
        <v>3413</v>
      </c>
      <c r="J324" s="106">
        <v>40</v>
      </c>
      <c r="K324" s="109"/>
      <c r="L324" s="109"/>
      <c r="M324" s="109" t="s">
        <v>1189</v>
      </c>
      <c r="N324" s="109" t="s">
        <v>1189</v>
      </c>
      <c r="O324" s="109"/>
      <c r="P324" s="109"/>
      <c r="Q324" s="109"/>
      <c r="R324" s="109"/>
      <c r="S324" s="107" t="s">
        <v>3401</v>
      </c>
      <c r="T324" s="133" t="s">
        <v>3360</v>
      </c>
      <c r="U324" s="110" t="s">
        <v>1157</v>
      </c>
      <c r="V324" s="106" t="s">
        <v>1151</v>
      </c>
      <c r="X324" s="106" t="s">
        <v>3354</v>
      </c>
      <c r="Y324" s="107" t="s">
        <v>1455</v>
      </c>
      <c r="Z324" s="107" t="s">
        <v>3362</v>
      </c>
      <c r="AA324" s="106">
        <v>3</v>
      </c>
      <c r="AE324" s="106" t="s">
        <v>2159</v>
      </c>
      <c r="AF324" s="15">
        <v>8</v>
      </c>
      <c r="AG324" s="15" t="s">
        <v>2866</v>
      </c>
      <c r="AH324" s="106" t="str">
        <f t="shared" si="20"/>
        <v xml:space="preserve">Clean and Plentiful Water - x; Climate Stabilization - x; </v>
      </c>
      <c r="AI324" s="106" t="str">
        <f t="shared" si="21"/>
        <v>{"popup":{"showAttachments":"false","fieldInfos":[{"visible":"true","fieldName":"RDDENS","label":"Road Density\u00a0","format":{"places":3,"digitSeparator":true}}],"title":"HUC 12 ID: {HUC_12}"}}</v>
      </c>
      <c r="AJ324" s="106" t="s">
        <v>1653</v>
      </c>
      <c r="AK324" s="106" t="s">
        <v>1482</v>
      </c>
      <c r="AM324" s="106" t="s">
        <v>1659</v>
      </c>
      <c r="AN324" s="106" t="s">
        <v>1654</v>
      </c>
      <c r="AO324" s="107" t="s">
        <v>3122</v>
      </c>
      <c r="AP324" s="106" t="str">
        <f t="shared" si="22"/>
        <v xml:space="preserve">impervious, transportation, built environment, human, people, development, urban,Clean and Plentiful Water, Climate Stabilization, </v>
      </c>
      <c r="AQ324" s="106" t="str">
        <f t="shared" si="23"/>
        <v xml:space="preserve">,Clean and Plentiful Water, Climate Stabilization, </v>
      </c>
    </row>
    <row r="325" spans="1:43" s="106" customFormat="1" ht="13.5" customHeight="1" x14ac:dyDescent="0.25">
      <c r="A325" s="114">
        <v>324</v>
      </c>
      <c r="B325" s="115" t="s">
        <v>131</v>
      </c>
      <c r="C325" s="116" t="s">
        <v>3123</v>
      </c>
      <c r="D325" s="117" t="s">
        <v>3124</v>
      </c>
      <c r="E325" s="118" t="s">
        <v>3125</v>
      </c>
      <c r="F325" s="108" t="s">
        <v>349</v>
      </c>
      <c r="G325" s="107" t="s">
        <v>3284</v>
      </c>
      <c r="H325" s="107" t="s">
        <v>3416</v>
      </c>
      <c r="I325" s="106" t="s">
        <v>3413</v>
      </c>
      <c r="J325" s="106">
        <v>41</v>
      </c>
      <c r="K325" s="109"/>
      <c r="L325" s="109"/>
      <c r="M325" s="109" t="s">
        <v>1189</v>
      </c>
      <c r="N325" s="109"/>
      <c r="O325" s="109"/>
      <c r="P325" s="109" t="s">
        <v>1189</v>
      </c>
      <c r="Q325" s="109"/>
      <c r="R325" s="109"/>
      <c r="S325" s="107" t="s">
        <v>3400</v>
      </c>
      <c r="T325" s="133" t="s">
        <v>1467</v>
      </c>
      <c r="U325" s="110" t="s">
        <v>1156</v>
      </c>
      <c r="V325" s="106" t="s">
        <v>1151</v>
      </c>
      <c r="X325" s="106" t="s">
        <v>3355</v>
      </c>
      <c r="Y325" s="107" t="s">
        <v>1455</v>
      </c>
      <c r="Z325" s="107" t="s">
        <v>3363</v>
      </c>
      <c r="AA325" s="106">
        <v>0</v>
      </c>
      <c r="AB325" s="106" t="s">
        <v>1189</v>
      </c>
      <c r="AE325" s="106" t="s">
        <v>2159</v>
      </c>
      <c r="AF325" s="15">
        <v>8</v>
      </c>
      <c r="AG325" s="15" t="s">
        <v>2866</v>
      </c>
      <c r="AH325" s="106" t="str">
        <f t="shared" si="20"/>
        <v xml:space="preserve">Clean and Plentiful Water - x; Natural Hazard Mitigation - x; </v>
      </c>
      <c r="AI325" s="106" t="str">
        <f t="shared" si="21"/>
        <v>{"popup":{"showAttachments":"false","fieldInfos":[{"visible":"true","fieldName":"XCNT","label":"Roads Crossing Streams - Count\u00a0","format":{"places":0,"digitSeparator":true}}],"title":"HUC 12 ID: {HUC_12}"}}</v>
      </c>
      <c r="AJ325" s="106" t="s">
        <v>1653</v>
      </c>
      <c r="AK325" s="106" t="s">
        <v>1482</v>
      </c>
      <c r="AM325" s="106" t="s">
        <v>1659</v>
      </c>
      <c r="AN325" s="106" t="s">
        <v>1654</v>
      </c>
      <c r="AO325" s="107" t="s">
        <v>3118</v>
      </c>
      <c r="AP325" s="106" t="str">
        <f t="shared" si="22"/>
        <v xml:space="preserve">riparian, river, development, urban, human, people, runoff,Clean and Plentiful Water, Natural Hazard Mitigation, </v>
      </c>
      <c r="AQ325" s="106" t="str">
        <f t="shared" si="23"/>
        <v xml:space="preserve">,Clean and Plentiful Water, Natural Hazard Mitigation, </v>
      </c>
    </row>
    <row r="326" spans="1:43" s="106" customFormat="1" ht="13.5" customHeight="1" x14ac:dyDescent="0.25">
      <c r="A326" s="114">
        <v>325</v>
      </c>
      <c r="B326" s="115" t="s">
        <v>131</v>
      </c>
      <c r="C326" s="116" t="s">
        <v>3126</v>
      </c>
      <c r="D326" s="117" t="s">
        <v>3127</v>
      </c>
      <c r="E326" s="118" t="s">
        <v>3128</v>
      </c>
      <c r="F326" s="108" t="s">
        <v>349</v>
      </c>
      <c r="G326" s="107" t="s">
        <v>3285</v>
      </c>
      <c r="H326" s="107" t="s">
        <v>3416</v>
      </c>
      <c r="I326" s="106" t="s">
        <v>3413</v>
      </c>
      <c r="J326" s="106">
        <v>42</v>
      </c>
      <c r="K326" s="109"/>
      <c r="L326" s="109"/>
      <c r="M326" s="109" t="s">
        <v>1189</v>
      </c>
      <c r="N326" s="109"/>
      <c r="O326" s="109"/>
      <c r="P326" s="109" t="s">
        <v>1189</v>
      </c>
      <c r="Q326" s="109"/>
      <c r="R326" s="109"/>
      <c r="S326" s="107" t="s">
        <v>3400</v>
      </c>
      <c r="T326" s="133" t="s">
        <v>1467</v>
      </c>
      <c r="U326" s="110" t="s">
        <v>1156</v>
      </c>
      <c r="V326" s="106" t="s">
        <v>1151</v>
      </c>
      <c r="X326" s="106" t="s">
        <v>3356</v>
      </c>
      <c r="Y326" s="107" t="s">
        <v>1455</v>
      </c>
      <c r="Z326" s="107" t="s">
        <v>3364</v>
      </c>
      <c r="AA326" s="106">
        <v>3</v>
      </c>
      <c r="AB326" s="106" t="s">
        <v>1189</v>
      </c>
      <c r="AE326" s="106" t="s">
        <v>2159</v>
      </c>
      <c r="AF326" s="15">
        <v>8</v>
      </c>
      <c r="AG326" s="15" t="s">
        <v>2866</v>
      </c>
      <c r="AH326" s="106" t="str">
        <f t="shared" si="20"/>
        <v xml:space="preserve">Clean and Plentiful Water - x; Natural Hazard Mitigation - x; </v>
      </c>
      <c r="AI326" s="106" t="str">
        <f t="shared" si="21"/>
        <v>{"popup":{"showAttachments":"false","fieldInfos":[{"visible":"true","fieldName":"STXRD","label":"Roads Crossing Streams - Density\u00a0","format":{"places":3,"digitSeparator":true}}],"title":"HUC 12 ID: {HUC_12}"}}</v>
      </c>
      <c r="AJ326" s="106" t="s">
        <v>1653</v>
      </c>
      <c r="AK326" s="106" t="s">
        <v>1482</v>
      </c>
      <c r="AM326" s="106" t="s">
        <v>1659</v>
      </c>
      <c r="AN326" s="106" t="s">
        <v>1654</v>
      </c>
      <c r="AO326" s="107" t="s">
        <v>3118</v>
      </c>
      <c r="AP326" s="106" t="str">
        <f t="shared" si="22"/>
        <v xml:space="preserve">riparian, river, development, urban, human, people, runoff,Clean and Plentiful Water, Natural Hazard Mitigation, </v>
      </c>
      <c r="AQ326" s="106" t="str">
        <f t="shared" si="23"/>
        <v xml:space="preserve">,Clean and Plentiful Water, Natural Hazard Mitigation, </v>
      </c>
    </row>
    <row r="327" spans="1:43" s="106" customFormat="1" ht="13.5" customHeight="1" x14ac:dyDescent="0.25">
      <c r="A327" s="115">
        <v>326</v>
      </c>
      <c r="B327" s="115" t="s">
        <v>131</v>
      </c>
      <c r="C327" s="118" t="s">
        <v>3275</v>
      </c>
      <c r="D327" s="119" t="s">
        <v>3129</v>
      </c>
      <c r="E327" s="120" t="s">
        <v>3130</v>
      </c>
      <c r="F327" s="108" t="s">
        <v>349</v>
      </c>
      <c r="G327" s="106" t="s">
        <v>3286</v>
      </c>
      <c r="H327" s="106" t="s">
        <v>3417</v>
      </c>
      <c r="I327" s="106" t="s">
        <v>3413</v>
      </c>
      <c r="J327" s="111">
        <v>43</v>
      </c>
      <c r="K327" s="111" t="s">
        <v>1189</v>
      </c>
      <c r="L327" s="111" t="s">
        <v>1189</v>
      </c>
      <c r="M327" s="111" t="s">
        <v>1189</v>
      </c>
      <c r="N327" s="111" t="s">
        <v>1189</v>
      </c>
      <c r="O327" s="111" t="s">
        <v>1189</v>
      </c>
      <c r="P327" s="111" t="s">
        <v>1189</v>
      </c>
      <c r="Q327" s="111" t="s">
        <v>1189</v>
      </c>
      <c r="R327" s="109"/>
      <c r="S327" s="107" t="s">
        <v>3422</v>
      </c>
      <c r="T327" s="133" t="s">
        <v>1642</v>
      </c>
      <c r="U327" s="15" t="s">
        <v>1152</v>
      </c>
      <c r="V327" s="106" t="s">
        <v>1151</v>
      </c>
      <c r="X327" s="106" t="s">
        <v>3351</v>
      </c>
      <c r="Y327" s="106" t="s">
        <v>1455</v>
      </c>
      <c r="Z327" s="106" t="s">
        <v>3365</v>
      </c>
      <c r="AA327" s="106">
        <v>3</v>
      </c>
      <c r="AE327" s="106" t="s">
        <v>2159</v>
      </c>
      <c r="AF327" s="15">
        <v>8</v>
      </c>
      <c r="AG327" s="15" t="s">
        <v>2866</v>
      </c>
      <c r="AH327" s="106" t="str">
        <f t="shared" si="20"/>
        <v xml:space="preserve">Biodiversity Conservation - x; Clean Air - x; Clean and Plentiful Water - x; Climate Stabilization - x; Food, Fuel, and Materials - x; Natural Hazard Mitigation - x; Recreation, Culture, and Aesthetics - x; </v>
      </c>
      <c r="AI327" s="106" t="str">
        <f t="shared" si="21"/>
        <v>{"popup":{"showAttachments":"false","fieldInfos":[{"visible":"true","fieldName":"PCanopy","label":"Percent tree canopy\u00a0","format":{"places":3,"digitSeparator":true}}],"title":"HUC 12 ID: {HUC_12}"}}</v>
      </c>
      <c r="AJ327" s="106" t="s">
        <v>1653</v>
      </c>
      <c r="AK327" s="106" t="s">
        <v>1482</v>
      </c>
      <c r="AM327" s="106" t="s">
        <v>1659</v>
      </c>
      <c r="AN327" s="106" t="s">
        <v>1654</v>
      </c>
      <c r="AO327" s="107" t="s">
        <v>3131</v>
      </c>
      <c r="AP327" s="106" t="str">
        <f t="shared" si="22"/>
        <v>forest,trees, plants, vegetation, woods, natural cover, habitat,,Biodiversity Conservation, Clean Air, Clean and Plentiful Water, Climate Stabilization, Food, Fuel, and Materials, Natural Hazard Mitigation, Recreation, Culture, and Aesthetics</v>
      </c>
      <c r="AQ327" s="106" t="str">
        <f t="shared" si="23"/>
        <v>,Biodiversity Conservation, Clean Air, Clean and Plentiful Water, Climate Stabilization, Food, Fuel, and Materials, Natural Hazard Mitigation, Recreation, Culture, and Aesthetics</v>
      </c>
    </row>
    <row r="328" spans="1:43" s="106" customFormat="1" ht="13.5" customHeight="1" x14ac:dyDescent="0.25">
      <c r="A328" s="115">
        <v>327</v>
      </c>
      <c r="B328" s="115" t="s">
        <v>131</v>
      </c>
      <c r="C328" s="118" t="s">
        <v>3276</v>
      </c>
      <c r="D328" s="119" t="s">
        <v>3132</v>
      </c>
      <c r="E328" s="120" t="s">
        <v>3133</v>
      </c>
      <c r="F328" s="108" t="s">
        <v>349</v>
      </c>
      <c r="G328" s="106" t="s">
        <v>3287</v>
      </c>
      <c r="H328" s="106" t="s">
        <v>3418</v>
      </c>
      <c r="I328" s="106" t="s">
        <v>3413</v>
      </c>
      <c r="J328" s="106">
        <v>44</v>
      </c>
      <c r="K328" s="111" t="s">
        <v>1189</v>
      </c>
      <c r="L328" s="109"/>
      <c r="M328" s="111" t="s">
        <v>1189</v>
      </c>
      <c r="N328" s="109"/>
      <c r="O328" s="109"/>
      <c r="P328" s="111" t="s">
        <v>1189</v>
      </c>
      <c r="Q328" s="111" t="s">
        <v>1189</v>
      </c>
      <c r="R328" s="109"/>
      <c r="S328" s="107" t="s">
        <v>3421</v>
      </c>
      <c r="T328" s="133" t="s">
        <v>1639</v>
      </c>
      <c r="U328" s="107" t="s">
        <v>1156</v>
      </c>
      <c r="V328" s="106" t="s">
        <v>1151</v>
      </c>
      <c r="X328" s="106" t="s">
        <v>3352</v>
      </c>
      <c r="Y328" s="106" t="s">
        <v>1455</v>
      </c>
      <c r="Z328" s="106" t="s">
        <v>3366</v>
      </c>
      <c r="AA328" s="106">
        <v>2</v>
      </c>
      <c r="AE328" s="106" t="s">
        <v>2159</v>
      </c>
      <c r="AF328" s="15">
        <v>8</v>
      </c>
      <c r="AG328" s="15" t="s">
        <v>2866</v>
      </c>
      <c r="AH328" s="106" t="str">
        <f t="shared" si="20"/>
        <v xml:space="preserve">Biodiversity Conservation - x; Clean and Plentiful Water - x; Natural Hazard Mitigation - x; Recreation, Culture, and Aesthetics - x; </v>
      </c>
      <c r="AI328" s="106" t="str">
        <f t="shared" si="21"/>
        <v>{"popup":{"showAttachments":"false","fieldInfos":[{"visible":"true","fieldName":"R45Canopy","label":"Percent tree canopy in stream buffers\u00a0","format":{"places":2,"digitSeparator":true}}],"title":"HUC 12 ID: {HUC_12}"}}</v>
      </c>
      <c r="AJ328" s="106" t="s">
        <v>1653</v>
      </c>
      <c r="AK328" s="106" t="s">
        <v>1482</v>
      </c>
      <c r="AM328" s="106" t="s">
        <v>1659</v>
      </c>
      <c r="AN328" s="106" t="s">
        <v>1654</v>
      </c>
      <c r="AO328" s="107" t="s">
        <v>3134</v>
      </c>
      <c r="AP328" s="106" t="str">
        <f t="shared" si="22"/>
        <v>forest,trees, plants, vegetation, woods, natural cover, water, river,riparian,river,Biodiversity Conservation, Clean and Plentiful Water, Natural Hazard Mitigation, Recreation, Culture, and Aesthetics</v>
      </c>
      <c r="AQ328" s="106" t="str">
        <f t="shared" si="23"/>
        <v>,Biodiversity Conservation, Clean and Plentiful Water, Natural Hazard Mitigation, Recreation, Culture, and Aesthetics</v>
      </c>
    </row>
    <row r="329" spans="1:43" s="106" customFormat="1" ht="13.5" customHeight="1" x14ac:dyDescent="0.25">
      <c r="A329" s="115">
        <v>328</v>
      </c>
      <c r="B329" s="121" t="s">
        <v>131</v>
      </c>
      <c r="C329" s="115" t="s">
        <v>3207</v>
      </c>
      <c r="D329" s="120" t="s">
        <v>3208</v>
      </c>
      <c r="E329" s="118" t="s">
        <v>3209</v>
      </c>
      <c r="F329" s="107" t="s">
        <v>349</v>
      </c>
      <c r="G329" s="118" t="s">
        <v>3309</v>
      </c>
      <c r="H329" s="107" t="s">
        <v>3415</v>
      </c>
      <c r="I329" s="106" t="s">
        <v>3414</v>
      </c>
      <c r="J329" s="106">
        <v>181</v>
      </c>
      <c r="K329" s="106" t="s">
        <v>1189</v>
      </c>
      <c r="Q329" s="106" t="s">
        <v>1189</v>
      </c>
      <c r="S329" s="107" t="s">
        <v>2282</v>
      </c>
      <c r="T329" s="133" t="s">
        <v>3419</v>
      </c>
      <c r="U329" s="112" t="s">
        <v>1177</v>
      </c>
      <c r="V329" s="106" t="s">
        <v>1151</v>
      </c>
      <c r="X329" s="106" t="s">
        <v>3318</v>
      </c>
      <c r="Y329" s="106" t="s">
        <v>1455</v>
      </c>
      <c r="Z329" s="107" t="s">
        <v>3367</v>
      </c>
      <c r="AA329" s="106">
        <v>0</v>
      </c>
      <c r="AB329" s="106" t="s">
        <v>1189</v>
      </c>
      <c r="AE329" s="106" t="s">
        <v>2159</v>
      </c>
      <c r="AF329" s="15">
        <v>8</v>
      </c>
      <c r="AG329" s="15" t="s">
        <v>2866</v>
      </c>
      <c r="AH329" s="106" t="str">
        <f t="shared" si="20"/>
        <v xml:space="preserve">Biodiversity Conservation - x; Recreation, Culture, and Aesthetics - x; </v>
      </c>
      <c r="AI329" s="106" t="str">
        <f t="shared" si="21"/>
        <v>{"popup":{"showAttachments":"false","fieldInfos":[{"visible":"true","fieldName":"PIF_CSD_Max","label":"Maximum common bird species in steep decline\u00a0","format":{"places":0,"digitSeparator":true}}],"title":"HUC 12 ID: {HUC_12}"}}</v>
      </c>
      <c r="AJ329" s="106" t="s">
        <v>1653</v>
      </c>
      <c r="AK329" s="106" t="s">
        <v>1482</v>
      </c>
      <c r="AL329" s="113"/>
      <c r="AM329" s="111" t="s">
        <v>1659</v>
      </c>
      <c r="AN329" s="106" t="s">
        <v>1654</v>
      </c>
      <c r="AO329" s="106" t="s">
        <v>3138</v>
      </c>
      <c r="AP329" s="106" t="str">
        <f t="shared" si="22"/>
        <v>Gap Analysis Program, animals, wildlife, ,Biodiversity Conservation, Recreation, Culture, and Aesthetics</v>
      </c>
      <c r="AQ329" s="106" t="str">
        <f t="shared" si="23"/>
        <v>,Biodiversity Conservation, Recreation, Culture, and Aesthetics</v>
      </c>
    </row>
    <row r="330" spans="1:43" s="106" customFormat="1" ht="13.5" customHeight="1" x14ac:dyDescent="0.25">
      <c r="A330" s="115">
        <v>329</v>
      </c>
      <c r="B330" s="121" t="s">
        <v>131</v>
      </c>
      <c r="C330" s="115" t="s">
        <v>3173</v>
      </c>
      <c r="D330" s="120" t="s">
        <v>3174</v>
      </c>
      <c r="E330" s="118" t="s">
        <v>3175</v>
      </c>
      <c r="F330" s="107" t="s">
        <v>349</v>
      </c>
      <c r="G330" s="107" t="s">
        <v>3314</v>
      </c>
      <c r="H330" s="107" t="s">
        <v>3415</v>
      </c>
      <c r="I330" s="106" t="s">
        <v>3414</v>
      </c>
      <c r="J330" s="106">
        <v>169</v>
      </c>
      <c r="K330" s="106" t="s">
        <v>1189</v>
      </c>
      <c r="Q330" s="106" t="s">
        <v>1189</v>
      </c>
      <c r="S330" s="107" t="s">
        <v>3412</v>
      </c>
      <c r="T330" s="133" t="s">
        <v>3419</v>
      </c>
      <c r="U330" s="112" t="s">
        <v>1177</v>
      </c>
      <c r="V330" s="106" t="s">
        <v>1151</v>
      </c>
      <c r="X330" s="106" t="s">
        <v>3319</v>
      </c>
      <c r="Y330" s="106" t="s">
        <v>1455</v>
      </c>
      <c r="Z330" s="107" t="s">
        <v>3368</v>
      </c>
      <c r="AA330" s="106">
        <v>0</v>
      </c>
      <c r="AB330" s="106" t="s">
        <v>1189</v>
      </c>
      <c r="AE330" s="106" t="s">
        <v>2159</v>
      </c>
      <c r="AF330" s="15">
        <v>8</v>
      </c>
      <c r="AG330" s="15" t="s">
        <v>2866</v>
      </c>
      <c r="AH330" s="106" t="str">
        <f t="shared" si="20"/>
        <v xml:space="preserve">Biodiversity Conservation - x; Recreation, Culture, and Aesthetics - x; </v>
      </c>
      <c r="AI330" s="106" t="str">
        <f t="shared" si="21"/>
        <v>{"popup":{"showAttachments":"false","fieldInfos":[{"visible":"true","fieldName":"G1G2G3_Spec_Max","label":"Maximum modeled G1, G2, G3 species\u00a0","format":{"places":0,"digitSeparator":true}}],"title":"HUC 12 ID: {HUC_12}"}}</v>
      </c>
      <c r="AJ330" s="106" t="s">
        <v>1653</v>
      </c>
      <c r="AK330" s="106" t="s">
        <v>1482</v>
      </c>
      <c r="AL330" s="113"/>
      <c r="AM330" s="111" t="s">
        <v>1659</v>
      </c>
      <c r="AN330" s="106" t="s">
        <v>1654</v>
      </c>
      <c r="AO330" s="106" t="s">
        <v>3176</v>
      </c>
      <c r="AP330" s="106" t="str">
        <f t="shared" si="22"/>
        <v>Gap Analysis Program, conservation, animals, wildlife,Biodiversity Conservation, Recreation, Culture, and Aesthetics</v>
      </c>
      <c r="AQ330" s="106" t="str">
        <f t="shared" si="23"/>
        <v>,Biodiversity Conservation, Recreation, Culture, and Aesthetics</v>
      </c>
    </row>
    <row r="331" spans="1:43" s="106" customFormat="1" ht="13.5" customHeight="1" x14ac:dyDescent="0.25">
      <c r="A331" s="115">
        <v>330</v>
      </c>
      <c r="B331" s="121" t="s">
        <v>131</v>
      </c>
      <c r="C331" s="115" t="s">
        <v>3183</v>
      </c>
      <c r="D331" s="120" t="s">
        <v>3184</v>
      </c>
      <c r="E331" s="118" t="s">
        <v>3185</v>
      </c>
      <c r="F331" s="107" t="s">
        <v>349</v>
      </c>
      <c r="G331" s="107" t="s">
        <v>3308</v>
      </c>
      <c r="H331" s="107" t="s">
        <v>3415</v>
      </c>
      <c r="I331" s="106" t="s">
        <v>3414</v>
      </c>
      <c r="J331" s="106">
        <v>172</v>
      </c>
      <c r="K331" s="106" t="s">
        <v>1189</v>
      </c>
      <c r="Q331" s="106" t="s">
        <v>1189</v>
      </c>
      <c r="S331" s="107" t="s">
        <v>3412</v>
      </c>
      <c r="T331" s="133" t="s">
        <v>3419</v>
      </c>
      <c r="U331" s="112" t="s">
        <v>1177</v>
      </c>
      <c r="V331" s="106" t="s">
        <v>1151</v>
      </c>
      <c r="X331" s="106" t="s">
        <v>3320</v>
      </c>
      <c r="Y331" s="106" t="s">
        <v>1455</v>
      </c>
      <c r="Z331" s="107" t="s">
        <v>3369</v>
      </c>
      <c r="AA331" s="106">
        <v>0</v>
      </c>
      <c r="AB331" s="106" t="s">
        <v>1189</v>
      </c>
      <c r="AE331" s="106" t="s">
        <v>2159</v>
      </c>
      <c r="AF331" s="15">
        <v>8</v>
      </c>
      <c r="AG331" s="15" t="s">
        <v>2866</v>
      </c>
      <c r="AH331" s="106" t="str">
        <f t="shared" si="20"/>
        <v xml:space="preserve">Biodiversity Conservation - x; Recreation, Culture, and Aesthetics - x; </v>
      </c>
      <c r="AI331" s="106" t="str">
        <f t="shared" si="21"/>
        <v>{"popup":{"showAttachments":"false","fieldInfos":[{"visible":"true","fieldName":"IUCN_End_Max","label":"Maximum modeled IUCN threatened terrestrial vertebrate species\u00a0","format":{"places":0,"digitSeparator":true}}],"title":"HUC 12 ID: {HUC_12}"}}</v>
      </c>
      <c r="AJ331" s="106" t="s">
        <v>1653</v>
      </c>
      <c r="AK331" s="106" t="s">
        <v>1482</v>
      </c>
      <c r="AL331" s="113"/>
      <c r="AM331" s="111" t="s">
        <v>1659</v>
      </c>
      <c r="AN331" s="106" t="s">
        <v>1654</v>
      </c>
      <c r="AO331" s="106" t="s">
        <v>3176</v>
      </c>
      <c r="AP331" s="106" t="str">
        <f t="shared" si="22"/>
        <v>Gap Analysis Program, conservation, animals, wildlife,Biodiversity Conservation, Recreation, Culture, and Aesthetics</v>
      </c>
      <c r="AQ331" s="106" t="str">
        <f t="shared" si="23"/>
        <v>,Biodiversity Conservation, Recreation, Culture, and Aesthetics</v>
      </c>
    </row>
    <row r="332" spans="1:43" s="106" customFormat="1" ht="13.5" customHeight="1" x14ac:dyDescent="0.25">
      <c r="A332" s="115">
        <v>331</v>
      </c>
      <c r="B332" s="121" t="s">
        <v>131</v>
      </c>
      <c r="C332" s="115" t="s">
        <v>3281</v>
      </c>
      <c r="D332" s="120" t="s">
        <v>3201</v>
      </c>
      <c r="E332" s="118" t="s">
        <v>3202</v>
      </c>
      <c r="F332" s="107" t="s">
        <v>349</v>
      </c>
      <c r="G332" s="118" t="s">
        <v>3277</v>
      </c>
      <c r="H332" s="107" t="s">
        <v>3415</v>
      </c>
      <c r="I332" s="106" t="s">
        <v>3414</v>
      </c>
      <c r="J332" s="106">
        <v>178</v>
      </c>
      <c r="K332" s="106" t="s">
        <v>1189</v>
      </c>
      <c r="Q332" s="106" t="s">
        <v>1189</v>
      </c>
      <c r="S332" s="107" t="s">
        <v>2282</v>
      </c>
      <c r="T332" s="133" t="s">
        <v>3419</v>
      </c>
      <c r="U332" s="112" t="s">
        <v>1177</v>
      </c>
      <c r="V332" s="106" t="s">
        <v>1151</v>
      </c>
      <c r="X332" s="106" t="s">
        <v>3321</v>
      </c>
      <c r="Y332" s="106" t="s">
        <v>1455</v>
      </c>
      <c r="Z332" s="107" t="s">
        <v>3370</v>
      </c>
      <c r="AA332" s="106">
        <v>0</v>
      </c>
      <c r="AB332" s="106" t="s">
        <v>1189</v>
      </c>
      <c r="AE332" s="106" t="s">
        <v>2159</v>
      </c>
      <c r="AF332" s="15">
        <v>8</v>
      </c>
      <c r="AG332" s="15" t="s">
        <v>2866</v>
      </c>
      <c r="AH332" s="106" t="str">
        <f t="shared" si="20"/>
        <v xml:space="preserve">Biodiversity Conservation - x; Recreation, Culture, and Aesthetics - x; </v>
      </c>
      <c r="AI332" s="106" t="str">
        <f t="shared" si="21"/>
        <v>{"popup":{"showAttachments":"false","fieldInfos":[{"visible":"true","fieldName":"PARC_Max","label":"Maximum modeled Partners in Amphibian and Reptile Conservation (PARC) species\u00a0","format":{"places":0,"digitSeparator":true}}],"title":"HUC 12 ID: {HUC_12}"}}</v>
      </c>
      <c r="AJ332" s="106" t="s">
        <v>1653</v>
      </c>
      <c r="AK332" s="106" t="s">
        <v>1482</v>
      </c>
      <c r="AL332" s="113"/>
      <c r="AM332" s="111" t="s">
        <v>1659</v>
      </c>
      <c r="AN332" s="106" t="s">
        <v>1654</v>
      </c>
      <c r="AO332" s="106" t="s">
        <v>3138</v>
      </c>
      <c r="AP332" s="106" t="str">
        <f t="shared" si="22"/>
        <v>Gap Analysis Program, animals, wildlife, ,Biodiversity Conservation, Recreation, Culture, and Aesthetics</v>
      </c>
      <c r="AQ332" s="106" t="str">
        <f t="shared" si="23"/>
        <v>,Biodiversity Conservation, Recreation, Culture, and Aesthetics</v>
      </c>
    </row>
    <row r="333" spans="1:43" s="106" customFormat="1" ht="13.5" customHeight="1" x14ac:dyDescent="0.25">
      <c r="A333" s="115">
        <v>332</v>
      </c>
      <c r="B333" s="121" t="s">
        <v>131</v>
      </c>
      <c r="C333" s="115" t="s">
        <v>3135</v>
      </c>
      <c r="D333" s="120" t="s">
        <v>3136</v>
      </c>
      <c r="E333" s="118" t="s">
        <v>3137</v>
      </c>
      <c r="F333" s="107" t="s">
        <v>349</v>
      </c>
      <c r="G333" s="107" t="s">
        <v>3310</v>
      </c>
      <c r="H333" s="107" t="s">
        <v>3415</v>
      </c>
      <c r="I333" s="106" t="s">
        <v>3414</v>
      </c>
      <c r="J333" s="106">
        <v>157</v>
      </c>
      <c r="K333" s="106" t="s">
        <v>1189</v>
      </c>
      <c r="S333" s="107" t="s">
        <v>3402</v>
      </c>
      <c r="T333" s="133" t="s">
        <v>3420</v>
      </c>
      <c r="U333" s="112" t="s">
        <v>1177</v>
      </c>
      <c r="V333" s="106" t="s">
        <v>1151</v>
      </c>
      <c r="X333" s="106" t="s">
        <v>3322</v>
      </c>
      <c r="Y333" s="106" t="s">
        <v>1455</v>
      </c>
      <c r="Z333" s="107" t="s">
        <v>3371</v>
      </c>
      <c r="AA333" s="106">
        <v>0</v>
      </c>
      <c r="AB333" s="106" t="s">
        <v>1189</v>
      </c>
      <c r="AE333" s="106" t="s">
        <v>2159</v>
      </c>
      <c r="AF333" s="15">
        <v>8</v>
      </c>
      <c r="AG333" s="15" t="s">
        <v>2866</v>
      </c>
      <c r="AH333" s="106" t="str">
        <f t="shared" si="20"/>
        <v xml:space="preserve">Biodiversity Conservation - x; </v>
      </c>
      <c r="AI333" s="106" t="str">
        <f t="shared" si="21"/>
        <v>{"popup":{"showAttachments":"false","fieldInfos":[{"visible":"true","fieldName":"Amph_Rare_Max","label":"Maximum rare amphibian species richness\u00a0","format":{"places":0,"digitSeparator":true}}],"title":"HUC 12 ID: {HUC_12}"}}</v>
      </c>
      <c r="AJ333" s="106" t="s">
        <v>1653</v>
      </c>
      <c r="AK333" s="106" t="s">
        <v>1482</v>
      </c>
      <c r="AM333" s="106" t="s">
        <v>1659</v>
      </c>
      <c r="AN333" s="106" t="s">
        <v>1654</v>
      </c>
      <c r="AO333" s="106" t="s">
        <v>3138</v>
      </c>
      <c r="AP333" s="106" t="str">
        <f t="shared" si="22"/>
        <v xml:space="preserve">Gap Analysis Program, animals, wildlife, ,Biodiversity Conservation, </v>
      </c>
      <c r="AQ333" s="106" t="str">
        <f t="shared" si="23"/>
        <v xml:space="preserve">,Biodiversity Conservation, </v>
      </c>
    </row>
    <row r="334" spans="1:43" s="106" customFormat="1" ht="13.5" customHeight="1" x14ac:dyDescent="0.25">
      <c r="A334" s="115">
        <v>333</v>
      </c>
      <c r="B334" s="121" t="s">
        <v>131</v>
      </c>
      <c r="C334" s="115" t="s">
        <v>3145</v>
      </c>
      <c r="D334" s="120" t="s">
        <v>3146</v>
      </c>
      <c r="E334" s="118" t="s">
        <v>3147</v>
      </c>
      <c r="F334" s="107" t="s">
        <v>349</v>
      </c>
      <c r="G334" s="107" t="s">
        <v>3317</v>
      </c>
      <c r="H334" s="107" t="s">
        <v>3415</v>
      </c>
      <c r="I334" s="106" t="s">
        <v>3414</v>
      </c>
      <c r="J334" s="106">
        <v>160</v>
      </c>
      <c r="K334" s="106" t="s">
        <v>1189</v>
      </c>
      <c r="Q334" s="106" t="s">
        <v>1189</v>
      </c>
      <c r="S334" s="107" t="s">
        <v>2282</v>
      </c>
      <c r="T334" s="133" t="s">
        <v>3419</v>
      </c>
      <c r="U334" s="112" t="s">
        <v>1177</v>
      </c>
      <c r="V334" s="106" t="s">
        <v>1151</v>
      </c>
      <c r="X334" s="106" t="s">
        <v>3323</v>
      </c>
      <c r="Y334" s="106" t="s">
        <v>1455</v>
      </c>
      <c r="Z334" s="107" t="s">
        <v>3372</v>
      </c>
      <c r="AA334" s="106">
        <v>0</v>
      </c>
      <c r="AB334" s="106" t="s">
        <v>1189</v>
      </c>
      <c r="AE334" s="106" t="s">
        <v>2159</v>
      </c>
      <c r="AF334" s="15">
        <v>8</v>
      </c>
      <c r="AG334" s="15" t="s">
        <v>2866</v>
      </c>
      <c r="AH334" s="106" t="str">
        <f t="shared" si="20"/>
        <v xml:space="preserve">Biodiversity Conservation - x; Recreation, Culture, and Aesthetics - x; </v>
      </c>
      <c r="AI334" s="106" t="str">
        <f t="shared" si="21"/>
        <v>{"popup":{"showAttachments":"false","fieldInfos":[{"visible":"true","fieldName":"Bird_Rare_Max","label":"Maximum rare bird species richness\u00a0","format":{"places":0,"digitSeparator":true}}],"title":"HUC 12 ID: {HUC_12}"}}</v>
      </c>
      <c r="AJ334" s="106" t="s">
        <v>1653</v>
      </c>
      <c r="AK334" s="106" t="s">
        <v>1482</v>
      </c>
      <c r="AM334" s="106" t="s">
        <v>1659</v>
      </c>
      <c r="AN334" s="106" t="s">
        <v>1654</v>
      </c>
      <c r="AO334" s="106" t="s">
        <v>3138</v>
      </c>
      <c r="AP334" s="106" t="str">
        <f t="shared" si="22"/>
        <v>Gap Analysis Program, animals, wildlife, ,Biodiversity Conservation, Recreation, Culture, and Aesthetics</v>
      </c>
      <c r="AQ334" s="106" t="str">
        <f t="shared" si="23"/>
        <v>,Biodiversity Conservation, Recreation, Culture, and Aesthetics</v>
      </c>
    </row>
    <row r="335" spans="1:43" s="106" customFormat="1" ht="13.5" customHeight="1" x14ac:dyDescent="0.25">
      <c r="A335" s="115">
        <v>334</v>
      </c>
      <c r="B335" s="121" t="s">
        <v>131</v>
      </c>
      <c r="C335" s="115" t="s">
        <v>3192</v>
      </c>
      <c r="D335" s="122" t="s">
        <v>3193</v>
      </c>
      <c r="E335" s="115" t="s">
        <v>3194</v>
      </c>
      <c r="F335" s="107" t="s">
        <v>349</v>
      </c>
      <c r="G335" s="118" t="s">
        <v>3313</v>
      </c>
      <c r="H335" s="107" t="s">
        <v>3415</v>
      </c>
      <c r="I335" s="106" t="s">
        <v>3414</v>
      </c>
      <c r="J335" s="106">
        <v>175</v>
      </c>
      <c r="K335" s="106" t="s">
        <v>1189</v>
      </c>
      <c r="S335" s="107" t="s">
        <v>3402</v>
      </c>
      <c r="T335" s="133" t="s">
        <v>3420</v>
      </c>
      <c r="U335" s="112" t="s">
        <v>1177</v>
      </c>
      <c r="V335" s="106" t="s">
        <v>1151</v>
      </c>
      <c r="X335" s="106" t="s">
        <v>3324</v>
      </c>
      <c r="Y335" s="106" t="s">
        <v>1455</v>
      </c>
      <c r="Z335" s="107" t="s">
        <v>3373</v>
      </c>
      <c r="AA335" s="106">
        <v>0</v>
      </c>
      <c r="AB335" s="106" t="s">
        <v>1189</v>
      </c>
      <c r="AE335" s="106" t="s">
        <v>2159</v>
      </c>
      <c r="AF335" s="15">
        <v>8</v>
      </c>
      <c r="AG335" s="15" t="s">
        <v>2866</v>
      </c>
      <c r="AH335" s="106" t="str">
        <f t="shared" si="20"/>
        <v xml:space="preserve">Biodiversity Conservation - x; </v>
      </c>
      <c r="AI335" s="106" t="str">
        <f t="shared" si="21"/>
        <v>{"popup":{"showAttachments":"false","fieldInfos":[{"visible":"true","fieldName":"Mam_Rare_Max","label":"Maximum rare mammal species richness\u00a0","format":{"places":0,"digitSeparator":true}}],"title":"HUC 12 ID: {HUC_12}"}}</v>
      </c>
      <c r="AJ335" s="106" t="s">
        <v>1653</v>
      </c>
      <c r="AK335" s="106" t="s">
        <v>1482</v>
      </c>
      <c r="AM335" s="106" t="s">
        <v>1659</v>
      </c>
      <c r="AN335" s="106" t="s">
        <v>1654</v>
      </c>
      <c r="AO335" s="106" t="s">
        <v>3138</v>
      </c>
      <c r="AP335" s="106" t="str">
        <f t="shared" si="22"/>
        <v xml:space="preserve">Gap Analysis Program, animals, wildlife, ,Biodiversity Conservation, </v>
      </c>
      <c r="AQ335" s="106" t="str">
        <f t="shared" si="23"/>
        <v xml:space="preserve">,Biodiversity Conservation, </v>
      </c>
    </row>
    <row r="336" spans="1:43" s="106" customFormat="1" ht="13.5" customHeight="1" x14ac:dyDescent="0.25">
      <c r="A336" s="115">
        <v>335</v>
      </c>
      <c r="B336" s="121" t="s">
        <v>131</v>
      </c>
      <c r="C336" s="115" t="s">
        <v>3216</v>
      </c>
      <c r="D336" s="122" t="s">
        <v>3217</v>
      </c>
      <c r="E336" s="115" t="s">
        <v>3218</v>
      </c>
      <c r="F336" s="107" t="s">
        <v>349</v>
      </c>
      <c r="G336" s="107" t="s">
        <v>3312</v>
      </c>
      <c r="H336" s="107" t="s">
        <v>3415</v>
      </c>
      <c r="I336" s="106" t="s">
        <v>3414</v>
      </c>
      <c r="J336" s="106">
        <v>184</v>
      </c>
      <c r="K336" s="106" t="s">
        <v>1189</v>
      </c>
      <c r="S336" s="107" t="s">
        <v>3402</v>
      </c>
      <c r="T336" s="133" t="s">
        <v>3420</v>
      </c>
      <c r="U336" s="112" t="s">
        <v>1177</v>
      </c>
      <c r="V336" s="106" t="s">
        <v>1151</v>
      </c>
      <c r="X336" s="106" t="s">
        <v>3325</v>
      </c>
      <c r="Y336" s="106" t="s">
        <v>1455</v>
      </c>
      <c r="Z336" s="107" t="s">
        <v>3374</v>
      </c>
      <c r="AA336" s="106">
        <v>0</v>
      </c>
      <c r="AB336" s="106" t="s">
        <v>1189</v>
      </c>
      <c r="AE336" s="106" t="s">
        <v>2159</v>
      </c>
      <c r="AF336" s="15">
        <v>8</v>
      </c>
      <c r="AG336" s="15" t="s">
        <v>2866</v>
      </c>
      <c r="AH336" s="106" t="str">
        <f t="shared" si="20"/>
        <v xml:space="preserve">Biodiversity Conservation - x; </v>
      </c>
      <c r="AI336" s="106" t="str">
        <f t="shared" si="21"/>
        <v>{"popup":{"showAttachments":"false","fieldInfos":[{"visible":"true","fieldName":"Rep_Rare_Max","label":"Maximum rare reptile species richness\u00a0","format":{"places":0,"digitSeparator":true}}],"title":"HUC 12 ID: {HUC_12}"}}</v>
      </c>
      <c r="AJ336" s="106" t="s">
        <v>1653</v>
      </c>
      <c r="AK336" s="106" t="s">
        <v>1482</v>
      </c>
      <c r="AM336" s="106" t="s">
        <v>1659</v>
      </c>
      <c r="AN336" s="106" t="s">
        <v>1654</v>
      </c>
      <c r="AO336" s="106" t="s">
        <v>3138</v>
      </c>
      <c r="AP336" s="106" t="str">
        <f t="shared" si="22"/>
        <v xml:space="preserve">Gap Analysis Program, animals, wildlife, ,Biodiversity Conservation, </v>
      </c>
      <c r="AQ336" s="106" t="str">
        <f t="shared" si="23"/>
        <v xml:space="preserve">,Biodiversity Conservation, </v>
      </c>
    </row>
    <row r="337" spans="1:43" s="106" customFormat="1" ht="13.5" customHeight="1" x14ac:dyDescent="0.25">
      <c r="A337" s="115">
        <v>336</v>
      </c>
      <c r="B337" s="121" t="s">
        <v>131</v>
      </c>
      <c r="C337" s="115" t="s">
        <v>3225</v>
      </c>
      <c r="D337" s="122" t="s">
        <v>3226</v>
      </c>
      <c r="E337" s="115" t="s">
        <v>3227</v>
      </c>
      <c r="F337" s="107" t="s">
        <v>349</v>
      </c>
      <c r="G337" s="107" t="s">
        <v>3311</v>
      </c>
      <c r="H337" s="107" t="s">
        <v>3415</v>
      </c>
      <c r="I337" s="106" t="s">
        <v>3414</v>
      </c>
      <c r="J337" s="106">
        <v>187</v>
      </c>
      <c r="K337" s="106" t="s">
        <v>1189</v>
      </c>
      <c r="S337" s="107" t="s">
        <v>3402</v>
      </c>
      <c r="T337" s="133" t="s">
        <v>3420</v>
      </c>
      <c r="U337" s="112" t="s">
        <v>1177</v>
      </c>
      <c r="V337" s="106" t="s">
        <v>1151</v>
      </c>
      <c r="X337" s="106" t="s">
        <v>3326</v>
      </c>
      <c r="Y337" s="106" t="s">
        <v>1455</v>
      </c>
      <c r="Z337" s="107" t="s">
        <v>3375</v>
      </c>
      <c r="AA337" s="106">
        <v>0</v>
      </c>
      <c r="AB337" s="106" t="s">
        <v>1189</v>
      </c>
      <c r="AE337" s="106" t="s">
        <v>2159</v>
      </c>
      <c r="AF337" s="15">
        <v>8</v>
      </c>
      <c r="AG337" s="15" t="s">
        <v>2866</v>
      </c>
      <c r="AH337" s="106" t="str">
        <f t="shared" si="20"/>
        <v xml:space="preserve">Biodiversity Conservation - x; </v>
      </c>
      <c r="AI337" s="106" t="str">
        <f t="shared" si="21"/>
        <v>{"popup":{"showAttachments":"false","fieldInfos":[{"visible":"true","fieldName":"TerrVert_Rare_Max","label":"Maximum rare vertebrate species richness\u00a0","format":{"places":0,"digitSeparator":true}}],"title":"HUC 12 ID: {HUC_12}"}}</v>
      </c>
      <c r="AJ337" s="106" t="s">
        <v>1653</v>
      </c>
      <c r="AK337" s="106" t="s">
        <v>1482</v>
      </c>
      <c r="AM337" s="106" t="s">
        <v>1659</v>
      </c>
      <c r="AN337" s="106" t="s">
        <v>1654</v>
      </c>
      <c r="AO337" s="106" t="s">
        <v>3138</v>
      </c>
      <c r="AP337" s="106" t="str">
        <f t="shared" si="22"/>
        <v xml:space="preserve">Gap Analysis Program, animals, wildlife, ,Biodiversity Conservation, </v>
      </c>
      <c r="AQ337" s="106" t="str">
        <f t="shared" si="23"/>
        <v xml:space="preserve">,Biodiversity Conservation, </v>
      </c>
    </row>
    <row r="338" spans="1:43" s="106" customFormat="1" ht="13.5" customHeight="1" x14ac:dyDescent="0.25">
      <c r="A338" s="115">
        <v>337</v>
      </c>
      <c r="B338" s="121" t="s">
        <v>131</v>
      </c>
      <c r="C338" s="115" t="s">
        <v>3154</v>
      </c>
      <c r="D338" s="122" t="s">
        <v>3155</v>
      </c>
      <c r="E338" s="115" t="s">
        <v>3156</v>
      </c>
      <c r="F338" s="107" t="s">
        <v>349</v>
      </c>
      <c r="G338" s="118" t="s">
        <v>3316</v>
      </c>
      <c r="H338" s="107" t="s">
        <v>3415</v>
      </c>
      <c r="I338" s="106" t="s">
        <v>3414</v>
      </c>
      <c r="J338" s="106">
        <v>163</v>
      </c>
      <c r="K338" s="106" t="s">
        <v>1189</v>
      </c>
      <c r="Q338" s="106" t="s">
        <v>1189</v>
      </c>
      <c r="S338" s="107" t="s">
        <v>2282</v>
      </c>
      <c r="T338" s="133" t="s">
        <v>3419</v>
      </c>
      <c r="U338" s="112" t="s">
        <v>3157</v>
      </c>
      <c r="V338" s="106" t="s">
        <v>1151</v>
      </c>
      <c r="X338" s="106" t="s">
        <v>3327</v>
      </c>
      <c r="Y338" s="106" t="s">
        <v>1455</v>
      </c>
      <c r="Z338" s="107" t="s">
        <v>3376</v>
      </c>
      <c r="AA338" s="106">
        <v>0</v>
      </c>
      <c r="AB338" s="106" t="s">
        <v>1189</v>
      </c>
      <c r="AE338" s="106" t="s">
        <v>2159</v>
      </c>
      <c r="AF338" s="15">
        <v>8</v>
      </c>
      <c r="AG338" s="15" t="s">
        <v>2866</v>
      </c>
      <c r="AH338" s="106" t="str">
        <f t="shared" si="20"/>
        <v xml:space="preserve">Biodiversity Conservation - x; Recreation, Culture, and Aesthetics - x; </v>
      </c>
      <c r="AI338" s="106" t="str">
        <f t="shared" si="21"/>
        <v>{"popup":{"showAttachments":"false","fieldInfos":[{"visible":"true","fieldName":"Bird_Summer_Max","label":"Maximum summer bird species richness\u00a0","format":{"places":0,"digitSeparator":true}}],"title":"HUC 12 ID: {HUC_12}"}}</v>
      </c>
      <c r="AJ338" s="106" t="s">
        <v>1653</v>
      </c>
      <c r="AK338" s="106" t="s">
        <v>1482</v>
      </c>
      <c r="AM338" s="106" t="s">
        <v>1659</v>
      </c>
      <c r="AN338" s="106" t="s">
        <v>1654</v>
      </c>
      <c r="AO338" s="106" t="s">
        <v>3138</v>
      </c>
      <c r="AP338" s="106" t="str">
        <f t="shared" si="22"/>
        <v>Gap Analysis Program, animals, wildlife, ,Biodiversity Conservation, Recreation, Culture, and Aesthetics</v>
      </c>
      <c r="AQ338" s="106" t="str">
        <f t="shared" si="23"/>
        <v>,Biodiversity Conservation, Recreation, Culture, and Aesthetics</v>
      </c>
    </row>
    <row r="339" spans="1:43" s="106" customFormat="1" ht="13.5" customHeight="1" x14ac:dyDescent="0.25">
      <c r="A339" s="115">
        <v>338</v>
      </c>
      <c r="B339" s="121" t="s">
        <v>131</v>
      </c>
      <c r="C339" s="115" t="s">
        <v>3164</v>
      </c>
      <c r="D339" s="122" t="s">
        <v>3165</v>
      </c>
      <c r="E339" s="115" t="s">
        <v>3166</v>
      </c>
      <c r="F339" s="107" t="s">
        <v>349</v>
      </c>
      <c r="G339" s="107" t="s">
        <v>3315</v>
      </c>
      <c r="H339" s="107" t="s">
        <v>3415</v>
      </c>
      <c r="I339" s="106" t="s">
        <v>3414</v>
      </c>
      <c r="J339" s="106">
        <v>166</v>
      </c>
      <c r="K339" s="106" t="s">
        <v>1189</v>
      </c>
      <c r="Q339" s="106" t="s">
        <v>1189</v>
      </c>
      <c r="S339" s="107" t="s">
        <v>2282</v>
      </c>
      <c r="T339" s="133" t="s">
        <v>3419</v>
      </c>
      <c r="U339" s="112" t="s">
        <v>3157</v>
      </c>
      <c r="V339" s="106" t="s">
        <v>1151</v>
      </c>
      <c r="X339" s="106" t="s">
        <v>3328</v>
      </c>
      <c r="Y339" s="106" t="s">
        <v>1455</v>
      </c>
      <c r="Z339" s="107" t="s">
        <v>3377</v>
      </c>
      <c r="AA339" s="106">
        <v>0</v>
      </c>
      <c r="AB339" s="106" t="s">
        <v>1189</v>
      </c>
      <c r="AE339" s="106" t="s">
        <v>2159</v>
      </c>
      <c r="AF339" s="15">
        <v>8</v>
      </c>
      <c r="AG339" s="15" t="s">
        <v>2866</v>
      </c>
      <c r="AH339" s="106" t="str">
        <f t="shared" si="20"/>
        <v xml:space="preserve">Biodiversity Conservation - x; Recreation, Culture, and Aesthetics - x; </v>
      </c>
      <c r="AI339" s="106" t="str">
        <f t="shared" si="21"/>
        <v>{"popup":{"showAttachments":"false","fieldInfos":[{"visible":"true","fieldName":"Bird_Winter_Max","label":"Maximum winter bird species richness\u00a0","format":{"places":0,"digitSeparator":true}}],"title":"HUC 12 ID: {HUC_12}"}}</v>
      </c>
      <c r="AJ339" s="106" t="s">
        <v>1653</v>
      </c>
      <c r="AK339" s="106" t="s">
        <v>1482</v>
      </c>
      <c r="AM339" s="106" t="s">
        <v>1659</v>
      </c>
      <c r="AN339" s="106" t="s">
        <v>1654</v>
      </c>
      <c r="AO339" s="106" t="s">
        <v>3138</v>
      </c>
      <c r="AP339" s="106" t="str">
        <f t="shared" si="22"/>
        <v>Gap Analysis Program, animals, wildlife, ,Biodiversity Conservation, Recreation, Culture, and Aesthetics</v>
      </c>
      <c r="AQ339" s="106" t="str">
        <f t="shared" si="23"/>
        <v>,Biodiversity Conservation, Recreation, Culture, and Aesthetics</v>
      </c>
    </row>
    <row r="340" spans="1:43" s="106" customFormat="1" ht="13.5" customHeight="1" x14ac:dyDescent="0.25">
      <c r="A340" s="115">
        <v>339</v>
      </c>
      <c r="B340" s="121" t="s">
        <v>131</v>
      </c>
      <c r="C340" s="115" t="s">
        <v>3210</v>
      </c>
      <c r="D340" s="122" t="s">
        <v>3211</v>
      </c>
      <c r="E340" s="115" t="s">
        <v>3212</v>
      </c>
      <c r="F340" s="107" t="s">
        <v>349</v>
      </c>
      <c r="G340" s="107" t="s">
        <v>3300</v>
      </c>
      <c r="H340" s="107" t="s">
        <v>3415</v>
      </c>
      <c r="I340" s="106" t="s">
        <v>3414</v>
      </c>
      <c r="J340" s="106">
        <v>182</v>
      </c>
      <c r="K340" s="106" t="s">
        <v>1189</v>
      </c>
      <c r="Q340" s="106" t="s">
        <v>1189</v>
      </c>
      <c r="S340" s="107" t="s">
        <v>2282</v>
      </c>
      <c r="T340" s="133" t="s">
        <v>3419</v>
      </c>
      <c r="U340" s="112" t="s">
        <v>1177</v>
      </c>
      <c r="V340" s="106" t="s">
        <v>1151</v>
      </c>
      <c r="X340" s="106" t="s">
        <v>3329</v>
      </c>
      <c r="Y340" s="106" t="s">
        <v>1455</v>
      </c>
      <c r="Z340" s="107" t="s">
        <v>3378</v>
      </c>
      <c r="AA340" s="106">
        <v>1</v>
      </c>
      <c r="AB340" s="106" t="s">
        <v>1189</v>
      </c>
      <c r="AE340" s="106" t="s">
        <v>2159</v>
      </c>
      <c r="AF340" s="15">
        <v>8</v>
      </c>
      <c r="AG340" s="15" t="s">
        <v>2866</v>
      </c>
      <c r="AH340" s="106" t="str">
        <f t="shared" si="20"/>
        <v xml:space="preserve">Biodiversity Conservation - x; Recreation, Culture, and Aesthetics - x; </v>
      </c>
      <c r="AI340" s="106" t="str">
        <f t="shared" si="21"/>
        <v>{"popup":{"showAttachments":"false","fieldInfos":[{"visible":"true","fieldName":"PIF_CSD_Mean","label":"Mean common bird species in steep decline\u00a0","format":{"places":1,"digitSeparator":true}}],"title":"HUC 12 ID: {HUC_12}"}}</v>
      </c>
      <c r="AJ340" s="106" t="s">
        <v>1653</v>
      </c>
      <c r="AK340" s="106" t="s">
        <v>1482</v>
      </c>
      <c r="AM340" s="106" t="s">
        <v>1659</v>
      </c>
      <c r="AN340" s="106" t="s">
        <v>1654</v>
      </c>
      <c r="AO340" s="106" t="s">
        <v>3138</v>
      </c>
      <c r="AP340" s="106" t="str">
        <f t="shared" si="22"/>
        <v>Gap Analysis Program, animals, wildlife, ,Biodiversity Conservation, Recreation, Culture, and Aesthetics</v>
      </c>
      <c r="AQ340" s="106" t="str">
        <f t="shared" si="23"/>
        <v>,Biodiversity Conservation, Recreation, Culture, and Aesthetics</v>
      </c>
    </row>
    <row r="341" spans="1:43" s="106" customFormat="1" ht="13.5" customHeight="1" x14ac:dyDescent="0.25">
      <c r="A341" s="115">
        <v>340</v>
      </c>
      <c r="B341" s="121" t="s">
        <v>131</v>
      </c>
      <c r="C341" s="115" t="s">
        <v>3177</v>
      </c>
      <c r="D341" s="120" t="s">
        <v>3178</v>
      </c>
      <c r="E341" s="118" t="s">
        <v>3179</v>
      </c>
      <c r="F341" s="107" t="s">
        <v>349</v>
      </c>
      <c r="G341" s="118" t="s">
        <v>3296</v>
      </c>
      <c r="H341" s="107" t="s">
        <v>3415</v>
      </c>
      <c r="I341" s="106" t="s">
        <v>3414</v>
      </c>
      <c r="J341" s="106">
        <v>170</v>
      </c>
      <c r="K341" s="106" t="s">
        <v>1189</v>
      </c>
      <c r="Q341" s="106" t="s">
        <v>1189</v>
      </c>
      <c r="S341" s="107" t="s">
        <v>3412</v>
      </c>
      <c r="T341" s="133" t="s">
        <v>3419</v>
      </c>
      <c r="U341" s="112" t="s">
        <v>1177</v>
      </c>
      <c r="V341" s="106" t="s">
        <v>1151</v>
      </c>
      <c r="X341" s="106" t="s">
        <v>3330</v>
      </c>
      <c r="Y341" s="106" t="s">
        <v>1455</v>
      </c>
      <c r="Z341" s="107" t="s">
        <v>3379</v>
      </c>
      <c r="AA341" s="106">
        <v>1</v>
      </c>
      <c r="AB341" s="106" t="s">
        <v>1189</v>
      </c>
      <c r="AE341" s="106" t="s">
        <v>2159</v>
      </c>
      <c r="AF341" s="15">
        <v>8</v>
      </c>
      <c r="AG341" s="15" t="s">
        <v>2866</v>
      </c>
      <c r="AH341" s="106" t="str">
        <f t="shared" si="20"/>
        <v xml:space="preserve">Biodiversity Conservation - x; Recreation, Culture, and Aesthetics - x; </v>
      </c>
      <c r="AI341" s="106" t="str">
        <f t="shared" si="21"/>
        <v>{"popup":{"showAttachments":"false","fieldInfos":[{"visible":"true","fieldName":"G1G2G3_Spec_Mean","label":"Mean modeled G1, G2, G3 species\u00a0","format":{"places":1,"digitSeparator":true}}],"title":"HUC 12 ID: {HUC_12}"}}</v>
      </c>
      <c r="AJ341" s="106" t="s">
        <v>1653</v>
      </c>
      <c r="AK341" s="106" t="s">
        <v>1482</v>
      </c>
      <c r="AM341" s="106" t="s">
        <v>1659</v>
      </c>
      <c r="AN341" s="106" t="s">
        <v>1654</v>
      </c>
      <c r="AO341" s="106" t="s">
        <v>3176</v>
      </c>
      <c r="AP341" s="106" t="str">
        <f t="shared" si="22"/>
        <v>Gap Analysis Program, conservation, animals, wildlife,Biodiversity Conservation, Recreation, Culture, and Aesthetics</v>
      </c>
      <c r="AQ341" s="106" t="str">
        <f t="shared" si="23"/>
        <v>,Biodiversity Conservation, Recreation, Culture, and Aesthetics</v>
      </c>
    </row>
    <row r="342" spans="1:43" s="106" customFormat="1" ht="13.5" customHeight="1" x14ac:dyDescent="0.25">
      <c r="A342" s="115">
        <v>341</v>
      </c>
      <c r="B342" s="121" t="s">
        <v>131</v>
      </c>
      <c r="C342" s="115" t="s">
        <v>3186</v>
      </c>
      <c r="D342" s="120" t="s">
        <v>3187</v>
      </c>
      <c r="E342" s="118" t="s">
        <v>3188</v>
      </c>
      <c r="F342" s="107" t="s">
        <v>349</v>
      </c>
      <c r="G342" s="107" t="s">
        <v>3306</v>
      </c>
      <c r="H342" s="107" t="s">
        <v>3415</v>
      </c>
      <c r="I342" s="106" t="s">
        <v>3414</v>
      </c>
      <c r="J342" s="106">
        <v>173</v>
      </c>
      <c r="K342" s="106" t="s">
        <v>1189</v>
      </c>
      <c r="Q342" s="106" t="s">
        <v>1189</v>
      </c>
      <c r="S342" s="107" t="s">
        <v>3412</v>
      </c>
      <c r="T342" s="133" t="s">
        <v>3419</v>
      </c>
      <c r="U342" s="112" t="s">
        <v>1177</v>
      </c>
      <c r="V342" s="106" t="s">
        <v>1151</v>
      </c>
      <c r="X342" s="106" t="s">
        <v>3331</v>
      </c>
      <c r="Y342" s="106" t="s">
        <v>1455</v>
      </c>
      <c r="Z342" s="107" t="s">
        <v>3380</v>
      </c>
      <c r="AA342" s="106">
        <v>1</v>
      </c>
      <c r="AB342" s="106" t="s">
        <v>1189</v>
      </c>
      <c r="AE342" s="106" t="s">
        <v>2159</v>
      </c>
      <c r="AF342" s="15">
        <v>8</v>
      </c>
      <c r="AG342" s="15" t="s">
        <v>2866</v>
      </c>
      <c r="AH342" s="106" t="str">
        <f t="shared" si="20"/>
        <v xml:space="preserve">Biodiversity Conservation - x; Recreation, Culture, and Aesthetics - x; </v>
      </c>
      <c r="AI342" s="106" t="str">
        <f t="shared" si="21"/>
        <v>{"popup":{"showAttachments":"false","fieldInfos":[{"visible":"true","fieldName":"IUCN_End_Mean","label":"Mean modeled IUCN threatened terrestrial vertebrate species\u00a0","format":{"places":1,"digitSeparator":true}}],"title":"HUC 12 ID: {HUC_12}"}}</v>
      </c>
      <c r="AJ342" s="106" t="s">
        <v>1653</v>
      </c>
      <c r="AK342" s="106" t="s">
        <v>1482</v>
      </c>
      <c r="AM342" s="106" t="s">
        <v>1659</v>
      </c>
      <c r="AN342" s="106" t="s">
        <v>1654</v>
      </c>
      <c r="AO342" s="106" t="s">
        <v>3176</v>
      </c>
      <c r="AP342" s="106" t="str">
        <f t="shared" si="22"/>
        <v>Gap Analysis Program, conservation, animals, wildlife,Biodiversity Conservation, Recreation, Culture, and Aesthetics</v>
      </c>
      <c r="AQ342" s="106" t="str">
        <f t="shared" si="23"/>
        <v>,Biodiversity Conservation, Recreation, Culture, and Aesthetics</v>
      </c>
    </row>
    <row r="343" spans="1:43" s="106" customFormat="1" ht="13.5" customHeight="1" x14ac:dyDescent="0.25">
      <c r="A343" s="115">
        <v>342</v>
      </c>
      <c r="B343" s="121" t="s">
        <v>131</v>
      </c>
      <c r="C343" s="115" t="s">
        <v>3282</v>
      </c>
      <c r="D343" s="120" t="s">
        <v>3203</v>
      </c>
      <c r="E343" s="118" t="s">
        <v>3204</v>
      </c>
      <c r="F343" s="107" t="s">
        <v>349</v>
      </c>
      <c r="G343" s="107" t="s">
        <v>3278</v>
      </c>
      <c r="H343" s="107" t="s">
        <v>3415</v>
      </c>
      <c r="I343" s="106" t="s">
        <v>3414</v>
      </c>
      <c r="J343" s="106">
        <v>179</v>
      </c>
      <c r="K343" s="106" t="s">
        <v>1189</v>
      </c>
      <c r="Q343" s="106" t="s">
        <v>1189</v>
      </c>
      <c r="S343" s="107" t="s">
        <v>2282</v>
      </c>
      <c r="T343" s="133" t="s">
        <v>3419</v>
      </c>
      <c r="U343" s="112" t="s">
        <v>1177</v>
      </c>
      <c r="V343" s="106" t="s">
        <v>1151</v>
      </c>
      <c r="X343" s="106" t="s">
        <v>3332</v>
      </c>
      <c r="Y343" s="106" t="s">
        <v>1455</v>
      </c>
      <c r="Z343" s="107" t="s">
        <v>3381</v>
      </c>
      <c r="AA343" s="106">
        <v>1</v>
      </c>
      <c r="AB343" s="106" t="s">
        <v>1189</v>
      </c>
      <c r="AE343" s="106" t="s">
        <v>2159</v>
      </c>
      <c r="AF343" s="15">
        <v>8</v>
      </c>
      <c r="AG343" s="15" t="s">
        <v>2866</v>
      </c>
      <c r="AH343" s="106" t="str">
        <f t="shared" si="20"/>
        <v xml:space="preserve">Biodiversity Conservation - x; Recreation, Culture, and Aesthetics - x; </v>
      </c>
      <c r="AI343" s="106" t="str">
        <f t="shared" si="21"/>
        <v>{"popup":{"showAttachments":"false","fieldInfos":[{"visible":"true","fieldName":"PARC_Mean","label":"Mean modeled Partners in Amphibian and Reptile Conservation (PARC) species\u00a0","format":{"places":1,"digitSeparator":true}}],"title":"HUC 12 ID: {HUC_12}"}}</v>
      </c>
      <c r="AJ343" s="106" t="s">
        <v>1653</v>
      </c>
      <c r="AK343" s="106" t="s">
        <v>1482</v>
      </c>
      <c r="AM343" s="106" t="s">
        <v>1659</v>
      </c>
      <c r="AN343" s="106" t="s">
        <v>1654</v>
      </c>
      <c r="AO343" s="106" t="s">
        <v>3138</v>
      </c>
      <c r="AP343" s="106" t="str">
        <f t="shared" si="22"/>
        <v>Gap Analysis Program, animals, wildlife, ,Biodiversity Conservation, Recreation, Culture, and Aesthetics</v>
      </c>
      <c r="AQ343" s="106" t="str">
        <f t="shared" si="23"/>
        <v>,Biodiversity Conservation, Recreation, Culture, and Aesthetics</v>
      </c>
    </row>
    <row r="344" spans="1:43" s="106" customFormat="1" ht="13.5" customHeight="1" x14ac:dyDescent="0.25">
      <c r="A344" s="115">
        <v>343</v>
      </c>
      <c r="B344" s="121" t="s">
        <v>131</v>
      </c>
      <c r="C344" s="115" t="s">
        <v>3139</v>
      </c>
      <c r="D344" s="120" t="s">
        <v>3140</v>
      </c>
      <c r="E344" s="115" t="s">
        <v>3141</v>
      </c>
      <c r="F344" s="107" t="s">
        <v>349</v>
      </c>
      <c r="G344" s="118" t="s">
        <v>3288</v>
      </c>
      <c r="H344" s="107" t="s">
        <v>3415</v>
      </c>
      <c r="I344" s="106" t="s">
        <v>3414</v>
      </c>
      <c r="J344" s="106">
        <v>158</v>
      </c>
      <c r="K344" s="106" t="s">
        <v>1189</v>
      </c>
      <c r="S344" s="107" t="s">
        <v>3402</v>
      </c>
      <c r="T344" s="133" t="s">
        <v>3420</v>
      </c>
      <c r="U344" s="112" t="s">
        <v>1177</v>
      </c>
      <c r="V344" s="106" t="s">
        <v>1151</v>
      </c>
      <c r="X344" s="106" t="s">
        <v>3333</v>
      </c>
      <c r="Y344" s="106" t="s">
        <v>1455</v>
      </c>
      <c r="Z344" s="107" t="s">
        <v>3382</v>
      </c>
      <c r="AA344" s="106">
        <v>1</v>
      </c>
      <c r="AB344" s="106" t="s">
        <v>1189</v>
      </c>
      <c r="AE344" s="106" t="s">
        <v>2159</v>
      </c>
      <c r="AF344" s="15">
        <v>8</v>
      </c>
      <c r="AG344" s="15" t="s">
        <v>2866</v>
      </c>
      <c r="AH344" s="106" t="str">
        <f t="shared" si="20"/>
        <v xml:space="preserve">Biodiversity Conservation - x; </v>
      </c>
      <c r="AI344" s="106" t="str">
        <f t="shared" si="21"/>
        <v>{"popup":{"showAttachments":"false","fieldInfos":[{"visible":"true","fieldName":"Amph_Rare_Mean","label":"Mean rare amphibian species richness\u00a0","format":{"places":1,"digitSeparator":true}}],"title":"HUC 12 ID: {HUC_12}"}}</v>
      </c>
      <c r="AJ344" s="106" t="s">
        <v>1653</v>
      </c>
      <c r="AK344" s="106" t="s">
        <v>1482</v>
      </c>
      <c r="AM344" s="106" t="s">
        <v>1659</v>
      </c>
      <c r="AN344" s="106" t="s">
        <v>1654</v>
      </c>
      <c r="AO344" s="106" t="s">
        <v>3138</v>
      </c>
      <c r="AP344" s="106" t="str">
        <f t="shared" si="22"/>
        <v xml:space="preserve">Gap Analysis Program, animals, wildlife, ,Biodiversity Conservation, </v>
      </c>
      <c r="AQ344" s="106" t="str">
        <f t="shared" si="23"/>
        <v xml:space="preserve">,Biodiversity Conservation, </v>
      </c>
    </row>
    <row r="345" spans="1:43" s="106" customFormat="1" ht="13.5" customHeight="1" x14ac:dyDescent="0.25">
      <c r="A345" s="115">
        <v>344</v>
      </c>
      <c r="B345" s="121" t="s">
        <v>131</v>
      </c>
      <c r="C345" s="115" t="s">
        <v>3148</v>
      </c>
      <c r="D345" s="120" t="s">
        <v>3149</v>
      </c>
      <c r="E345" s="115" t="s">
        <v>3150</v>
      </c>
      <c r="F345" s="107" t="s">
        <v>349</v>
      </c>
      <c r="G345" s="118" t="s">
        <v>3290</v>
      </c>
      <c r="H345" s="107" t="s">
        <v>3415</v>
      </c>
      <c r="I345" s="106" t="s">
        <v>3414</v>
      </c>
      <c r="J345" s="106">
        <v>161</v>
      </c>
      <c r="K345" s="106" t="s">
        <v>1189</v>
      </c>
      <c r="Q345" s="106" t="s">
        <v>1189</v>
      </c>
      <c r="S345" s="107" t="s">
        <v>2282</v>
      </c>
      <c r="T345" s="133" t="s">
        <v>3419</v>
      </c>
      <c r="U345" s="112" t="s">
        <v>1177</v>
      </c>
      <c r="V345" s="106" t="s">
        <v>1151</v>
      </c>
      <c r="X345" s="106" t="s">
        <v>3334</v>
      </c>
      <c r="Y345" s="106" t="s">
        <v>1455</v>
      </c>
      <c r="Z345" s="107" t="s">
        <v>3383</v>
      </c>
      <c r="AA345" s="106">
        <v>1</v>
      </c>
      <c r="AB345" s="106" t="s">
        <v>1189</v>
      </c>
      <c r="AE345" s="106" t="s">
        <v>2159</v>
      </c>
      <c r="AF345" s="15">
        <v>8</v>
      </c>
      <c r="AG345" s="15" t="s">
        <v>2866</v>
      </c>
      <c r="AH345" s="106" t="str">
        <f t="shared" si="20"/>
        <v xml:space="preserve">Biodiversity Conservation - x; Recreation, Culture, and Aesthetics - x; </v>
      </c>
      <c r="AI345" s="106" t="str">
        <f t="shared" si="21"/>
        <v>{"popup":{"showAttachments":"false","fieldInfos":[{"visible":"true","fieldName":"Bird_Rare_Mean","label":"Mean rare bird species richness\u00a0","format":{"places":1,"digitSeparator":true}}],"title":"HUC 12 ID: {HUC_12}"}}</v>
      </c>
      <c r="AJ345" s="106" t="s">
        <v>1653</v>
      </c>
      <c r="AK345" s="106" t="s">
        <v>1482</v>
      </c>
      <c r="AM345" s="106" t="s">
        <v>1659</v>
      </c>
      <c r="AN345" s="106" t="s">
        <v>1654</v>
      </c>
      <c r="AO345" s="106" t="s">
        <v>3138</v>
      </c>
      <c r="AP345" s="106" t="str">
        <f t="shared" si="22"/>
        <v>Gap Analysis Program, animals, wildlife, ,Biodiversity Conservation, Recreation, Culture, and Aesthetics</v>
      </c>
      <c r="AQ345" s="106" t="str">
        <f t="shared" si="23"/>
        <v>,Biodiversity Conservation, Recreation, Culture, and Aesthetics</v>
      </c>
    </row>
    <row r="346" spans="1:43" s="106" customFormat="1" ht="13.5" customHeight="1" x14ac:dyDescent="0.25">
      <c r="A346" s="115">
        <v>345</v>
      </c>
      <c r="B346" s="121" t="s">
        <v>131</v>
      </c>
      <c r="C346" s="115" t="s">
        <v>3195</v>
      </c>
      <c r="D346" s="120" t="s">
        <v>3196</v>
      </c>
      <c r="E346" s="115" t="s">
        <v>3197</v>
      </c>
      <c r="F346" s="107" t="s">
        <v>349</v>
      </c>
      <c r="G346" s="118" t="s">
        <v>3298</v>
      </c>
      <c r="H346" s="107" t="s">
        <v>3415</v>
      </c>
      <c r="I346" s="106" t="s">
        <v>3414</v>
      </c>
      <c r="J346" s="106">
        <v>176</v>
      </c>
      <c r="K346" s="106" t="s">
        <v>1189</v>
      </c>
      <c r="S346" s="107" t="s">
        <v>3402</v>
      </c>
      <c r="T346" s="133" t="s">
        <v>3420</v>
      </c>
      <c r="U346" s="112" t="s">
        <v>1177</v>
      </c>
      <c r="V346" s="106" t="s">
        <v>1151</v>
      </c>
      <c r="X346" s="106" t="s">
        <v>3335</v>
      </c>
      <c r="Y346" s="106" t="s">
        <v>1455</v>
      </c>
      <c r="Z346" s="107" t="s">
        <v>3384</v>
      </c>
      <c r="AA346" s="106">
        <v>1</v>
      </c>
      <c r="AB346" s="106" t="s">
        <v>1189</v>
      </c>
      <c r="AE346" s="106" t="s">
        <v>2159</v>
      </c>
      <c r="AF346" s="15">
        <v>8</v>
      </c>
      <c r="AG346" s="15" t="s">
        <v>2866</v>
      </c>
      <c r="AH346" s="106" t="str">
        <f t="shared" si="20"/>
        <v xml:space="preserve">Biodiversity Conservation - x; </v>
      </c>
      <c r="AI346" s="106" t="str">
        <f t="shared" si="21"/>
        <v>{"popup":{"showAttachments":"false","fieldInfos":[{"visible":"true","fieldName":"Mam_Rare_Mean","label":"Mean rare mammal species richness\u00a0","format":{"places":1,"digitSeparator":true}}],"title":"HUC 12 ID: {HUC_12}"}}</v>
      </c>
      <c r="AJ346" s="106" t="s">
        <v>1653</v>
      </c>
      <c r="AK346" s="106" t="s">
        <v>1482</v>
      </c>
      <c r="AM346" s="106" t="s">
        <v>1659</v>
      </c>
      <c r="AN346" s="106" t="s">
        <v>1654</v>
      </c>
      <c r="AO346" s="106" t="s">
        <v>3138</v>
      </c>
      <c r="AP346" s="106" t="str">
        <f t="shared" si="22"/>
        <v xml:space="preserve">Gap Analysis Program, animals, wildlife, ,Biodiversity Conservation, </v>
      </c>
      <c r="AQ346" s="106" t="str">
        <f t="shared" si="23"/>
        <v xml:space="preserve">,Biodiversity Conservation, </v>
      </c>
    </row>
    <row r="347" spans="1:43" s="106" customFormat="1" ht="13.5" customHeight="1" x14ac:dyDescent="0.25">
      <c r="A347" s="115">
        <v>346</v>
      </c>
      <c r="B347" s="121" t="s">
        <v>131</v>
      </c>
      <c r="C347" s="115" t="s">
        <v>3219</v>
      </c>
      <c r="D347" s="120" t="s">
        <v>3220</v>
      </c>
      <c r="E347" s="115" t="s">
        <v>3221</v>
      </c>
      <c r="F347" s="107" t="s">
        <v>349</v>
      </c>
      <c r="G347" s="118" t="s">
        <v>3302</v>
      </c>
      <c r="H347" s="107" t="s">
        <v>3415</v>
      </c>
      <c r="I347" s="106" t="s">
        <v>3414</v>
      </c>
      <c r="J347" s="106">
        <v>185</v>
      </c>
      <c r="K347" s="106" t="s">
        <v>1189</v>
      </c>
      <c r="S347" s="107" t="s">
        <v>3402</v>
      </c>
      <c r="T347" s="133" t="s">
        <v>3420</v>
      </c>
      <c r="U347" s="112" t="s">
        <v>1177</v>
      </c>
      <c r="V347" s="106" t="s">
        <v>1151</v>
      </c>
      <c r="X347" s="106" t="s">
        <v>3336</v>
      </c>
      <c r="Y347" s="106" t="s">
        <v>1455</v>
      </c>
      <c r="Z347" s="107" t="s">
        <v>3385</v>
      </c>
      <c r="AA347" s="106">
        <v>1</v>
      </c>
      <c r="AB347" s="106" t="s">
        <v>1189</v>
      </c>
      <c r="AE347" s="106" t="s">
        <v>2159</v>
      </c>
      <c r="AF347" s="15">
        <v>8</v>
      </c>
      <c r="AG347" s="15" t="s">
        <v>2866</v>
      </c>
      <c r="AH347" s="106" t="str">
        <f t="shared" si="20"/>
        <v xml:space="preserve">Biodiversity Conservation - x; </v>
      </c>
      <c r="AI347" s="106" t="str">
        <f t="shared" si="21"/>
        <v>{"popup":{"showAttachments":"false","fieldInfos":[{"visible":"true","fieldName":"Rep_Rare_Mean","label":"Mean rare reptile species richness\u00a0","format":{"places":1,"digitSeparator":true}}],"title":"HUC 12 ID: {HUC_12}"}}</v>
      </c>
      <c r="AJ347" s="106" t="s">
        <v>1653</v>
      </c>
      <c r="AK347" s="106" t="s">
        <v>1482</v>
      </c>
      <c r="AM347" s="106" t="s">
        <v>1659</v>
      </c>
      <c r="AN347" s="106" t="s">
        <v>1654</v>
      </c>
      <c r="AO347" s="106" t="s">
        <v>3138</v>
      </c>
      <c r="AP347" s="106" t="str">
        <f t="shared" si="22"/>
        <v xml:space="preserve">Gap Analysis Program, animals, wildlife, ,Biodiversity Conservation, </v>
      </c>
      <c r="AQ347" s="106" t="str">
        <f t="shared" si="23"/>
        <v xml:space="preserve">,Biodiversity Conservation, </v>
      </c>
    </row>
    <row r="348" spans="1:43" s="106" customFormat="1" ht="13.5" customHeight="1" x14ac:dyDescent="0.25">
      <c r="A348" s="115">
        <v>347</v>
      </c>
      <c r="B348" s="121" t="s">
        <v>131</v>
      </c>
      <c r="C348" s="115" t="s">
        <v>3228</v>
      </c>
      <c r="D348" s="120" t="s">
        <v>3229</v>
      </c>
      <c r="E348" s="115" t="s">
        <v>3230</v>
      </c>
      <c r="F348" s="107" t="s">
        <v>349</v>
      </c>
      <c r="G348" s="107" t="s">
        <v>3304</v>
      </c>
      <c r="H348" s="107" t="s">
        <v>3415</v>
      </c>
      <c r="I348" s="106" t="s">
        <v>3414</v>
      </c>
      <c r="J348" s="106">
        <v>188</v>
      </c>
      <c r="K348" s="106" t="s">
        <v>1189</v>
      </c>
      <c r="S348" s="107" t="s">
        <v>3402</v>
      </c>
      <c r="T348" s="133" t="s">
        <v>3420</v>
      </c>
      <c r="U348" s="112" t="s">
        <v>1177</v>
      </c>
      <c r="V348" s="106" t="s">
        <v>1151</v>
      </c>
      <c r="X348" s="106" t="s">
        <v>3337</v>
      </c>
      <c r="Y348" s="106" t="s">
        <v>1455</v>
      </c>
      <c r="Z348" s="107" t="s">
        <v>3386</v>
      </c>
      <c r="AA348" s="106">
        <v>1</v>
      </c>
      <c r="AB348" s="106" t="s">
        <v>1189</v>
      </c>
      <c r="AE348" s="106" t="s">
        <v>2159</v>
      </c>
      <c r="AF348" s="15">
        <v>8</v>
      </c>
      <c r="AG348" s="15" t="s">
        <v>2866</v>
      </c>
      <c r="AH348" s="106" t="str">
        <f t="shared" si="20"/>
        <v xml:space="preserve">Biodiversity Conservation - x; </v>
      </c>
      <c r="AI348" s="106" t="str">
        <f t="shared" si="21"/>
        <v>{"popup":{"showAttachments":"false","fieldInfos":[{"visible":"true","fieldName":"TerrVert_Rare_Mean","label":"Mean rare vertebrate species richness\u00a0","format":{"places":1,"digitSeparator":true}}],"title":"HUC 12 ID: {HUC_12}"}}</v>
      </c>
      <c r="AJ348" s="106" t="s">
        <v>1653</v>
      </c>
      <c r="AK348" s="106" t="s">
        <v>1482</v>
      </c>
      <c r="AM348" s="106" t="s">
        <v>1659</v>
      </c>
      <c r="AN348" s="106" t="s">
        <v>1654</v>
      </c>
      <c r="AO348" s="106" t="s">
        <v>3138</v>
      </c>
      <c r="AP348" s="106" t="str">
        <f t="shared" si="22"/>
        <v xml:space="preserve">Gap Analysis Program, animals, wildlife, ,Biodiversity Conservation, </v>
      </c>
      <c r="AQ348" s="106" t="str">
        <f t="shared" si="23"/>
        <v xml:space="preserve">,Biodiversity Conservation, </v>
      </c>
    </row>
    <row r="349" spans="1:43" s="106" customFormat="1" ht="13.5" customHeight="1" x14ac:dyDescent="0.25">
      <c r="A349" s="115">
        <v>348</v>
      </c>
      <c r="B349" s="121" t="s">
        <v>131</v>
      </c>
      <c r="C349" s="115" t="s">
        <v>3158</v>
      </c>
      <c r="D349" s="120" t="s">
        <v>3159</v>
      </c>
      <c r="E349" s="115" t="s">
        <v>3160</v>
      </c>
      <c r="F349" s="107" t="s">
        <v>349</v>
      </c>
      <c r="G349" s="107" t="s">
        <v>3292</v>
      </c>
      <c r="H349" s="107" t="s">
        <v>3415</v>
      </c>
      <c r="I349" s="106" t="s">
        <v>3414</v>
      </c>
      <c r="J349" s="106">
        <v>165</v>
      </c>
      <c r="K349" s="106" t="s">
        <v>1189</v>
      </c>
      <c r="Q349" s="106" t="s">
        <v>1189</v>
      </c>
      <c r="S349" s="107" t="s">
        <v>2282</v>
      </c>
      <c r="T349" s="133" t="s">
        <v>3419</v>
      </c>
      <c r="U349" s="112" t="s">
        <v>3157</v>
      </c>
      <c r="V349" s="106" t="s">
        <v>1151</v>
      </c>
      <c r="X349" s="106" t="s">
        <v>3338</v>
      </c>
      <c r="Y349" s="106" t="s">
        <v>1455</v>
      </c>
      <c r="Z349" s="107" t="s">
        <v>3387</v>
      </c>
      <c r="AA349" s="106">
        <v>1</v>
      </c>
      <c r="AB349" s="106" t="s">
        <v>1189</v>
      </c>
      <c r="AE349" s="106" t="s">
        <v>2159</v>
      </c>
      <c r="AF349" s="15">
        <v>8</v>
      </c>
      <c r="AG349" s="15" t="s">
        <v>2866</v>
      </c>
      <c r="AH349" s="106" t="str">
        <f t="shared" si="20"/>
        <v xml:space="preserve">Biodiversity Conservation - x; Recreation, Culture, and Aesthetics - x; </v>
      </c>
      <c r="AI349" s="106" t="str">
        <f t="shared" si="21"/>
        <v>{"popup":{"showAttachments":"false","fieldInfos":[{"visible":"true","fieldName":"Bird_Summer_Mean","label":"Mean summer bird species richness\u00a0","format":{"places":1,"digitSeparator":true}}],"title":"HUC 12 ID: {HUC_12}"}}</v>
      </c>
      <c r="AJ349" s="106" t="s">
        <v>1653</v>
      </c>
      <c r="AK349" s="106" t="s">
        <v>1482</v>
      </c>
      <c r="AM349" s="106" t="s">
        <v>1659</v>
      </c>
      <c r="AN349" s="106" t="s">
        <v>1654</v>
      </c>
      <c r="AO349" s="106" t="s">
        <v>3138</v>
      </c>
      <c r="AP349" s="106" t="str">
        <f t="shared" si="22"/>
        <v>Gap Analysis Program, animals, wildlife, ,Biodiversity Conservation, Recreation, Culture, and Aesthetics</v>
      </c>
      <c r="AQ349" s="106" t="str">
        <f t="shared" si="23"/>
        <v>,Biodiversity Conservation, Recreation, Culture, and Aesthetics</v>
      </c>
    </row>
    <row r="350" spans="1:43" s="106" customFormat="1" ht="13.5" customHeight="1" x14ac:dyDescent="0.25">
      <c r="A350" s="115">
        <v>349</v>
      </c>
      <c r="B350" s="121" t="s">
        <v>131</v>
      </c>
      <c r="C350" s="115" t="s">
        <v>3167</v>
      </c>
      <c r="D350" s="120" t="s">
        <v>3168</v>
      </c>
      <c r="E350" s="115" t="s">
        <v>3169</v>
      </c>
      <c r="F350" s="107" t="s">
        <v>349</v>
      </c>
      <c r="G350" s="118" t="s">
        <v>3294</v>
      </c>
      <c r="H350" s="107" t="s">
        <v>3415</v>
      </c>
      <c r="I350" s="106" t="s">
        <v>3414</v>
      </c>
      <c r="J350" s="106">
        <v>167</v>
      </c>
      <c r="K350" s="106" t="s">
        <v>1189</v>
      </c>
      <c r="Q350" s="106" t="s">
        <v>1189</v>
      </c>
      <c r="S350" s="107" t="s">
        <v>2282</v>
      </c>
      <c r="T350" s="133" t="s">
        <v>3419</v>
      </c>
      <c r="U350" s="112" t="s">
        <v>3157</v>
      </c>
      <c r="V350" s="106" t="s">
        <v>1151</v>
      </c>
      <c r="X350" s="106" t="s">
        <v>3339</v>
      </c>
      <c r="Y350" s="106" t="s">
        <v>1455</v>
      </c>
      <c r="Z350" s="107" t="s">
        <v>3388</v>
      </c>
      <c r="AA350" s="106">
        <v>1</v>
      </c>
      <c r="AB350" s="106" t="s">
        <v>1189</v>
      </c>
      <c r="AE350" s="106" t="s">
        <v>2159</v>
      </c>
      <c r="AF350" s="15">
        <v>8</v>
      </c>
      <c r="AG350" s="15" t="s">
        <v>2866</v>
      </c>
      <c r="AH350" s="106" t="str">
        <f t="shared" si="20"/>
        <v xml:space="preserve">Biodiversity Conservation - x; Recreation, Culture, and Aesthetics - x; </v>
      </c>
      <c r="AI350" s="106" t="str">
        <f t="shared" si="21"/>
        <v>{"popup":{"showAttachments":"false","fieldInfos":[{"visible":"true","fieldName":"Bird_Winter_Mean","label":"Mean winter bird species richness\u00a0","format":{"places":1,"digitSeparator":true}}],"title":"HUC 12 ID: {HUC_12}"}}</v>
      </c>
      <c r="AJ350" s="106" t="s">
        <v>1653</v>
      </c>
      <c r="AK350" s="106" t="s">
        <v>1482</v>
      </c>
      <c r="AM350" s="106" t="s">
        <v>1659</v>
      </c>
      <c r="AN350" s="106" t="s">
        <v>1654</v>
      </c>
      <c r="AO350" s="106" t="s">
        <v>3138</v>
      </c>
      <c r="AP350" s="106" t="str">
        <f t="shared" si="22"/>
        <v>Gap Analysis Program, animals, wildlife, ,Biodiversity Conservation, Recreation, Culture, and Aesthetics</v>
      </c>
      <c r="AQ350" s="106" t="str">
        <f t="shared" si="23"/>
        <v>,Biodiversity Conservation, Recreation, Culture, and Aesthetics</v>
      </c>
    </row>
    <row r="351" spans="1:43" s="106" customFormat="1" ht="13.5" customHeight="1" x14ac:dyDescent="0.25">
      <c r="A351" s="115">
        <v>350</v>
      </c>
      <c r="B351" s="121" t="s">
        <v>131</v>
      </c>
      <c r="C351" s="115" t="s">
        <v>3213</v>
      </c>
      <c r="D351" s="120" t="s">
        <v>3214</v>
      </c>
      <c r="E351" s="115" t="s">
        <v>3215</v>
      </c>
      <c r="F351" s="107" t="s">
        <v>349</v>
      </c>
      <c r="G351" s="118" t="s">
        <v>3301</v>
      </c>
      <c r="H351" s="107" t="s">
        <v>3415</v>
      </c>
      <c r="I351" s="106" t="s">
        <v>3414</v>
      </c>
      <c r="J351" s="106">
        <v>183</v>
      </c>
      <c r="K351" s="106" t="s">
        <v>1189</v>
      </c>
      <c r="Q351" s="106" t="s">
        <v>1189</v>
      </c>
      <c r="S351" s="107" t="s">
        <v>2282</v>
      </c>
      <c r="T351" s="133" t="s">
        <v>3419</v>
      </c>
      <c r="U351" s="112" t="s">
        <v>1177</v>
      </c>
      <c r="V351" s="106" t="s">
        <v>1151</v>
      </c>
      <c r="X351" s="106" t="s">
        <v>3340</v>
      </c>
      <c r="Y351" s="106" t="s">
        <v>1455</v>
      </c>
      <c r="Z351" s="107" t="s">
        <v>3389</v>
      </c>
      <c r="AA351" s="106">
        <v>2</v>
      </c>
      <c r="AB351" s="106" t="s">
        <v>1189</v>
      </c>
      <c r="AE351" s="106" t="s">
        <v>2159</v>
      </c>
      <c r="AF351" s="15">
        <v>8</v>
      </c>
      <c r="AG351" s="15" t="s">
        <v>2866</v>
      </c>
      <c r="AH351" s="106" t="str">
        <f t="shared" si="20"/>
        <v xml:space="preserve">Biodiversity Conservation - x; Recreation, Culture, and Aesthetics - x; </v>
      </c>
      <c r="AI351" s="106" t="str">
        <f t="shared" si="21"/>
        <v>{"popup":{"showAttachments":"false","fieldInfos":[{"visible":"true","fieldName":"PIF_CSD_NIB","label":"NIB common bird species in steep decline\u00a0","format":{"places":2,"digitSeparator":true}}],"title":"HUC 12 ID: {HUC_12}"}}</v>
      </c>
      <c r="AJ351" s="106" t="s">
        <v>1653</v>
      </c>
      <c r="AK351" s="106" t="s">
        <v>1482</v>
      </c>
      <c r="AM351" s="106" t="s">
        <v>1659</v>
      </c>
      <c r="AN351" s="106" t="s">
        <v>1654</v>
      </c>
      <c r="AO351" s="106" t="s">
        <v>3138</v>
      </c>
      <c r="AP351" s="106" t="str">
        <f t="shared" si="22"/>
        <v>Gap Analysis Program, animals, wildlife, ,Biodiversity Conservation, Recreation, Culture, and Aesthetics</v>
      </c>
      <c r="AQ351" s="106" t="str">
        <f t="shared" si="23"/>
        <v>,Biodiversity Conservation, Recreation, Culture, and Aesthetics</v>
      </c>
    </row>
    <row r="352" spans="1:43" s="106" customFormat="1" ht="13.5" customHeight="1" x14ac:dyDescent="0.25">
      <c r="A352" s="115">
        <v>351</v>
      </c>
      <c r="B352" s="121" t="s">
        <v>131</v>
      </c>
      <c r="C352" s="115" t="s">
        <v>3180</v>
      </c>
      <c r="D352" s="120" t="s">
        <v>3181</v>
      </c>
      <c r="E352" s="115" t="s">
        <v>3182</v>
      </c>
      <c r="F352" s="107" t="s">
        <v>349</v>
      </c>
      <c r="G352" s="118" t="s">
        <v>3297</v>
      </c>
      <c r="H352" s="107" t="s">
        <v>3415</v>
      </c>
      <c r="I352" s="106" t="s">
        <v>3414</v>
      </c>
      <c r="J352" s="106">
        <v>171</v>
      </c>
      <c r="K352" s="106" t="s">
        <v>1189</v>
      </c>
      <c r="Q352" s="106" t="s">
        <v>1189</v>
      </c>
      <c r="S352" s="107" t="s">
        <v>3412</v>
      </c>
      <c r="T352" s="133" t="s">
        <v>3419</v>
      </c>
      <c r="U352" s="112" t="s">
        <v>1177</v>
      </c>
      <c r="V352" s="106" t="s">
        <v>1151</v>
      </c>
      <c r="X352" s="106" t="s">
        <v>3341</v>
      </c>
      <c r="Y352" s="106" t="s">
        <v>1455</v>
      </c>
      <c r="Z352" s="107" t="s">
        <v>3390</v>
      </c>
      <c r="AA352" s="106">
        <v>2</v>
      </c>
      <c r="AB352" s="106" t="s">
        <v>1189</v>
      </c>
      <c r="AE352" s="106" t="s">
        <v>2159</v>
      </c>
      <c r="AF352" s="15">
        <v>8</v>
      </c>
      <c r="AG352" s="15" t="s">
        <v>2866</v>
      </c>
      <c r="AH352" s="106" t="str">
        <f t="shared" si="20"/>
        <v xml:space="preserve">Biodiversity Conservation - x; Recreation, Culture, and Aesthetics - x; </v>
      </c>
      <c r="AI352" s="106" t="str">
        <f t="shared" si="21"/>
        <v>{"popup":{"showAttachments":"false","fieldInfos":[{"visible":"true","fieldName":"G1G2G3_Spec_NIB","label":"NIB modeled G1, G2, G3 species\u00a0","format":{"places":2,"digitSeparator":true}}],"title":"HUC 12 ID: {HUC_12}"}}</v>
      </c>
      <c r="AJ352" s="106" t="s">
        <v>1653</v>
      </c>
      <c r="AK352" s="106" t="s">
        <v>1482</v>
      </c>
      <c r="AM352" s="106" t="s">
        <v>1659</v>
      </c>
      <c r="AN352" s="106" t="s">
        <v>1654</v>
      </c>
      <c r="AO352" s="106" t="s">
        <v>3176</v>
      </c>
      <c r="AP352" s="106" t="str">
        <f t="shared" si="22"/>
        <v>Gap Analysis Program, conservation, animals, wildlife,Biodiversity Conservation, Recreation, Culture, and Aesthetics</v>
      </c>
      <c r="AQ352" s="106" t="str">
        <f t="shared" si="23"/>
        <v>,Biodiversity Conservation, Recreation, Culture, and Aesthetics</v>
      </c>
    </row>
    <row r="353" spans="1:48" s="106" customFormat="1" ht="13.5" customHeight="1" x14ac:dyDescent="0.25">
      <c r="A353" s="115">
        <v>352</v>
      </c>
      <c r="B353" s="121" t="s">
        <v>131</v>
      </c>
      <c r="C353" s="115" t="s">
        <v>3189</v>
      </c>
      <c r="D353" s="120" t="s">
        <v>3190</v>
      </c>
      <c r="E353" s="115" t="s">
        <v>3191</v>
      </c>
      <c r="F353" s="107" t="s">
        <v>349</v>
      </c>
      <c r="G353" s="118" t="s">
        <v>3307</v>
      </c>
      <c r="H353" s="107" t="s">
        <v>3415</v>
      </c>
      <c r="I353" s="106" t="s">
        <v>3414</v>
      </c>
      <c r="J353" s="106">
        <v>174</v>
      </c>
      <c r="K353" s="106" t="s">
        <v>1189</v>
      </c>
      <c r="Q353" s="106" t="s">
        <v>1189</v>
      </c>
      <c r="S353" s="107" t="s">
        <v>3412</v>
      </c>
      <c r="T353" s="133" t="s">
        <v>3419</v>
      </c>
      <c r="U353" s="112" t="s">
        <v>1177</v>
      </c>
      <c r="V353" s="106" t="s">
        <v>1151</v>
      </c>
      <c r="X353" s="106" t="s">
        <v>3342</v>
      </c>
      <c r="Y353" s="106" t="s">
        <v>1455</v>
      </c>
      <c r="Z353" s="107" t="s">
        <v>3391</v>
      </c>
      <c r="AA353" s="106">
        <v>2</v>
      </c>
      <c r="AB353" s="106" t="s">
        <v>1189</v>
      </c>
      <c r="AE353" s="106" t="s">
        <v>2159</v>
      </c>
      <c r="AF353" s="15">
        <v>8</v>
      </c>
      <c r="AG353" s="15" t="s">
        <v>2866</v>
      </c>
      <c r="AH353" s="106" t="str">
        <f t="shared" si="20"/>
        <v xml:space="preserve">Biodiversity Conservation - x; Recreation, Culture, and Aesthetics - x; </v>
      </c>
      <c r="AI353" s="106" t="str">
        <f t="shared" si="21"/>
        <v>{"popup":{"showAttachments":"false","fieldInfos":[{"visible":"true","fieldName":"IUCN_End_NIB","label":"NIB modeled IUCN threatened terrestrial vertebrate species\u00a0","format":{"places":2,"digitSeparator":true}}],"title":"HUC 12 ID: {HUC_12}"}}</v>
      </c>
      <c r="AJ353" s="106" t="s">
        <v>1653</v>
      </c>
      <c r="AK353" s="106" t="s">
        <v>1482</v>
      </c>
      <c r="AM353" s="106" t="s">
        <v>1659</v>
      </c>
      <c r="AN353" s="106" t="s">
        <v>1654</v>
      </c>
      <c r="AO353" s="106" t="s">
        <v>3176</v>
      </c>
      <c r="AP353" s="106" t="str">
        <f t="shared" si="22"/>
        <v>Gap Analysis Program, conservation, animals, wildlife,Biodiversity Conservation, Recreation, Culture, and Aesthetics</v>
      </c>
      <c r="AQ353" s="106" t="str">
        <f t="shared" si="23"/>
        <v>,Biodiversity Conservation, Recreation, Culture, and Aesthetics</v>
      </c>
    </row>
    <row r="354" spans="1:48" s="106" customFormat="1" ht="13.5" customHeight="1" x14ac:dyDescent="0.25">
      <c r="A354" s="115">
        <v>353</v>
      </c>
      <c r="B354" s="121" t="s">
        <v>131</v>
      </c>
      <c r="C354" s="115" t="s">
        <v>3283</v>
      </c>
      <c r="D354" s="120" t="s">
        <v>3205</v>
      </c>
      <c r="E354" s="115" t="s">
        <v>3206</v>
      </c>
      <c r="F354" s="107" t="s">
        <v>349</v>
      </c>
      <c r="G354" s="107" t="s">
        <v>3279</v>
      </c>
      <c r="H354" s="107" t="s">
        <v>3415</v>
      </c>
      <c r="I354" s="106" t="s">
        <v>3414</v>
      </c>
      <c r="J354" s="106">
        <v>180</v>
      </c>
      <c r="K354" s="106" t="s">
        <v>1189</v>
      </c>
      <c r="Q354" s="106" t="s">
        <v>1189</v>
      </c>
      <c r="S354" s="107" t="s">
        <v>2282</v>
      </c>
      <c r="T354" s="133" t="s">
        <v>3419</v>
      </c>
      <c r="U354" s="112" t="s">
        <v>1177</v>
      </c>
      <c r="V354" s="106" t="s">
        <v>1151</v>
      </c>
      <c r="X354" s="106" t="s">
        <v>3343</v>
      </c>
      <c r="Y354" s="106" t="s">
        <v>1455</v>
      </c>
      <c r="Z354" s="107" t="s">
        <v>3392</v>
      </c>
      <c r="AA354" s="106">
        <v>2</v>
      </c>
      <c r="AB354" s="106" t="s">
        <v>1189</v>
      </c>
      <c r="AE354" s="106" t="s">
        <v>2159</v>
      </c>
      <c r="AF354" s="15">
        <v>8</v>
      </c>
      <c r="AG354" s="15" t="s">
        <v>2866</v>
      </c>
      <c r="AH354" s="106" t="str">
        <f t="shared" si="20"/>
        <v xml:space="preserve">Biodiversity Conservation - x; Recreation, Culture, and Aesthetics - x; </v>
      </c>
      <c r="AI354" s="106" t="str">
        <f t="shared" si="21"/>
        <v>{"popup":{"showAttachments":"false","fieldInfos":[{"visible":"true","fieldName":"PARC_NIB","label":"NIB modeled Partners in Amphibian and Reptile Conservation (PARC) species\u00a0","format":{"places":2,"digitSeparator":true}}],"title":"HUC 12 ID: {HUC_12}"}}</v>
      </c>
      <c r="AJ354" s="106" t="s">
        <v>1653</v>
      </c>
      <c r="AK354" s="106" t="s">
        <v>1482</v>
      </c>
      <c r="AM354" s="106" t="s">
        <v>1659</v>
      </c>
      <c r="AN354" s="106" t="s">
        <v>1654</v>
      </c>
      <c r="AO354" s="106" t="s">
        <v>3138</v>
      </c>
      <c r="AP354" s="106" t="str">
        <f t="shared" si="22"/>
        <v>Gap Analysis Program, animals, wildlife, ,Biodiversity Conservation, Recreation, Culture, and Aesthetics</v>
      </c>
      <c r="AQ354" s="106" t="str">
        <f t="shared" si="23"/>
        <v>,Biodiversity Conservation, Recreation, Culture, and Aesthetics</v>
      </c>
    </row>
    <row r="355" spans="1:48" s="106" customFormat="1" ht="13.5" customHeight="1" x14ac:dyDescent="0.25">
      <c r="A355" s="115">
        <v>354</v>
      </c>
      <c r="B355" s="121" t="s">
        <v>131</v>
      </c>
      <c r="C355" s="115" t="s">
        <v>3142</v>
      </c>
      <c r="D355" s="120" t="s">
        <v>3143</v>
      </c>
      <c r="E355" s="115" t="s">
        <v>3144</v>
      </c>
      <c r="F355" s="107" t="s">
        <v>349</v>
      </c>
      <c r="G355" s="107" t="s">
        <v>3289</v>
      </c>
      <c r="H355" s="107" t="s">
        <v>3415</v>
      </c>
      <c r="I355" s="106" t="s">
        <v>3414</v>
      </c>
      <c r="J355" s="106">
        <v>159</v>
      </c>
      <c r="K355" s="106" t="s">
        <v>1189</v>
      </c>
      <c r="S355" s="107" t="s">
        <v>3402</v>
      </c>
      <c r="T355" s="133" t="s">
        <v>3420</v>
      </c>
      <c r="U355" s="112" t="s">
        <v>1177</v>
      </c>
      <c r="V355" s="106" t="s">
        <v>1151</v>
      </c>
      <c r="X355" s="106" t="s">
        <v>3344</v>
      </c>
      <c r="Y355" s="106" t="s">
        <v>1455</v>
      </c>
      <c r="Z355" s="107" t="s">
        <v>3393</v>
      </c>
      <c r="AA355" s="106">
        <v>2</v>
      </c>
      <c r="AB355" s="106" t="s">
        <v>1189</v>
      </c>
      <c r="AE355" s="106" t="s">
        <v>2159</v>
      </c>
      <c r="AF355" s="15">
        <v>8</v>
      </c>
      <c r="AG355" s="15" t="s">
        <v>2866</v>
      </c>
      <c r="AH355" s="106" t="str">
        <f t="shared" si="20"/>
        <v xml:space="preserve">Biodiversity Conservation - x; </v>
      </c>
      <c r="AI355" s="106" t="str">
        <f t="shared" si="21"/>
        <v>{"popup":{"showAttachments":"false","fieldInfos":[{"visible":"true","fieldName":"Amph_Rare_NIB","label":"NIB rare amphibian species richness\u00a0","format":{"places":2,"digitSeparator":true}}],"title":"HUC 12 ID: {HUC_12}"}}</v>
      </c>
      <c r="AJ355" s="106" t="s">
        <v>1653</v>
      </c>
      <c r="AK355" s="106" t="s">
        <v>1482</v>
      </c>
      <c r="AM355" s="106" t="s">
        <v>1659</v>
      </c>
      <c r="AN355" s="106" t="s">
        <v>1654</v>
      </c>
      <c r="AO355" s="106" t="s">
        <v>3138</v>
      </c>
      <c r="AP355" s="106" t="str">
        <f t="shared" si="22"/>
        <v xml:space="preserve">Gap Analysis Program, animals, wildlife, ,Biodiversity Conservation, </v>
      </c>
      <c r="AQ355" s="106" t="str">
        <f t="shared" si="23"/>
        <v xml:space="preserve">,Biodiversity Conservation, </v>
      </c>
    </row>
    <row r="356" spans="1:48" s="106" customFormat="1" ht="13.5" customHeight="1" x14ac:dyDescent="0.25">
      <c r="A356" s="115">
        <v>355</v>
      </c>
      <c r="B356" s="121" t="s">
        <v>131</v>
      </c>
      <c r="C356" s="115" t="s">
        <v>3151</v>
      </c>
      <c r="D356" s="120" t="s">
        <v>3152</v>
      </c>
      <c r="E356" s="115" t="s">
        <v>3153</v>
      </c>
      <c r="F356" s="107" t="s">
        <v>349</v>
      </c>
      <c r="G356" s="118" t="s">
        <v>3291</v>
      </c>
      <c r="H356" s="107" t="s">
        <v>3415</v>
      </c>
      <c r="I356" s="106" t="s">
        <v>3414</v>
      </c>
      <c r="J356" s="106">
        <v>162</v>
      </c>
      <c r="K356" s="106" t="s">
        <v>1189</v>
      </c>
      <c r="Q356" s="106" t="s">
        <v>1189</v>
      </c>
      <c r="S356" s="107" t="s">
        <v>2282</v>
      </c>
      <c r="T356" s="133" t="s">
        <v>3419</v>
      </c>
      <c r="U356" s="112" t="s">
        <v>1177</v>
      </c>
      <c r="V356" s="106" t="s">
        <v>1151</v>
      </c>
      <c r="X356" s="106" t="s">
        <v>3345</v>
      </c>
      <c r="Y356" s="106" t="s">
        <v>1455</v>
      </c>
      <c r="Z356" s="107" t="s">
        <v>3394</v>
      </c>
      <c r="AA356" s="106">
        <v>2</v>
      </c>
      <c r="AB356" s="106" t="s">
        <v>1189</v>
      </c>
      <c r="AE356" s="106" t="s">
        <v>2159</v>
      </c>
      <c r="AF356" s="15">
        <v>8</v>
      </c>
      <c r="AG356" s="15" t="s">
        <v>2866</v>
      </c>
      <c r="AH356" s="106" t="str">
        <f t="shared" si="20"/>
        <v xml:space="preserve">Biodiversity Conservation - x; Recreation, Culture, and Aesthetics - x; </v>
      </c>
      <c r="AI356" s="106" t="str">
        <f t="shared" si="21"/>
        <v>{"popup":{"showAttachments":"false","fieldInfos":[{"visible":"true","fieldName":"Bird_Rare_NIB","label":"NIB rare bird species richness\u00a0","format":{"places":2,"digitSeparator":true}}],"title":"HUC 12 ID: {HUC_12}"}}</v>
      </c>
      <c r="AJ356" s="106" t="s">
        <v>1653</v>
      </c>
      <c r="AK356" s="106" t="s">
        <v>1482</v>
      </c>
      <c r="AM356" s="106" t="s">
        <v>1659</v>
      </c>
      <c r="AN356" s="106" t="s">
        <v>1654</v>
      </c>
      <c r="AO356" s="106" t="s">
        <v>3138</v>
      </c>
      <c r="AP356" s="106" t="str">
        <f t="shared" si="22"/>
        <v>Gap Analysis Program, animals, wildlife, ,Biodiversity Conservation, Recreation, Culture, and Aesthetics</v>
      </c>
      <c r="AQ356" s="106" t="str">
        <f t="shared" si="23"/>
        <v>,Biodiversity Conservation, Recreation, Culture, and Aesthetics</v>
      </c>
    </row>
    <row r="357" spans="1:48" s="106" customFormat="1" ht="13.5" customHeight="1" x14ac:dyDescent="0.25">
      <c r="A357" s="115">
        <v>356</v>
      </c>
      <c r="B357" s="121" t="s">
        <v>131</v>
      </c>
      <c r="C357" s="115" t="s">
        <v>3198</v>
      </c>
      <c r="D357" s="120" t="s">
        <v>3199</v>
      </c>
      <c r="E357" s="115" t="s">
        <v>3200</v>
      </c>
      <c r="F357" s="107" t="s">
        <v>349</v>
      </c>
      <c r="G357" s="107" t="s">
        <v>3299</v>
      </c>
      <c r="H357" s="107" t="s">
        <v>3415</v>
      </c>
      <c r="I357" s="106" t="s">
        <v>3414</v>
      </c>
      <c r="J357" s="106">
        <v>177</v>
      </c>
      <c r="K357" s="106" t="s">
        <v>1189</v>
      </c>
      <c r="S357" s="107" t="s">
        <v>3402</v>
      </c>
      <c r="T357" s="133" t="s">
        <v>3420</v>
      </c>
      <c r="U357" s="112" t="s">
        <v>1177</v>
      </c>
      <c r="V357" s="106" t="s">
        <v>1151</v>
      </c>
      <c r="X357" s="106" t="s">
        <v>3346</v>
      </c>
      <c r="Y357" s="106" t="s">
        <v>1455</v>
      </c>
      <c r="Z357" s="107" t="s">
        <v>3395</v>
      </c>
      <c r="AA357" s="106">
        <v>2</v>
      </c>
      <c r="AB357" s="106" t="s">
        <v>1189</v>
      </c>
      <c r="AE357" s="106" t="s">
        <v>2159</v>
      </c>
      <c r="AF357" s="15">
        <v>8</v>
      </c>
      <c r="AG357" s="15" t="s">
        <v>2866</v>
      </c>
      <c r="AH357" s="106" t="str">
        <f t="shared" si="20"/>
        <v xml:space="preserve">Biodiversity Conservation - x; </v>
      </c>
      <c r="AI357" s="106" t="str">
        <f t="shared" si="21"/>
        <v>{"popup":{"showAttachments":"false","fieldInfos":[{"visible":"true","fieldName":"Mam_Rare_NIB","label":"NIB rare mammal species richness\u00a0","format":{"places":2,"digitSeparator":true}}],"title":"HUC 12 ID: {HUC_12}"}}</v>
      </c>
      <c r="AJ357" s="106" t="s">
        <v>1653</v>
      </c>
      <c r="AK357" s="106" t="s">
        <v>1482</v>
      </c>
      <c r="AM357" s="106" t="s">
        <v>1659</v>
      </c>
      <c r="AN357" s="106" t="s">
        <v>1654</v>
      </c>
      <c r="AO357" s="106" t="s">
        <v>3138</v>
      </c>
      <c r="AP357" s="106" t="str">
        <f t="shared" si="22"/>
        <v xml:space="preserve">Gap Analysis Program, animals, wildlife, ,Biodiversity Conservation, </v>
      </c>
      <c r="AQ357" s="106" t="str">
        <f t="shared" si="23"/>
        <v xml:space="preserve">,Biodiversity Conservation, </v>
      </c>
    </row>
    <row r="358" spans="1:48" s="106" customFormat="1" ht="13.5" customHeight="1" x14ac:dyDescent="0.25">
      <c r="A358" s="115">
        <v>357</v>
      </c>
      <c r="B358" s="121" t="s">
        <v>131</v>
      </c>
      <c r="C358" s="115" t="s">
        <v>3222</v>
      </c>
      <c r="D358" s="120" t="s">
        <v>3223</v>
      </c>
      <c r="E358" s="115" t="s">
        <v>3224</v>
      </c>
      <c r="F358" s="107" t="s">
        <v>349</v>
      </c>
      <c r="G358" s="107" t="s">
        <v>3303</v>
      </c>
      <c r="H358" s="107" t="s">
        <v>3415</v>
      </c>
      <c r="I358" s="106" t="s">
        <v>3414</v>
      </c>
      <c r="J358" s="106">
        <v>186</v>
      </c>
      <c r="K358" s="106" t="s">
        <v>1189</v>
      </c>
      <c r="S358" s="107" t="s">
        <v>3402</v>
      </c>
      <c r="T358" s="133" t="s">
        <v>3420</v>
      </c>
      <c r="U358" s="112" t="s">
        <v>1177</v>
      </c>
      <c r="V358" s="106" t="s">
        <v>1151</v>
      </c>
      <c r="X358" s="106" t="s">
        <v>3347</v>
      </c>
      <c r="Y358" s="106" t="s">
        <v>1455</v>
      </c>
      <c r="Z358" s="107" t="s">
        <v>3396</v>
      </c>
      <c r="AA358" s="106">
        <v>2</v>
      </c>
      <c r="AB358" s="106" t="s">
        <v>1189</v>
      </c>
      <c r="AE358" s="106" t="s">
        <v>2159</v>
      </c>
      <c r="AF358" s="15">
        <v>8</v>
      </c>
      <c r="AG358" s="15" t="s">
        <v>2866</v>
      </c>
      <c r="AH358" s="106" t="str">
        <f t="shared" si="20"/>
        <v xml:space="preserve">Biodiversity Conservation - x; </v>
      </c>
      <c r="AI358" s="106" t="str">
        <f t="shared" si="21"/>
        <v>{"popup":{"showAttachments":"false","fieldInfos":[{"visible":"true","fieldName":"Rep_Rare_NIB","label":"NIB rare reptile species richness\u00a0","format":{"places":2,"digitSeparator":true}}],"title":"HUC 12 ID: {HUC_12}"}}</v>
      </c>
      <c r="AJ358" s="106" t="s">
        <v>1653</v>
      </c>
      <c r="AK358" s="106" t="s">
        <v>1482</v>
      </c>
      <c r="AM358" s="106" t="s">
        <v>1659</v>
      </c>
      <c r="AN358" s="106" t="s">
        <v>1654</v>
      </c>
      <c r="AO358" s="106" t="s">
        <v>3138</v>
      </c>
      <c r="AP358" s="106" t="str">
        <f t="shared" si="22"/>
        <v xml:space="preserve">Gap Analysis Program, animals, wildlife, ,Biodiversity Conservation, </v>
      </c>
      <c r="AQ358" s="106" t="str">
        <f t="shared" si="23"/>
        <v xml:space="preserve">,Biodiversity Conservation, </v>
      </c>
    </row>
    <row r="359" spans="1:48" s="106" customFormat="1" ht="13.5" customHeight="1" x14ac:dyDescent="0.25">
      <c r="A359" s="115">
        <v>358</v>
      </c>
      <c r="B359" s="121" t="s">
        <v>131</v>
      </c>
      <c r="C359" s="115" t="s">
        <v>3231</v>
      </c>
      <c r="D359" s="120" t="s">
        <v>3232</v>
      </c>
      <c r="E359" s="118" t="s">
        <v>3233</v>
      </c>
      <c r="F359" s="107" t="s">
        <v>349</v>
      </c>
      <c r="G359" s="118" t="s">
        <v>3305</v>
      </c>
      <c r="H359" s="107" t="s">
        <v>3415</v>
      </c>
      <c r="I359" s="106" t="s">
        <v>3414</v>
      </c>
      <c r="J359" s="106">
        <v>189</v>
      </c>
      <c r="K359" s="106" t="s">
        <v>1189</v>
      </c>
      <c r="S359" s="107" t="s">
        <v>3402</v>
      </c>
      <c r="T359" s="133" t="s">
        <v>3420</v>
      </c>
      <c r="U359" s="112" t="s">
        <v>1177</v>
      </c>
      <c r="V359" s="106" t="s">
        <v>1151</v>
      </c>
      <c r="X359" s="106" t="s">
        <v>3348</v>
      </c>
      <c r="Y359" s="106" t="s">
        <v>1455</v>
      </c>
      <c r="Z359" s="107" t="s">
        <v>3397</v>
      </c>
      <c r="AA359" s="106">
        <v>2</v>
      </c>
      <c r="AB359" s="106" t="s">
        <v>1189</v>
      </c>
      <c r="AE359" s="106" t="s">
        <v>2159</v>
      </c>
      <c r="AF359" s="15">
        <v>8</v>
      </c>
      <c r="AG359" s="15" t="s">
        <v>2866</v>
      </c>
      <c r="AH359" s="106" t="str">
        <f t="shared" si="20"/>
        <v xml:space="preserve">Biodiversity Conservation - x; </v>
      </c>
      <c r="AI359" s="106" t="str">
        <f t="shared" si="21"/>
        <v>{"popup":{"showAttachments":"false","fieldInfos":[{"visible":"true","fieldName":"TerrVert_Rare_NIB","label":"NIB rare vertebrate species richness\u00a0","format":{"places":2,"digitSeparator":true}}],"title":"HUC 12 ID: {HUC_12}"}}</v>
      </c>
      <c r="AJ359" s="106" t="s">
        <v>1653</v>
      </c>
      <c r="AK359" s="106" t="s">
        <v>1482</v>
      </c>
      <c r="AM359" s="106" t="s">
        <v>1659</v>
      </c>
      <c r="AN359" s="106" t="s">
        <v>1654</v>
      </c>
      <c r="AO359" s="106" t="s">
        <v>3138</v>
      </c>
      <c r="AP359" s="106" t="str">
        <f t="shared" si="22"/>
        <v xml:space="preserve">Gap Analysis Program, animals, wildlife, ,Biodiversity Conservation, </v>
      </c>
      <c r="AQ359" s="106" t="str">
        <f t="shared" si="23"/>
        <v xml:space="preserve">,Biodiversity Conservation, </v>
      </c>
    </row>
    <row r="360" spans="1:48" s="106" customFormat="1" ht="13.5" customHeight="1" x14ac:dyDescent="0.25">
      <c r="A360" s="115">
        <v>359</v>
      </c>
      <c r="B360" s="121" t="s">
        <v>131</v>
      </c>
      <c r="C360" s="115" t="s">
        <v>3161</v>
      </c>
      <c r="D360" s="120" t="s">
        <v>3162</v>
      </c>
      <c r="E360" s="118" t="s">
        <v>3163</v>
      </c>
      <c r="F360" s="107" t="s">
        <v>349</v>
      </c>
      <c r="G360" s="107" t="s">
        <v>3293</v>
      </c>
      <c r="H360" s="107" t="s">
        <v>3415</v>
      </c>
      <c r="I360" s="106" t="s">
        <v>3414</v>
      </c>
      <c r="J360" s="106">
        <v>165</v>
      </c>
      <c r="K360" s="106" t="s">
        <v>1189</v>
      </c>
      <c r="Q360" s="106" t="s">
        <v>1189</v>
      </c>
      <c r="S360" s="107" t="s">
        <v>2282</v>
      </c>
      <c r="T360" s="133" t="s">
        <v>3419</v>
      </c>
      <c r="U360" s="112" t="s">
        <v>3157</v>
      </c>
      <c r="V360" s="106" t="s">
        <v>1151</v>
      </c>
      <c r="X360" s="106" t="s">
        <v>3349</v>
      </c>
      <c r="Y360" s="106" t="s">
        <v>1455</v>
      </c>
      <c r="Z360" s="107" t="s">
        <v>3398</v>
      </c>
      <c r="AA360" s="106">
        <v>2</v>
      </c>
      <c r="AB360" s="106" t="s">
        <v>1189</v>
      </c>
      <c r="AE360" s="106" t="s">
        <v>2159</v>
      </c>
      <c r="AF360" s="15">
        <v>8</v>
      </c>
      <c r="AG360" s="15" t="s">
        <v>2866</v>
      </c>
      <c r="AH360" s="106" t="str">
        <f t="shared" si="20"/>
        <v xml:space="preserve">Biodiversity Conservation - x; Recreation, Culture, and Aesthetics - x; </v>
      </c>
      <c r="AI360" s="106" t="str">
        <f t="shared" si="21"/>
        <v>{"popup":{"showAttachments":"false","fieldInfos":[{"visible":"true","fieldName":"Bird_Summer_NIB","label":"NIB summer bird species richness\u00a0","format":{"places":2,"digitSeparator":true}}],"title":"HUC 12 ID: {HUC_12}"}}</v>
      </c>
      <c r="AJ360" s="106" t="s">
        <v>1653</v>
      </c>
      <c r="AK360" s="106" t="s">
        <v>1482</v>
      </c>
      <c r="AM360" s="106" t="s">
        <v>1659</v>
      </c>
      <c r="AN360" s="106" t="s">
        <v>1654</v>
      </c>
      <c r="AO360" s="106" t="s">
        <v>3138</v>
      </c>
      <c r="AP360" s="106" t="str">
        <f t="shared" si="22"/>
        <v>Gap Analysis Program, animals, wildlife, ,Biodiversity Conservation, Recreation, Culture, and Aesthetics</v>
      </c>
      <c r="AQ360" s="106" t="str">
        <f t="shared" si="23"/>
        <v>,Biodiversity Conservation, Recreation, Culture, and Aesthetics</v>
      </c>
    </row>
    <row r="361" spans="1:48" s="106" customFormat="1" ht="13.5" customHeight="1" x14ac:dyDescent="0.25">
      <c r="A361" s="115">
        <v>360</v>
      </c>
      <c r="B361" s="121" t="s">
        <v>131</v>
      </c>
      <c r="C361" s="115" t="s">
        <v>3170</v>
      </c>
      <c r="D361" s="120" t="s">
        <v>3171</v>
      </c>
      <c r="E361" s="118" t="s">
        <v>3172</v>
      </c>
      <c r="F361" s="107" t="s">
        <v>349</v>
      </c>
      <c r="G361" s="107" t="s">
        <v>3295</v>
      </c>
      <c r="H361" s="107" t="s">
        <v>3415</v>
      </c>
      <c r="I361" s="106" t="s">
        <v>3414</v>
      </c>
      <c r="J361" s="106">
        <v>168</v>
      </c>
      <c r="K361" s="106" t="s">
        <v>1189</v>
      </c>
      <c r="Q361" s="106" t="s">
        <v>1189</v>
      </c>
      <c r="S361" s="107" t="s">
        <v>2282</v>
      </c>
      <c r="T361" s="133" t="s">
        <v>3419</v>
      </c>
      <c r="U361" s="112" t="s">
        <v>3157</v>
      </c>
      <c r="V361" s="106" t="s">
        <v>1151</v>
      </c>
      <c r="X361" s="106" t="s">
        <v>3350</v>
      </c>
      <c r="Y361" s="106" t="s">
        <v>1455</v>
      </c>
      <c r="Z361" s="107" t="s">
        <v>3399</v>
      </c>
      <c r="AA361" s="106">
        <v>2</v>
      </c>
      <c r="AB361" s="106" t="s">
        <v>1189</v>
      </c>
      <c r="AE361" s="106" t="s">
        <v>2159</v>
      </c>
      <c r="AF361" s="15">
        <v>8</v>
      </c>
      <c r="AG361" s="15" t="s">
        <v>2866</v>
      </c>
      <c r="AH361" s="106" t="str">
        <f t="shared" si="20"/>
        <v xml:space="preserve">Biodiversity Conservation - x; Recreation, Culture, and Aesthetics - x; </v>
      </c>
      <c r="AI361" s="106" t="str">
        <f t="shared" si="21"/>
        <v>{"popup":{"showAttachments":"false","fieldInfos":[{"visible":"true","fieldName":"Bird_Winter_NIB","label":"NIB winter bird species richness\u00a0","format":{"places":2,"digitSeparator":true}}],"title":"HUC 12 ID: {HUC_12}"}}</v>
      </c>
      <c r="AJ361" s="106" t="s">
        <v>1653</v>
      </c>
      <c r="AK361" s="106" t="s">
        <v>1482</v>
      </c>
      <c r="AM361" s="106" t="s">
        <v>1659</v>
      </c>
      <c r="AN361" s="106" t="s">
        <v>1654</v>
      </c>
      <c r="AO361" s="106" t="s">
        <v>3138</v>
      </c>
      <c r="AP361" s="106" t="str">
        <f t="shared" si="22"/>
        <v>Gap Analysis Program, animals, wildlife, ,Biodiversity Conservation, Recreation, Culture, and Aesthetics</v>
      </c>
      <c r="AQ361" s="106" t="str">
        <f t="shared" si="23"/>
        <v>,Biodiversity Conservation, Recreation, Culture, and Aesthetics</v>
      </c>
    </row>
    <row r="362" spans="1:48" x14ac:dyDescent="0.25">
      <c r="A362" s="70">
        <v>362</v>
      </c>
      <c r="B362" s="72" t="s">
        <v>131</v>
      </c>
      <c r="C362" s="72" t="s">
        <v>3774</v>
      </c>
      <c r="D362" s="72" t="s">
        <v>3775</v>
      </c>
      <c r="E362" s="72" t="s">
        <v>3776</v>
      </c>
      <c r="F362" s="72" t="s">
        <v>349</v>
      </c>
      <c r="G362" s="72" t="s">
        <v>3839</v>
      </c>
      <c r="H362" s="72"/>
      <c r="I362" s="73" t="s">
        <v>3413</v>
      </c>
      <c r="J362" s="72">
        <v>45</v>
      </c>
      <c r="K362" s="72" t="s">
        <v>1189</v>
      </c>
      <c r="L362" s="72"/>
      <c r="M362" s="72" t="s">
        <v>1189</v>
      </c>
      <c r="N362" s="72"/>
      <c r="O362" s="72"/>
      <c r="P362" s="72"/>
      <c r="Q362" s="72" t="s">
        <v>1189</v>
      </c>
      <c r="R362" s="72"/>
      <c r="S362" s="72" t="s">
        <v>4201</v>
      </c>
      <c r="T362" s="158" t="s">
        <v>1644</v>
      </c>
      <c r="U362" s="72" t="s">
        <v>1162</v>
      </c>
      <c r="V362" s="72"/>
      <c r="W362" s="72"/>
      <c r="X362" s="72"/>
      <c r="Y362" s="70" t="s">
        <v>1455</v>
      </c>
      <c r="Z362" s="72" t="s">
        <v>4243</v>
      </c>
      <c r="AA362" s="69"/>
      <c r="AB362" s="72" t="s">
        <v>1189</v>
      </c>
      <c r="AC362" s="72"/>
      <c r="AD362" s="72"/>
      <c r="AE362" s="72" t="s">
        <v>2159</v>
      </c>
      <c r="AF362" s="72"/>
      <c r="AG362" s="72" t="s">
        <v>2866</v>
      </c>
      <c r="AH362" s="106"/>
      <c r="AI362" s="70" t="str">
        <f t="shared" ref="AI362:AI382" si="24">CONCATENATE(AJ362,E362,AK362,C362,AM362,AA362,AN362)</f>
        <v>{"popup":{"showAttachments":"false","fieldInfos":[{"visible":"true","fieldName":"Total_DMR_Discharges_lb_yr","label":"Total permitted discharges - pounds per year\u00a0","format":{"places":,"digitSeparator":true}}],"title":"HUC 12 ID: {HUC_12}"}}</v>
      </c>
      <c r="AJ362" s="70" t="s">
        <v>1653</v>
      </c>
      <c r="AK362" s="70" t="s">
        <v>1482</v>
      </c>
      <c r="AL362" s="70"/>
      <c r="AM362" s="70" t="s">
        <v>1659</v>
      </c>
      <c r="AN362" s="70" t="s">
        <v>1654</v>
      </c>
      <c r="AO362" s="70" t="s">
        <v>4201</v>
      </c>
      <c r="AP362" s="70"/>
      <c r="AQ362" s="70"/>
      <c r="AR362" s="106"/>
      <c r="AS362" s="106"/>
      <c r="AT362" s="106"/>
      <c r="AU362" s="106"/>
      <c r="AV362" s="106"/>
    </row>
    <row r="363" spans="1:48" x14ac:dyDescent="0.25">
      <c r="A363" s="70">
        <v>363</v>
      </c>
      <c r="B363" s="72" t="s">
        <v>131</v>
      </c>
      <c r="C363" s="72" t="s">
        <v>3777</v>
      </c>
      <c r="D363" s="72" t="s">
        <v>3778</v>
      </c>
      <c r="E363" s="72" t="s">
        <v>3779</v>
      </c>
      <c r="F363" s="72" t="s">
        <v>349</v>
      </c>
      <c r="G363" s="72" t="s">
        <v>3840</v>
      </c>
      <c r="H363" s="72"/>
      <c r="I363" s="73" t="s">
        <v>3413</v>
      </c>
      <c r="J363" s="72">
        <v>46</v>
      </c>
      <c r="K363" s="72" t="s">
        <v>1189</v>
      </c>
      <c r="L363" s="72"/>
      <c r="M363" s="72" t="s">
        <v>1189</v>
      </c>
      <c r="N363" s="72"/>
      <c r="O363" s="72"/>
      <c r="P363" s="72"/>
      <c r="Q363" s="72" t="s">
        <v>1189</v>
      </c>
      <c r="R363" s="72"/>
      <c r="S363" s="72" t="s">
        <v>4202</v>
      </c>
      <c r="T363" s="158" t="s">
        <v>1644</v>
      </c>
      <c r="U363" s="72" t="s">
        <v>1162</v>
      </c>
      <c r="V363" s="72"/>
      <c r="W363" s="72"/>
      <c r="X363" s="72"/>
      <c r="Y363" s="70" t="s">
        <v>1455</v>
      </c>
      <c r="Z363" s="72" t="s">
        <v>4244</v>
      </c>
      <c r="AA363" s="69"/>
      <c r="AB363" s="72" t="s">
        <v>1189</v>
      </c>
      <c r="AC363" s="72"/>
      <c r="AD363" s="72"/>
      <c r="AE363" s="72" t="s">
        <v>2159</v>
      </c>
      <c r="AF363" s="72"/>
      <c r="AG363" s="72" t="s">
        <v>2866</v>
      </c>
      <c r="AH363" s="106"/>
      <c r="AI363" s="70" t="str">
        <f t="shared" si="24"/>
        <v>{"popup":{"showAttachments":"false","fieldInfos":[{"visible":"true","fieldName":"Total_DMR_TWPE_lb_eq_yr","label":"Total permitted discharges - toxic-weighted pound-equivalents\u00a0","format":{"places":,"digitSeparator":true}}],"title":"HUC 12 ID: {HUC_12}"}}</v>
      </c>
      <c r="AJ363" s="70" t="s">
        <v>1653</v>
      </c>
      <c r="AK363" s="70" t="s">
        <v>1482</v>
      </c>
      <c r="AL363" s="70"/>
      <c r="AM363" s="70" t="s">
        <v>1659</v>
      </c>
      <c r="AN363" s="70" t="s">
        <v>1654</v>
      </c>
      <c r="AO363" s="70" t="s">
        <v>4202</v>
      </c>
      <c r="AP363" s="70"/>
      <c r="AQ363" s="70"/>
      <c r="AR363" s="106"/>
      <c r="AS363" s="106"/>
      <c r="AT363" s="106"/>
      <c r="AU363" s="106"/>
      <c r="AV363" s="106"/>
    </row>
    <row r="364" spans="1:48" x14ac:dyDescent="0.25">
      <c r="A364" s="70">
        <v>364</v>
      </c>
      <c r="B364" s="72" t="s">
        <v>131</v>
      </c>
      <c r="C364" s="72" t="s">
        <v>3780</v>
      </c>
      <c r="D364" s="72" t="s">
        <v>3781</v>
      </c>
      <c r="E364" s="72" t="s">
        <v>3782</v>
      </c>
      <c r="F364" s="72" t="s">
        <v>349</v>
      </c>
      <c r="G364" s="72" t="s">
        <v>3841</v>
      </c>
      <c r="H364" s="72"/>
      <c r="I364" s="73" t="s">
        <v>3413</v>
      </c>
      <c r="J364" s="72">
        <v>47</v>
      </c>
      <c r="K364" s="72" t="s">
        <v>1189</v>
      </c>
      <c r="L364" s="72"/>
      <c r="M364" s="72" t="s">
        <v>1189</v>
      </c>
      <c r="N364" s="72"/>
      <c r="O364" s="72"/>
      <c r="P364" s="72"/>
      <c r="Q364" s="72" t="s">
        <v>1189</v>
      </c>
      <c r="R364" s="72"/>
      <c r="S364" s="72" t="s">
        <v>4203</v>
      </c>
      <c r="T364" s="158" t="s">
        <v>1644</v>
      </c>
      <c r="U364" s="72" t="s">
        <v>1162</v>
      </c>
      <c r="V364" s="72"/>
      <c r="W364" s="72"/>
      <c r="X364" s="72"/>
      <c r="Y364" s="70" t="s">
        <v>1455</v>
      </c>
      <c r="Z364" s="72" t="s">
        <v>4245</v>
      </c>
      <c r="AA364" s="69"/>
      <c r="AB364" s="72" t="s">
        <v>1189</v>
      </c>
      <c r="AC364" s="72"/>
      <c r="AD364" s="72"/>
      <c r="AE364" s="72" t="s">
        <v>2159</v>
      </c>
      <c r="AF364" s="72"/>
      <c r="AG364" s="72" t="s">
        <v>2866</v>
      </c>
      <c r="AH364" s="106"/>
      <c r="AI364" s="70" t="str">
        <f t="shared" si="24"/>
        <v>{"popup":{"showAttachments":"false","fieldInfos":[{"visible":"true","fieldName":"DMR_Metals_Discharges_lb_yr","label":"Permitted metals discharges - pounds per year\u00a0","format":{"places":,"digitSeparator":true}}],"title":"HUC 12 ID: {HUC_12}"}}</v>
      </c>
      <c r="AJ364" s="70" t="s">
        <v>1653</v>
      </c>
      <c r="AK364" s="70" t="s">
        <v>1482</v>
      </c>
      <c r="AL364" s="70"/>
      <c r="AM364" s="70" t="s">
        <v>1659</v>
      </c>
      <c r="AN364" s="70" t="s">
        <v>1654</v>
      </c>
      <c r="AO364" s="70" t="s">
        <v>4203</v>
      </c>
      <c r="AP364" s="70"/>
      <c r="AQ364" s="70"/>
      <c r="AR364" s="106"/>
      <c r="AS364" s="106"/>
      <c r="AT364" s="106"/>
      <c r="AU364" s="106"/>
      <c r="AV364" s="106"/>
    </row>
    <row r="365" spans="1:48" x14ac:dyDescent="0.25">
      <c r="A365" s="70">
        <v>365</v>
      </c>
      <c r="B365" s="72" t="s">
        <v>131</v>
      </c>
      <c r="C365" s="72" t="s">
        <v>3783</v>
      </c>
      <c r="D365" s="72" t="s">
        <v>3784</v>
      </c>
      <c r="E365" s="72" t="s">
        <v>3785</v>
      </c>
      <c r="F365" s="72" t="s">
        <v>349</v>
      </c>
      <c r="G365" s="72" t="s">
        <v>3843</v>
      </c>
      <c r="H365" s="72"/>
      <c r="I365" s="73" t="s">
        <v>3413</v>
      </c>
      <c r="J365" s="72">
        <v>48</v>
      </c>
      <c r="K365" s="72" t="s">
        <v>1189</v>
      </c>
      <c r="L365" s="72"/>
      <c r="M365" s="72" t="s">
        <v>1189</v>
      </c>
      <c r="N365" s="72"/>
      <c r="O365" s="72"/>
      <c r="P365" s="72"/>
      <c r="Q365" s="72" t="s">
        <v>1189</v>
      </c>
      <c r="R365" s="72"/>
      <c r="S365" s="72" t="s">
        <v>4203</v>
      </c>
      <c r="T365" s="158" t="s">
        <v>1644</v>
      </c>
      <c r="U365" s="72" t="s">
        <v>1162</v>
      </c>
      <c r="V365" s="72"/>
      <c r="W365" s="72"/>
      <c r="X365" s="72"/>
      <c r="Y365" s="70" t="s">
        <v>1455</v>
      </c>
      <c r="Z365" s="72" t="s">
        <v>4246</v>
      </c>
      <c r="AA365" s="69"/>
      <c r="AB365" s="72" t="s">
        <v>1189</v>
      </c>
      <c r="AC365" s="72"/>
      <c r="AD365" s="72"/>
      <c r="AE365" s="72" t="s">
        <v>2159</v>
      </c>
      <c r="AF365" s="72"/>
      <c r="AG365" s="72" t="s">
        <v>2866</v>
      </c>
      <c r="AH365" s="106"/>
      <c r="AI365" s="70" t="str">
        <f t="shared" si="24"/>
        <v>{"popup":{"showAttachments":"false","fieldInfos":[{"visible":"true","fieldName":"DMR_Metals_TWPE_lb_eq_yr","label":"Permitted metals discharges - toxic-weighted pound-equivalents\u00a0","format":{"places":,"digitSeparator":true}}],"title":"HUC 12 ID: {HUC_12}"}}</v>
      </c>
      <c r="AJ365" s="70" t="s">
        <v>1653</v>
      </c>
      <c r="AK365" s="70" t="s">
        <v>1482</v>
      </c>
      <c r="AL365" s="70"/>
      <c r="AM365" s="70" t="s">
        <v>1659</v>
      </c>
      <c r="AN365" s="70" t="s">
        <v>1654</v>
      </c>
      <c r="AO365" s="70" t="s">
        <v>4203</v>
      </c>
      <c r="AP365" s="70"/>
      <c r="AQ365" s="70"/>
      <c r="AR365" s="106"/>
      <c r="AS365" s="106"/>
      <c r="AT365" s="106"/>
      <c r="AU365" s="106"/>
      <c r="AV365" s="106"/>
    </row>
    <row r="366" spans="1:48" x14ac:dyDescent="0.25">
      <c r="A366" s="70">
        <v>366</v>
      </c>
      <c r="B366" s="72" t="s">
        <v>131</v>
      </c>
      <c r="C366" s="72" t="s">
        <v>3786</v>
      </c>
      <c r="D366" s="72" t="s">
        <v>3787</v>
      </c>
      <c r="E366" s="72" t="s">
        <v>3788</v>
      </c>
      <c r="F366" s="72" t="s">
        <v>349</v>
      </c>
      <c r="G366" s="72" t="s">
        <v>3844</v>
      </c>
      <c r="H366" s="72"/>
      <c r="I366" s="73" t="s">
        <v>3413</v>
      </c>
      <c r="J366" s="72">
        <v>49</v>
      </c>
      <c r="K366" s="72" t="s">
        <v>1189</v>
      </c>
      <c r="L366" s="72"/>
      <c r="M366" s="72" t="s">
        <v>1189</v>
      </c>
      <c r="N366" s="72"/>
      <c r="O366" s="72"/>
      <c r="P366" s="72"/>
      <c r="Q366" s="72" t="s">
        <v>1189</v>
      </c>
      <c r="R366" s="72"/>
      <c r="S366" s="72" t="s">
        <v>4204</v>
      </c>
      <c r="T366" s="158" t="s">
        <v>1644</v>
      </c>
      <c r="U366" s="72" t="s">
        <v>1162</v>
      </c>
      <c r="V366" s="72"/>
      <c r="W366" s="72"/>
      <c r="X366" s="72"/>
      <c r="Y366" s="70" t="s">
        <v>1455</v>
      </c>
      <c r="Z366" s="72" t="s">
        <v>4247</v>
      </c>
      <c r="AA366" s="69"/>
      <c r="AB366" s="72" t="s">
        <v>1189</v>
      </c>
      <c r="AC366" s="72"/>
      <c r="AD366" s="72"/>
      <c r="AE366" s="72" t="s">
        <v>2159</v>
      </c>
      <c r="AF366" s="72"/>
      <c r="AG366" s="72" t="s">
        <v>2866</v>
      </c>
      <c r="AH366" s="106"/>
      <c r="AI366" s="70" t="str">
        <f t="shared" si="24"/>
        <v>{"popup":{"showAttachments":"false","fieldInfos":[{"visible":"true","fieldName":"DMR_Priority_Pollutants_Disch","label":"Permitted priority pollutant discharges - pounds per year\u00a0","format":{"places":,"digitSeparator":true}}],"title":"HUC 12 ID: {HUC_12}"}}</v>
      </c>
      <c r="AJ366" s="70" t="s">
        <v>1653</v>
      </c>
      <c r="AK366" s="70" t="s">
        <v>1482</v>
      </c>
      <c r="AL366" s="70"/>
      <c r="AM366" s="70" t="s">
        <v>1659</v>
      </c>
      <c r="AN366" s="70" t="s">
        <v>1654</v>
      </c>
      <c r="AO366" s="70" t="s">
        <v>4204</v>
      </c>
      <c r="AP366" s="70"/>
      <c r="AQ366" s="70"/>
      <c r="AR366" s="106"/>
      <c r="AS366" s="106"/>
      <c r="AT366" s="106"/>
      <c r="AU366" s="106"/>
      <c r="AV366" s="106"/>
    </row>
    <row r="367" spans="1:48" x14ac:dyDescent="0.25">
      <c r="A367" s="70">
        <v>367</v>
      </c>
      <c r="B367" s="72" t="s">
        <v>131</v>
      </c>
      <c r="C367" s="72" t="s">
        <v>3789</v>
      </c>
      <c r="D367" s="72" t="s">
        <v>3790</v>
      </c>
      <c r="E367" s="72" t="s">
        <v>3791</v>
      </c>
      <c r="F367" s="72" t="s">
        <v>349</v>
      </c>
      <c r="G367" s="72" t="s">
        <v>3846</v>
      </c>
      <c r="H367" s="72"/>
      <c r="I367" s="73" t="s">
        <v>3413</v>
      </c>
      <c r="J367" s="72">
        <v>50</v>
      </c>
      <c r="K367" s="72" t="s">
        <v>1189</v>
      </c>
      <c r="L367" s="72"/>
      <c r="M367" s="72" t="s">
        <v>1189</v>
      </c>
      <c r="N367" s="72"/>
      <c r="O367" s="72"/>
      <c r="P367" s="72"/>
      <c r="Q367" s="72" t="s">
        <v>1189</v>
      </c>
      <c r="R367" s="72"/>
      <c r="S367" s="72" t="s">
        <v>4204</v>
      </c>
      <c r="T367" s="158" t="s">
        <v>1644</v>
      </c>
      <c r="U367" s="72" t="s">
        <v>1162</v>
      </c>
      <c r="V367" s="72"/>
      <c r="W367" s="72"/>
      <c r="X367" s="72"/>
      <c r="Y367" s="70" t="s">
        <v>1455</v>
      </c>
      <c r="Z367" s="72" t="s">
        <v>4248</v>
      </c>
      <c r="AA367" s="69"/>
      <c r="AB367" s="72" t="s">
        <v>1189</v>
      </c>
      <c r="AC367" s="72"/>
      <c r="AD367" s="72"/>
      <c r="AE367" s="72" t="s">
        <v>2159</v>
      </c>
      <c r="AF367" s="72"/>
      <c r="AG367" s="72" t="s">
        <v>2866</v>
      </c>
      <c r="AH367" s="106"/>
      <c r="AI367" s="70" t="str">
        <f t="shared" si="24"/>
        <v>{"popup":{"showAttachments":"false","fieldInfos":[{"visible":"true","fieldName":"DMR_Priority_Pollutants_TWPE","label":"Permitted priority pollutant discharges - toxic-weighted pound-equivalents\u00a0","format":{"places":,"digitSeparator":true}}],"title":"HUC 12 ID: {HUC_12}"}}</v>
      </c>
      <c r="AJ367" s="70" t="s">
        <v>1653</v>
      </c>
      <c r="AK367" s="70" t="s">
        <v>1482</v>
      </c>
      <c r="AL367" s="70"/>
      <c r="AM367" s="70" t="s">
        <v>1659</v>
      </c>
      <c r="AN367" s="70" t="s">
        <v>1654</v>
      </c>
      <c r="AO367" s="70" t="s">
        <v>4204</v>
      </c>
      <c r="AP367" s="70"/>
      <c r="AQ367" s="70"/>
      <c r="AR367" s="106"/>
      <c r="AS367" s="106"/>
      <c r="AT367" s="106"/>
      <c r="AU367" s="106"/>
      <c r="AV367" s="106"/>
    </row>
    <row r="368" spans="1:48" x14ac:dyDescent="0.25">
      <c r="A368" s="70">
        <v>368</v>
      </c>
      <c r="B368" s="72" t="s">
        <v>131</v>
      </c>
      <c r="C368" s="72" t="s">
        <v>3792</v>
      </c>
      <c r="D368" s="72" t="s">
        <v>3793</v>
      </c>
      <c r="E368" s="72" t="s">
        <v>3794</v>
      </c>
      <c r="F368" s="72" t="s">
        <v>349</v>
      </c>
      <c r="G368" s="72" t="s">
        <v>3842</v>
      </c>
      <c r="H368" s="72"/>
      <c r="I368" s="73" t="s">
        <v>3413</v>
      </c>
      <c r="J368" s="72">
        <v>51</v>
      </c>
      <c r="K368" s="72" t="s">
        <v>1189</v>
      </c>
      <c r="L368" s="72"/>
      <c r="M368" s="72" t="s">
        <v>1189</v>
      </c>
      <c r="N368" s="72"/>
      <c r="O368" s="72"/>
      <c r="P368" s="72"/>
      <c r="Q368" s="72" t="s">
        <v>1189</v>
      </c>
      <c r="R368" s="72"/>
      <c r="S368" s="72" t="s">
        <v>4202</v>
      </c>
      <c r="T368" s="158" t="s">
        <v>1644</v>
      </c>
      <c r="U368" s="72" t="s">
        <v>1162</v>
      </c>
      <c r="V368" s="72"/>
      <c r="W368" s="72"/>
      <c r="X368" s="72"/>
      <c r="Y368" s="70" t="s">
        <v>1455</v>
      </c>
      <c r="Z368" s="72" t="s">
        <v>4249</v>
      </c>
      <c r="AA368" s="69"/>
      <c r="AB368" s="72"/>
      <c r="AC368" s="72"/>
      <c r="AD368" s="72"/>
      <c r="AE368" s="72" t="s">
        <v>2159</v>
      </c>
      <c r="AF368" s="72"/>
      <c r="AG368" s="72" t="s">
        <v>2866</v>
      </c>
      <c r="AH368" s="106"/>
      <c r="AI368" s="70" t="str">
        <f t="shared" si="24"/>
        <v>{"popup":{"showAttachments":"false","fieldInfos":[{"visible":"true","fieldName":"DMR_Solids_Discharges_lb_yr","label":"Permitted solids discharges\u00a0","format":{"places":,"digitSeparator":true}}],"title":"HUC 12 ID: {HUC_12}"}}</v>
      </c>
      <c r="AJ368" s="70" t="s">
        <v>1653</v>
      </c>
      <c r="AK368" s="70" t="s">
        <v>1482</v>
      </c>
      <c r="AL368" s="70"/>
      <c r="AM368" s="70" t="s">
        <v>1659</v>
      </c>
      <c r="AN368" s="70" t="s">
        <v>1654</v>
      </c>
      <c r="AO368" s="70" t="s">
        <v>4202</v>
      </c>
      <c r="AP368" s="70"/>
      <c r="AQ368" s="70"/>
      <c r="AR368" s="106"/>
      <c r="AS368" s="106"/>
      <c r="AT368" s="106"/>
      <c r="AU368" s="106"/>
      <c r="AV368" s="106"/>
    </row>
    <row r="369" spans="1:49" x14ac:dyDescent="0.25">
      <c r="A369" s="70">
        <v>369</v>
      </c>
      <c r="B369" s="72" t="s">
        <v>131</v>
      </c>
      <c r="C369" s="72" t="s">
        <v>3795</v>
      </c>
      <c r="D369" s="72" t="s">
        <v>3796</v>
      </c>
      <c r="E369" s="72" t="s">
        <v>3797</v>
      </c>
      <c r="F369" s="72" t="s">
        <v>349</v>
      </c>
      <c r="G369" s="72" t="s">
        <v>3845</v>
      </c>
      <c r="H369" s="72"/>
      <c r="I369" s="73" t="s">
        <v>3413</v>
      </c>
      <c r="J369" s="72">
        <v>52</v>
      </c>
      <c r="K369" s="72" t="s">
        <v>1189</v>
      </c>
      <c r="L369" s="72"/>
      <c r="M369" s="72" t="s">
        <v>1189</v>
      </c>
      <c r="N369" s="72"/>
      <c r="O369" s="72"/>
      <c r="P369" s="72"/>
      <c r="Q369" s="72" t="s">
        <v>1189</v>
      </c>
      <c r="R369" s="72"/>
      <c r="S369" s="72" t="s">
        <v>4205</v>
      </c>
      <c r="T369" s="158" t="s">
        <v>1644</v>
      </c>
      <c r="U369" s="72" t="s">
        <v>1162</v>
      </c>
      <c r="V369" s="72"/>
      <c r="W369" s="72"/>
      <c r="X369" s="72"/>
      <c r="Y369" s="70" t="s">
        <v>1455</v>
      </c>
      <c r="Z369" s="72" t="s">
        <v>4250</v>
      </c>
      <c r="AA369" s="69"/>
      <c r="AB369" s="72"/>
      <c r="AC369" s="72"/>
      <c r="AD369" s="72"/>
      <c r="AE369" s="72" t="s">
        <v>2159</v>
      </c>
      <c r="AF369" s="72"/>
      <c r="AG369" s="72" t="s">
        <v>2866</v>
      </c>
      <c r="AH369" s="106"/>
      <c r="AI369" s="70" t="str">
        <f t="shared" si="24"/>
        <v>{"popup":{"showAttachments":"false","fieldInfos":[{"visible":"true","fieldName":"DMR_Organic_Enrichment_Disch","label":"Permitted organic enrichment discharges\u00a0","format":{"places":,"digitSeparator":true}}],"title":"HUC 12 ID: {HUC_12}"}}</v>
      </c>
      <c r="AJ369" s="70" t="s">
        <v>1653</v>
      </c>
      <c r="AK369" s="70" t="s">
        <v>1482</v>
      </c>
      <c r="AL369" s="70"/>
      <c r="AM369" s="70" t="s">
        <v>1659</v>
      </c>
      <c r="AN369" s="70" t="s">
        <v>1654</v>
      </c>
      <c r="AO369" s="70" t="s">
        <v>4205</v>
      </c>
      <c r="AP369" s="70"/>
      <c r="AQ369" s="70"/>
      <c r="AR369" s="106"/>
      <c r="AS369" s="106"/>
      <c r="AT369" s="106"/>
      <c r="AU369" s="106"/>
      <c r="AV369" s="106"/>
    </row>
    <row r="370" spans="1:49" x14ac:dyDescent="0.25">
      <c r="A370" s="70">
        <v>370</v>
      </c>
      <c r="B370" s="72" t="s">
        <v>131</v>
      </c>
      <c r="C370" s="72" t="s">
        <v>3798</v>
      </c>
      <c r="D370" s="72" t="s">
        <v>3799</v>
      </c>
      <c r="E370" s="72" t="s">
        <v>3800</v>
      </c>
      <c r="F370" s="72" t="s">
        <v>349</v>
      </c>
      <c r="G370" s="72" t="s">
        <v>3850</v>
      </c>
      <c r="H370" s="72"/>
      <c r="I370" s="73" t="s">
        <v>3413</v>
      </c>
      <c r="J370" s="72">
        <v>53</v>
      </c>
      <c r="K370" s="72" t="s">
        <v>1189</v>
      </c>
      <c r="L370" s="72"/>
      <c r="M370" s="72" t="s">
        <v>1189</v>
      </c>
      <c r="N370" s="72"/>
      <c r="O370" s="72"/>
      <c r="P370" s="72"/>
      <c r="Q370" s="72" t="s">
        <v>1189</v>
      </c>
      <c r="R370" s="72"/>
      <c r="S370" s="72" t="s">
        <v>4206</v>
      </c>
      <c r="T370" s="158" t="s">
        <v>1644</v>
      </c>
      <c r="U370" s="72" t="s">
        <v>1161</v>
      </c>
      <c r="V370" s="72"/>
      <c r="W370" s="72"/>
      <c r="X370" s="72"/>
      <c r="Y370" s="70" t="s">
        <v>1455</v>
      </c>
      <c r="Z370" s="72" t="s">
        <v>4251</v>
      </c>
      <c r="AA370" s="69"/>
      <c r="AB370" s="72" t="s">
        <v>1189</v>
      </c>
      <c r="AC370" s="72"/>
      <c r="AD370" s="72"/>
      <c r="AE370" s="72" t="s">
        <v>2159</v>
      </c>
      <c r="AF370" s="72"/>
      <c r="AG370" s="72" t="s">
        <v>2866</v>
      </c>
      <c r="AH370" s="106"/>
      <c r="AI370" s="70" t="str">
        <f t="shared" si="24"/>
        <v>{"popup":{"showAttachments":"false","fieldInfos":[{"visible":"true","fieldName":"Total_DMR_Nitrogen_Discharges","label":"Permitted nitrogen discharges - total pounds per year\u00a0","format":{"places":,"digitSeparator":true}}],"title":"HUC 12 ID: {HUC_12}"}}</v>
      </c>
      <c r="AJ370" s="70" t="s">
        <v>1653</v>
      </c>
      <c r="AK370" s="70" t="s">
        <v>1482</v>
      </c>
      <c r="AL370" s="70"/>
      <c r="AM370" s="70" t="s">
        <v>1659</v>
      </c>
      <c r="AN370" s="70" t="s">
        <v>1654</v>
      </c>
      <c r="AO370" s="70" t="s">
        <v>4206</v>
      </c>
      <c r="AP370" s="70"/>
      <c r="AQ370" s="70"/>
      <c r="AR370" s="106"/>
      <c r="AS370" s="106"/>
      <c r="AT370" s="106"/>
      <c r="AU370" s="106"/>
      <c r="AV370" s="106"/>
    </row>
    <row r="371" spans="1:49" x14ac:dyDescent="0.25">
      <c r="A371" s="70">
        <v>371</v>
      </c>
      <c r="B371" s="72" t="s">
        <v>131</v>
      </c>
      <c r="C371" s="72" t="s">
        <v>3801</v>
      </c>
      <c r="D371" s="72" t="s">
        <v>3802</v>
      </c>
      <c r="E371" s="72" t="s">
        <v>3803</v>
      </c>
      <c r="F371" s="72" t="s">
        <v>349</v>
      </c>
      <c r="G371" s="72" t="s">
        <v>3847</v>
      </c>
      <c r="H371" s="72"/>
      <c r="I371" s="73" t="s">
        <v>3413</v>
      </c>
      <c r="J371" s="72">
        <v>54</v>
      </c>
      <c r="K371" s="72" t="s">
        <v>1189</v>
      </c>
      <c r="L371" s="72"/>
      <c r="M371" s="72" t="s">
        <v>1189</v>
      </c>
      <c r="N371" s="72"/>
      <c r="O371" s="72"/>
      <c r="P371" s="72"/>
      <c r="Q371" s="72" t="s">
        <v>1189</v>
      </c>
      <c r="R371" s="72"/>
      <c r="S371" s="72" t="s">
        <v>4207</v>
      </c>
      <c r="T371" s="158" t="s">
        <v>1644</v>
      </c>
      <c r="U371" s="72" t="s">
        <v>1161</v>
      </c>
      <c r="V371" s="72"/>
      <c r="W371" s="72"/>
      <c r="X371" s="72"/>
      <c r="Y371" s="70" t="s">
        <v>1455</v>
      </c>
      <c r="Z371" s="72" t="s">
        <v>4252</v>
      </c>
      <c r="AA371" s="69"/>
      <c r="AB371" s="72" t="s">
        <v>1189</v>
      </c>
      <c r="AC371" s="72"/>
      <c r="AD371" s="72"/>
      <c r="AE371" s="72" t="s">
        <v>2159</v>
      </c>
      <c r="AF371" s="72"/>
      <c r="AG371" s="72" t="s">
        <v>2866</v>
      </c>
      <c r="AH371" s="106"/>
      <c r="AI371" s="70" t="str">
        <f t="shared" si="24"/>
        <v>{"popup":{"showAttachments":"false","fieldInfos":[{"visible":"true","fieldName":"DMR_N_Discharges_from_POTWs","label":"Permitted  nitrogen discharges - pounds per year from publicly-owned treatment works\u00a0","format":{"places":,"digitSeparator":true}}],"title":"HUC 12 ID: {HUC_12}"}}</v>
      </c>
      <c r="AJ371" s="70" t="s">
        <v>1653</v>
      </c>
      <c r="AK371" s="70" t="s">
        <v>1482</v>
      </c>
      <c r="AL371" s="70"/>
      <c r="AM371" s="70" t="s">
        <v>1659</v>
      </c>
      <c r="AN371" s="70" t="s">
        <v>1654</v>
      </c>
      <c r="AO371" s="70" t="s">
        <v>4207</v>
      </c>
      <c r="AP371" s="70"/>
      <c r="AQ371" s="70"/>
      <c r="AR371" s="106"/>
      <c r="AS371" s="106"/>
      <c r="AT371" s="106"/>
      <c r="AU371" s="106"/>
      <c r="AV371" s="106"/>
    </row>
    <row r="372" spans="1:49" x14ac:dyDescent="0.25">
      <c r="A372" s="70">
        <v>372</v>
      </c>
      <c r="B372" s="72" t="s">
        <v>131</v>
      </c>
      <c r="C372" s="72" t="s">
        <v>3804</v>
      </c>
      <c r="D372" s="72" t="s">
        <v>3805</v>
      </c>
      <c r="E372" s="72" t="s">
        <v>3806</v>
      </c>
      <c r="F372" s="72" t="s">
        <v>349</v>
      </c>
      <c r="G372" s="72" t="s">
        <v>3848</v>
      </c>
      <c r="H372" s="72"/>
      <c r="I372" s="73" t="s">
        <v>3413</v>
      </c>
      <c r="J372" s="72">
        <v>55</v>
      </c>
      <c r="K372" s="72" t="s">
        <v>1189</v>
      </c>
      <c r="L372" s="72"/>
      <c r="M372" s="72" t="s">
        <v>1189</v>
      </c>
      <c r="N372" s="72"/>
      <c r="O372" s="72"/>
      <c r="P372" s="72"/>
      <c r="Q372" s="72" t="s">
        <v>1189</v>
      </c>
      <c r="R372" s="72"/>
      <c r="S372" s="72" t="s">
        <v>4208</v>
      </c>
      <c r="T372" s="158" t="s">
        <v>1644</v>
      </c>
      <c r="U372" s="72" t="s">
        <v>1161</v>
      </c>
      <c r="V372" s="72"/>
      <c r="W372" s="72"/>
      <c r="X372" s="72"/>
      <c r="Y372" s="70" t="s">
        <v>1455</v>
      </c>
      <c r="Z372" s="72" t="s">
        <v>4253</v>
      </c>
      <c r="AA372" s="69"/>
      <c r="AB372" s="72" t="s">
        <v>1189</v>
      </c>
      <c r="AC372" s="72"/>
      <c r="AD372" s="72"/>
      <c r="AE372" s="72" t="s">
        <v>2159</v>
      </c>
      <c r="AF372" s="72"/>
      <c r="AG372" s="72" t="s">
        <v>2866</v>
      </c>
      <c r="AH372" s="106"/>
      <c r="AI372" s="70" t="str">
        <f t="shared" si="24"/>
        <v>{"popup":{"showAttachments":"false","fieldInfos":[{"visible":"true","fieldName":"DMR_N_Discharges_from_Non_POTWs","label":"Permitted nitrogen discharges - pounds per year from non publicly-owned treatment works\u00a0","format":{"places":,"digitSeparator":true}}],"title":"HUC 12 ID: {HUC_12}"}}</v>
      </c>
      <c r="AJ372" s="70" t="s">
        <v>1653</v>
      </c>
      <c r="AK372" s="70" t="s">
        <v>1482</v>
      </c>
      <c r="AL372" s="70"/>
      <c r="AM372" s="70" t="s">
        <v>1659</v>
      </c>
      <c r="AN372" s="70" t="s">
        <v>1654</v>
      </c>
      <c r="AO372" s="70" t="s">
        <v>4208</v>
      </c>
      <c r="AP372" s="70"/>
      <c r="AQ372" s="70"/>
      <c r="AR372" s="106"/>
      <c r="AS372" s="106"/>
      <c r="AT372" s="106"/>
      <c r="AU372" s="106"/>
      <c r="AV372" s="106"/>
    </row>
    <row r="373" spans="1:49" x14ac:dyDescent="0.25">
      <c r="A373" s="70">
        <v>373</v>
      </c>
      <c r="B373" s="72" t="s">
        <v>131</v>
      </c>
      <c r="C373" s="72" t="s">
        <v>3807</v>
      </c>
      <c r="D373" s="72" t="s">
        <v>3808</v>
      </c>
      <c r="E373" s="72" t="s">
        <v>3809</v>
      </c>
      <c r="F373" s="72" t="s">
        <v>349</v>
      </c>
      <c r="G373" s="72" t="s">
        <v>3849</v>
      </c>
      <c r="H373" s="72"/>
      <c r="I373" s="73" t="s">
        <v>3413</v>
      </c>
      <c r="J373" s="72">
        <v>56</v>
      </c>
      <c r="K373" s="72" t="s">
        <v>1189</v>
      </c>
      <c r="L373" s="72"/>
      <c r="M373" s="72" t="s">
        <v>1189</v>
      </c>
      <c r="N373" s="72"/>
      <c r="O373" s="72"/>
      <c r="P373" s="72"/>
      <c r="Q373" s="72" t="s">
        <v>1189</v>
      </c>
      <c r="R373" s="72"/>
      <c r="S373" s="72" t="s">
        <v>4205</v>
      </c>
      <c r="T373" s="158" t="s">
        <v>1644</v>
      </c>
      <c r="U373" s="72" t="s">
        <v>1161</v>
      </c>
      <c r="V373" s="72"/>
      <c r="W373" s="72"/>
      <c r="X373" s="72"/>
      <c r="Y373" s="70" t="s">
        <v>1455</v>
      </c>
      <c r="Z373" s="72" t="s">
        <v>4254</v>
      </c>
      <c r="AA373" s="69"/>
      <c r="AB373" s="72" t="s">
        <v>1189</v>
      </c>
      <c r="AC373" s="72"/>
      <c r="AD373" s="72"/>
      <c r="AE373" s="72" t="s">
        <v>2159</v>
      </c>
      <c r="AF373" s="72"/>
      <c r="AG373" s="72" t="s">
        <v>2866</v>
      </c>
      <c r="AH373" s="106"/>
      <c r="AI373" s="70" t="str">
        <f t="shared" si="24"/>
        <v>{"popup":{"showAttachments":"false","fieldInfos":[{"visible":"true","fieldName":"Total_DMR_Phosphorus_Discharges","label":"Permitted phosphorus discharges - total pounds per year\u00a0","format":{"places":,"digitSeparator":true}}],"title":"HUC 12 ID: {HUC_12}"}}</v>
      </c>
      <c r="AJ373" s="70" t="s">
        <v>1653</v>
      </c>
      <c r="AK373" s="70" t="s">
        <v>1482</v>
      </c>
      <c r="AL373" s="70"/>
      <c r="AM373" s="70" t="s">
        <v>1659</v>
      </c>
      <c r="AN373" s="70" t="s">
        <v>1654</v>
      </c>
      <c r="AO373" s="70" t="s">
        <v>4205</v>
      </c>
      <c r="AP373" s="70"/>
      <c r="AQ373" s="70"/>
      <c r="AR373" s="106"/>
      <c r="AS373" s="106"/>
      <c r="AT373" s="106"/>
      <c r="AU373" s="106"/>
      <c r="AV373" s="106"/>
    </row>
    <row r="374" spans="1:49" x14ac:dyDescent="0.25">
      <c r="A374" s="70">
        <v>374</v>
      </c>
      <c r="B374" s="72" t="s">
        <v>131</v>
      </c>
      <c r="C374" s="72" t="s">
        <v>3810</v>
      </c>
      <c r="D374" s="72" t="s">
        <v>3811</v>
      </c>
      <c r="E374" s="72" t="s">
        <v>3812</v>
      </c>
      <c r="F374" s="72" t="s">
        <v>349</v>
      </c>
      <c r="G374" s="72" t="s">
        <v>3847</v>
      </c>
      <c r="H374" s="72"/>
      <c r="I374" s="73" t="s">
        <v>3413</v>
      </c>
      <c r="J374" s="72">
        <v>57</v>
      </c>
      <c r="K374" s="72" t="s">
        <v>1189</v>
      </c>
      <c r="L374" s="72"/>
      <c r="M374" s="72" t="s">
        <v>1189</v>
      </c>
      <c r="N374" s="72"/>
      <c r="O374" s="72"/>
      <c r="P374" s="72"/>
      <c r="Q374" s="72" t="s">
        <v>1189</v>
      </c>
      <c r="R374" s="72"/>
      <c r="S374" s="72" t="s">
        <v>4209</v>
      </c>
      <c r="T374" s="158" t="s">
        <v>1644</v>
      </c>
      <c r="U374" s="72" t="s">
        <v>1161</v>
      </c>
      <c r="V374" s="72"/>
      <c r="W374" s="72"/>
      <c r="X374" s="72"/>
      <c r="Y374" s="70" t="s">
        <v>1455</v>
      </c>
      <c r="Z374" s="72" t="s">
        <v>4255</v>
      </c>
      <c r="AA374" s="69"/>
      <c r="AB374" s="72" t="s">
        <v>1189</v>
      </c>
      <c r="AC374" s="72"/>
      <c r="AD374" s="72"/>
      <c r="AE374" s="72" t="s">
        <v>2159</v>
      </c>
      <c r="AF374" s="72"/>
      <c r="AG374" s="72" t="s">
        <v>2866</v>
      </c>
      <c r="AH374" s="106"/>
      <c r="AI374" s="70" t="str">
        <f t="shared" si="24"/>
        <v>{"popup":{"showAttachments":"false","fieldInfos":[{"visible":"true","fieldName":"DMR_P_Discharges_from_POTWs","label":"Permitted phosphorus discharges - pounds per year from publicly-owned treatment works\u00a0","format":{"places":,"digitSeparator":true}}],"title":"HUC 12 ID: {HUC_12}"}}</v>
      </c>
      <c r="AJ374" s="70" t="s">
        <v>1653</v>
      </c>
      <c r="AK374" s="70" t="s">
        <v>1482</v>
      </c>
      <c r="AL374" s="70"/>
      <c r="AM374" s="70" t="s">
        <v>1659</v>
      </c>
      <c r="AN374" s="70" t="s">
        <v>1654</v>
      </c>
      <c r="AO374" s="70" t="s">
        <v>4209</v>
      </c>
      <c r="AP374" s="70"/>
      <c r="AQ374" s="70"/>
      <c r="AR374" s="106"/>
      <c r="AS374" s="106"/>
      <c r="AT374" s="106"/>
      <c r="AU374" s="106"/>
      <c r="AV374" s="106"/>
    </row>
    <row r="375" spans="1:49" x14ac:dyDescent="0.25">
      <c r="A375" s="70">
        <v>375</v>
      </c>
      <c r="B375" s="72" t="s">
        <v>131</v>
      </c>
      <c r="C375" s="72" t="s">
        <v>3813</v>
      </c>
      <c r="D375" s="72" t="s">
        <v>3814</v>
      </c>
      <c r="E375" s="72" t="s">
        <v>3815</v>
      </c>
      <c r="F375" s="72" t="s">
        <v>349</v>
      </c>
      <c r="G375" s="72" t="s">
        <v>3848</v>
      </c>
      <c r="H375" s="72"/>
      <c r="I375" s="73" t="s">
        <v>3413</v>
      </c>
      <c r="J375" s="72">
        <v>58</v>
      </c>
      <c r="K375" s="72" t="s">
        <v>1189</v>
      </c>
      <c r="L375" s="72"/>
      <c r="M375" s="72" t="s">
        <v>1189</v>
      </c>
      <c r="N375" s="72"/>
      <c r="O375" s="72"/>
      <c r="P375" s="72"/>
      <c r="Q375" s="72" t="s">
        <v>1189</v>
      </c>
      <c r="R375" s="72"/>
      <c r="S375" s="72" t="s">
        <v>4210</v>
      </c>
      <c r="T375" s="158" t="s">
        <v>1644</v>
      </c>
      <c r="U375" s="72" t="s">
        <v>1161</v>
      </c>
      <c r="V375" s="72"/>
      <c r="W375" s="72"/>
      <c r="X375" s="72"/>
      <c r="Y375" s="70" t="s">
        <v>1455</v>
      </c>
      <c r="Z375" s="72" t="s">
        <v>4256</v>
      </c>
      <c r="AA375" s="69"/>
      <c r="AB375" s="72" t="s">
        <v>1189</v>
      </c>
      <c r="AC375" s="72"/>
      <c r="AD375" s="72"/>
      <c r="AE375" s="72" t="s">
        <v>2159</v>
      </c>
      <c r="AF375" s="72"/>
      <c r="AG375" s="72" t="s">
        <v>2866</v>
      </c>
      <c r="AH375" s="106"/>
      <c r="AI375" s="70" t="str">
        <f t="shared" si="24"/>
        <v>{"popup":{"showAttachments":"false","fieldInfos":[{"visible":"true","fieldName":"DMR_P_Discharges_from_Non_POTWs","label":"Permitted phosphorus discharges - pounds per year from non-publicly-owned treatment works\u00a0","format":{"places":,"digitSeparator":true}}],"title":"HUC 12 ID: {HUC_12}"}}</v>
      </c>
      <c r="AJ375" s="70" t="s">
        <v>1653</v>
      </c>
      <c r="AK375" s="70" t="s">
        <v>1482</v>
      </c>
      <c r="AL375" s="70"/>
      <c r="AM375" s="70" t="s">
        <v>1659</v>
      </c>
      <c r="AN375" s="70" t="s">
        <v>1654</v>
      </c>
      <c r="AO375" s="70" t="s">
        <v>4210</v>
      </c>
      <c r="AP375" s="70"/>
      <c r="AQ375" s="70"/>
      <c r="AR375" s="106"/>
      <c r="AS375" s="106"/>
      <c r="AT375" s="106"/>
      <c r="AU375" s="106"/>
      <c r="AV375" s="106"/>
    </row>
    <row r="376" spans="1:49" x14ac:dyDescent="0.25">
      <c r="A376" s="70">
        <v>376</v>
      </c>
      <c r="B376" s="72" t="s">
        <v>131</v>
      </c>
      <c r="C376" s="72" t="s">
        <v>3816</v>
      </c>
      <c r="D376" s="72" t="s">
        <v>3817</v>
      </c>
      <c r="E376" s="72" t="s">
        <v>3818</v>
      </c>
      <c r="F376" s="72" t="s">
        <v>349</v>
      </c>
      <c r="G376" s="72" t="s">
        <v>3851</v>
      </c>
      <c r="H376" s="72"/>
      <c r="I376" s="73" t="s">
        <v>3413</v>
      </c>
      <c r="J376" s="72">
        <v>59</v>
      </c>
      <c r="K376" s="72" t="s">
        <v>1189</v>
      </c>
      <c r="L376" s="72"/>
      <c r="M376" s="72" t="s">
        <v>1189</v>
      </c>
      <c r="N376" s="72"/>
      <c r="O376" s="72"/>
      <c r="P376" s="72"/>
      <c r="Q376" s="72" t="s">
        <v>1189</v>
      </c>
      <c r="R376" s="72"/>
      <c r="S376" s="72" t="s">
        <v>4211</v>
      </c>
      <c r="T376" s="158" t="s">
        <v>1644</v>
      </c>
      <c r="U376" s="72" t="s">
        <v>1162</v>
      </c>
      <c r="V376" s="72"/>
      <c r="W376" s="72"/>
      <c r="X376" s="72"/>
      <c r="Y376" s="70" t="s">
        <v>1455</v>
      </c>
      <c r="Z376" s="72" t="s">
        <v>4257</v>
      </c>
      <c r="AA376" s="69"/>
      <c r="AB376" s="72" t="s">
        <v>1189</v>
      </c>
      <c r="AC376" s="72"/>
      <c r="AD376" s="72"/>
      <c r="AE376" s="72" t="s">
        <v>2159</v>
      </c>
      <c r="AF376" s="72"/>
      <c r="AG376" s="72" t="s">
        <v>2866</v>
      </c>
      <c r="AH376" s="106"/>
      <c r="AI376" s="70" t="str">
        <f t="shared" si="24"/>
        <v>{"popup":{"showAttachments":"false","fieldInfos":[{"visible":"true","fieldName":"DMRAvgPathogen_Indicators_Disch","label":"Permitted pathogen indicator discharges (colony-forming units / 100 ml)  - average\u00a0","format":{"places":,"digitSeparator":true}}],"title":"HUC 12 ID: {HUC_12}"}}</v>
      </c>
      <c r="AJ376" s="70" t="s">
        <v>1653</v>
      </c>
      <c r="AK376" s="70" t="s">
        <v>1482</v>
      </c>
      <c r="AL376" s="70"/>
      <c r="AM376" s="70" t="s">
        <v>1659</v>
      </c>
      <c r="AN376" s="70" t="s">
        <v>1654</v>
      </c>
      <c r="AO376" s="70" t="s">
        <v>4211</v>
      </c>
      <c r="AP376" s="70"/>
      <c r="AQ376" s="70"/>
      <c r="AR376" s="106"/>
      <c r="AS376" s="106"/>
      <c r="AT376" s="106"/>
      <c r="AU376" s="106"/>
      <c r="AV376" s="106"/>
    </row>
    <row r="377" spans="1:49" x14ac:dyDescent="0.25">
      <c r="A377" s="70">
        <v>377</v>
      </c>
      <c r="B377" s="72" t="s">
        <v>131</v>
      </c>
      <c r="C377" s="72" t="s">
        <v>3819</v>
      </c>
      <c r="D377" s="72" t="s">
        <v>3820</v>
      </c>
      <c r="E377" s="72" t="s">
        <v>3821</v>
      </c>
      <c r="F377" s="72" t="s">
        <v>349</v>
      </c>
      <c r="G377" s="72" t="s">
        <v>3852</v>
      </c>
      <c r="H377" s="72"/>
      <c r="I377" s="73" t="s">
        <v>3413</v>
      </c>
      <c r="J377" s="72">
        <v>60</v>
      </c>
      <c r="K377" s="72" t="s">
        <v>1189</v>
      </c>
      <c r="L377" s="72"/>
      <c r="M377" s="72" t="s">
        <v>1189</v>
      </c>
      <c r="N377" s="72"/>
      <c r="O377" s="72"/>
      <c r="P377" s="72"/>
      <c r="Q377" s="72" t="s">
        <v>1189</v>
      </c>
      <c r="R377" s="72"/>
      <c r="S377" s="72" t="s">
        <v>4211</v>
      </c>
      <c r="T377" s="158" t="s">
        <v>1644</v>
      </c>
      <c r="U377" s="72" t="s">
        <v>1162</v>
      </c>
      <c r="V377" s="72"/>
      <c r="W377" s="72"/>
      <c r="X377" s="72"/>
      <c r="Y377" s="70" t="s">
        <v>1455</v>
      </c>
      <c r="Z377" s="72" t="s">
        <v>4258</v>
      </c>
      <c r="AA377" s="69"/>
      <c r="AB377" s="72" t="s">
        <v>1189</v>
      </c>
      <c r="AC377" s="72"/>
      <c r="AD377" s="72"/>
      <c r="AE377" s="72" t="s">
        <v>2159</v>
      </c>
      <c r="AF377" s="72"/>
      <c r="AG377" s="72" t="s">
        <v>2866</v>
      </c>
      <c r="AH377" s="106"/>
      <c r="AI377" s="70" t="str">
        <f t="shared" si="24"/>
        <v>{"popup":{"showAttachments":"false","fieldInfos":[{"visible":"true","fieldName":"DMR_Max_Pathogen_Indicators","label":"Permitted pathogen indicator discharges (colony-forming units / 100 ml)  - maximum\u00a0","format":{"places":,"digitSeparator":true}}],"title":"HUC 12 ID: {HUC_12}"}}</v>
      </c>
      <c r="AJ377" s="70" t="s">
        <v>1653</v>
      </c>
      <c r="AK377" s="70" t="s">
        <v>1482</v>
      </c>
      <c r="AL377" s="70"/>
      <c r="AM377" s="70" t="s">
        <v>1659</v>
      </c>
      <c r="AN377" s="70" t="s">
        <v>1654</v>
      </c>
      <c r="AO377" s="70" t="s">
        <v>4211</v>
      </c>
      <c r="AP377" s="70"/>
      <c r="AQ377" s="70"/>
      <c r="AR377" s="106"/>
      <c r="AS377" s="106"/>
      <c r="AT377" s="106"/>
      <c r="AU377" s="106"/>
      <c r="AV377" s="106"/>
    </row>
    <row r="378" spans="1:49" x14ac:dyDescent="0.25">
      <c r="A378" s="70">
        <v>378</v>
      </c>
      <c r="B378" s="72" t="s">
        <v>131</v>
      </c>
      <c r="C378" s="72" t="s">
        <v>3822</v>
      </c>
      <c r="D378" s="72" t="s">
        <v>3823</v>
      </c>
      <c r="E378" s="72" t="s">
        <v>3824</v>
      </c>
      <c r="F378" s="72" t="s">
        <v>349</v>
      </c>
      <c r="G378" s="72" t="s">
        <v>3853</v>
      </c>
      <c r="H378" s="72"/>
      <c r="I378" s="73" t="s">
        <v>3413</v>
      </c>
      <c r="J378" s="72">
        <v>61</v>
      </c>
      <c r="K378" s="72"/>
      <c r="L378" s="72"/>
      <c r="M378" s="72" t="s">
        <v>1189</v>
      </c>
      <c r="N378" s="72"/>
      <c r="O378" s="72"/>
      <c r="P378" s="72"/>
      <c r="Q378" s="72"/>
      <c r="R378" s="72"/>
      <c r="S378" s="72" t="s">
        <v>4214</v>
      </c>
      <c r="T378" s="158" t="s">
        <v>4199</v>
      </c>
      <c r="U378" s="72" t="s">
        <v>1162</v>
      </c>
      <c r="V378" s="72"/>
      <c r="W378" s="72"/>
      <c r="X378" s="72"/>
      <c r="Y378" s="70" t="s">
        <v>1455</v>
      </c>
      <c r="Z378" s="72" t="s">
        <v>4259</v>
      </c>
      <c r="AA378" s="69"/>
      <c r="AB378" s="72" t="s">
        <v>1189</v>
      </c>
      <c r="AC378" s="72"/>
      <c r="AD378" s="72"/>
      <c r="AE378" s="72" t="s">
        <v>2159</v>
      </c>
      <c r="AF378" s="72"/>
      <c r="AG378" s="72" t="s">
        <v>2866</v>
      </c>
      <c r="AH378" s="106"/>
      <c r="AI378" s="70" t="str">
        <f t="shared" si="24"/>
        <v>{"popup":{"showAttachments":"false","fieldInfos":[{"visible":"true","fieldName":"DMRAvgDaily_Flow_MGD","label":"Wastewater flow discharges - daily average (mgd)\u00a0","format":{"places":,"digitSeparator":true}}],"title":"HUC 12 ID: {HUC_12}"}}</v>
      </c>
      <c r="AJ378" s="70" t="s">
        <v>1653</v>
      </c>
      <c r="AK378" s="70" t="s">
        <v>1482</v>
      </c>
      <c r="AL378" s="70"/>
      <c r="AM378" s="70" t="s">
        <v>1659</v>
      </c>
      <c r="AN378" s="70" t="s">
        <v>1654</v>
      </c>
      <c r="AO378" s="70" t="s">
        <v>4214</v>
      </c>
      <c r="AP378" s="70"/>
      <c r="AQ378" s="70"/>
      <c r="AR378" s="106"/>
      <c r="AS378" s="106"/>
      <c r="AT378" s="106"/>
      <c r="AU378" s="106"/>
      <c r="AV378" s="106"/>
    </row>
    <row r="379" spans="1:49" x14ac:dyDescent="0.25">
      <c r="A379" s="70">
        <v>379</v>
      </c>
      <c r="B379" s="72" t="s">
        <v>131</v>
      </c>
      <c r="C379" s="72" t="s">
        <v>3825</v>
      </c>
      <c r="D379" s="72" t="s">
        <v>3826</v>
      </c>
      <c r="E379" s="72" t="s">
        <v>3827</v>
      </c>
      <c r="F379" s="72" t="s">
        <v>349</v>
      </c>
      <c r="G379" s="72" t="s">
        <v>3854</v>
      </c>
      <c r="H379" s="72"/>
      <c r="I379" s="73" t="s">
        <v>3413</v>
      </c>
      <c r="J379" s="72">
        <v>62</v>
      </c>
      <c r="K379" s="72"/>
      <c r="L379" s="72"/>
      <c r="M379" s="72" t="s">
        <v>1189</v>
      </c>
      <c r="N379" s="72"/>
      <c r="O379" s="72"/>
      <c r="P379" s="72"/>
      <c r="Q379" s="72"/>
      <c r="R379" s="72"/>
      <c r="S379" s="72" t="s">
        <v>4213</v>
      </c>
      <c r="T379" s="158" t="s">
        <v>4200</v>
      </c>
      <c r="U379" s="72" t="s">
        <v>1162</v>
      </c>
      <c r="V379" s="72"/>
      <c r="W379" s="72"/>
      <c r="X379" s="72"/>
      <c r="Y379" s="70" t="s">
        <v>1455</v>
      </c>
      <c r="Z379" s="72" t="s">
        <v>4260</v>
      </c>
      <c r="AA379" s="69"/>
      <c r="AB379" s="72" t="s">
        <v>1189</v>
      </c>
      <c r="AC379" s="72"/>
      <c r="AD379" s="72"/>
      <c r="AE379" s="72" t="s">
        <v>2159</v>
      </c>
      <c r="AF379" s="72"/>
      <c r="AG379" s="72" t="s">
        <v>2866</v>
      </c>
      <c r="AH379" s="106"/>
      <c r="AI379" s="70" t="str">
        <f t="shared" si="24"/>
        <v>{"popup":{"showAttachments":"false","fieldInfos":[{"visible":"true","fieldName":"DMR_Total_Annual_Flow_Mgal_yr","label":"Wastewater flow discharges - annual total (mgy)\u00a0","format":{"places":,"digitSeparator":true}}],"title":"HUC 12 ID: {HUC_12}"}}</v>
      </c>
      <c r="AJ379" s="70" t="s">
        <v>1653</v>
      </c>
      <c r="AK379" s="70" t="s">
        <v>1482</v>
      </c>
      <c r="AL379" s="70"/>
      <c r="AM379" s="70" t="s">
        <v>1659</v>
      </c>
      <c r="AN379" s="70" t="s">
        <v>1654</v>
      </c>
      <c r="AO379" s="70" t="s">
        <v>4213</v>
      </c>
      <c r="AP379" s="70"/>
      <c r="AQ379" s="70"/>
      <c r="AR379" s="106"/>
      <c r="AS379" s="106"/>
      <c r="AT379" s="106"/>
      <c r="AU379" s="106"/>
      <c r="AV379" s="106"/>
    </row>
    <row r="380" spans="1:49" x14ac:dyDescent="0.25">
      <c r="A380" s="70">
        <v>380</v>
      </c>
      <c r="B380" s="72" t="s">
        <v>131</v>
      </c>
      <c r="C380" s="72" t="s">
        <v>3828</v>
      </c>
      <c r="D380" s="72" t="s">
        <v>3829</v>
      </c>
      <c r="E380" s="72" t="s">
        <v>3830</v>
      </c>
      <c r="F380" s="72" t="s">
        <v>349</v>
      </c>
      <c r="G380" s="72" t="s">
        <v>3855</v>
      </c>
      <c r="H380" s="72"/>
      <c r="I380" s="73" t="s">
        <v>3413</v>
      </c>
      <c r="J380" s="72">
        <v>63</v>
      </c>
      <c r="K380" s="72" t="s">
        <v>1189</v>
      </c>
      <c r="L380" s="72"/>
      <c r="M380" s="72" t="s">
        <v>1189</v>
      </c>
      <c r="N380" s="72"/>
      <c r="O380" s="72"/>
      <c r="P380" s="72"/>
      <c r="Q380" s="72" t="s">
        <v>1189</v>
      </c>
      <c r="R380" s="72"/>
      <c r="S380" s="72" t="s">
        <v>4212</v>
      </c>
      <c r="T380" s="158" t="s">
        <v>1644</v>
      </c>
      <c r="U380" s="72" t="s">
        <v>1162</v>
      </c>
      <c r="V380" s="72"/>
      <c r="W380" s="72"/>
      <c r="X380" s="72"/>
      <c r="Y380" s="70" t="s">
        <v>1455</v>
      </c>
      <c r="Z380" s="72" t="s">
        <v>4261</v>
      </c>
      <c r="AA380" s="69"/>
      <c r="AB380" s="72" t="s">
        <v>1189</v>
      </c>
      <c r="AC380" s="72"/>
      <c r="AD380" s="72"/>
      <c r="AE380" s="72" t="s">
        <v>2159</v>
      </c>
      <c r="AF380" s="72"/>
      <c r="AG380" s="72" t="s">
        <v>2866</v>
      </c>
      <c r="AH380" s="106"/>
      <c r="AI380" s="70" t="str">
        <f t="shared" si="24"/>
        <v>{"popup":{"showAttachments":"false","fieldInfos":[{"visible":"true","fieldName":"Number_of_CSOs","label":"Number of combined sewer overflow events\u00a0","format":{"places":,"digitSeparator":true}}],"title":"HUC 12 ID: {HUC_12}"}}</v>
      </c>
      <c r="AJ380" s="70" t="s">
        <v>1653</v>
      </c>
      <c r="AK380" s="70" t="s">
        <v>1482</v>
      </c>
      <c r="AL380" s="70"/>
      <c r="AM380" s="70" t="s">
        <v>1659</v>
      </c>
      <c r="AN380" s="70" t="s">
        <v>1654</v>
      </c>
      <c r="AO380" s="70" t="s">
        <v>4212</v>
      </c>
      <c r="AP380" s="70"/>
      <c r="AQ380" s="70"/>
      <c r="AR380" s="106"/>
      <c r="AS380" s="106"/>
      <c r="AT380" s="106"/>
      <c r="AU380" s="106"/>
      <c r="AV380" s="106"/>
    </row>
    <row r="381" spans="1:49" ht="18" x14ac:dyDescent="0.25">
      <c r="A381" s="70">
        <v>381</v>
      </c>
      <c r="B381" s="72" t="s">
        <v>131</v>
      </c>
      <c r="C381" s="72" t="s">
        <v>4189</v>
      </c>
      <c r="D381" s="72" t="s">
        <v>4193</v>
      </c>
      <c r="E381" s="72" t="s">
        <v>4190</v>
      </c>
      <c r="F381" s="7"/>
      <c r="G381" s="7"/>
      <c r="H381" s="7"/>
      <c r="I381" s="69" t="s">
        <v>4216</v>
      </c>
      <c r="J381" s="7"/>
      <c r="K381" s="7"/>
      <c r="L381" s="7"/>
      <c r="M381" s="72" t="s">
        <v>1189</v>
      </c>
      <c r="N381" s="7"/>
      <c r="O381" s="72" t="s">
        <v>1189</v>
      </c>
      <c r="P381" s="7"/>
      <c r="Q381" s="7"/>
      <c r="R381" s="7"/>
      <c r="S381" s="72" t="s">
        <v>4218</v>
      </c>
      <c r="T381" s="7" t="s">
        <v>4195</v>
      </c>
      <c r="U381" s="72" t="s">
        <v>1161</v>
      </c>
      <c r="V381" s="7"/>
      <c r="W381" s="72" t="s">
        <v>1274</v>
      </c>
      <c r="X381" s="7"/>
      <c r="Y381" s="7" t="s">
        <v>1455</v>
      </c>
      <c r="Z381" s="7" t="s">
        <v>4262</v>
      </c>
      <c r="AA381" s="72"/>
      <c r="AB381" s="72" t="s">
        <v>1189</v>
      </c>
      <c r="AC381" s="7"/>
      <c r="AD381" s="7"/>
      <c r="AE381" s="72" t="s">
        <v>2158</v>
      </c>
      <c r="AF381" s="7"/>
      <c r="AG381" s="72" t="s">
        <v>3439</v>
      </c>
      <c r="AH381" s="106"/>
      <c r="AI381" s="70" t="str">
        <f t="shared" si="24"/>
        <v>{"popup":{"showAttachments":"false","fieldInfos":[{"visible":"true","fieldName":"TtlCyanFr ","label":"Cyanobacterial harmful algal bloom total frequency (2018)\u00a0","format":{"places":,"digitSeparator":true}}],"title":"HUC 12 ID: {HUC_12}"}}</v>
      </c>
      <c r="AJ381" s="70" t="s">
        <v>1653</v>
      </c>
      <c r="AK381" s="70" t="s">
        <v>1482</v>
      </c>
      <c r="AL381" s="70"/>
      <c r="AM381" s="70" t="s">
        <v>1659</v>
      </c>
      <c r="AN381" s="70" t="s">
        <v>1654</v>
      </c>
      <c r="AO381" s="70" t="s">
        <v>4218</v>
      </c>
      <c r="AP381" s="70"/>
      <c r="AQ381" s="70"/>
      <c r="AR381" s="106"/>
      <c r="AS381" s="106"/>
      <c r="AT381" s="106"/>
      <c r="AU381" s="106"/>
      <c r="AV381" s="106"/>
    </row>
    <row r="382" spans="1:49" ht="18" x14ac:dyDescent="0.25">
      <c r="A382" s="70">
        <v>382</v>
      </c>
      <c r="B382" s="72" t="s">
        <v>131</v>
      </c>
      <c r="C382" s="72" t="s">
        <v>4191</v>
      </c>
      <c r="D382" s="72" t="s">
        <v>4194</v>
      </c>
      <c r="E382" s="72" t="s">
        <v>4192</v>
      </c>
      <c r="F382" s="7"/>
      <c r="G382" s="7"/>
      <c r="H382" s="7"/>
      <c r="I382" s="69" t="s">
        <v>4217</v>
      </c>
      <c r="J382" s="7"/>
      <c r="K382" s="7"/>
      <c r="L382" s="7"/>
      <c r="M382" s="72" t="s">
        <v>1189</v>
      </c>
      <c r="N382" s="7"/>
      <c r="O382" s="72" t="s">
        <v>1189</v>
      </c>
      <c r="P382" s="7"/>
      <c r="Q382" s="7"/>
      <c r="R382" s="7"/>
      <c r="S382" s="72" t="s">
        <v>4218</v>
      </c>
      <c r="T382" s="7" t="s">
        <v>4195</v>
      </c>
      <c r="U382" s="72" t="s">
        <v>1161</v>
      </c>
      <c r="V382" s="7"/>
      <c r="W382" s="72" t="s">
        <v>1274</v>
      </c>
      <c r="X382" s="7"/>
      <c r="Y382" s="7" t="s">
        <v>1455</v>
      </c>
      <c r="Z382" s="7" t="s">
        <v>4263</v>
      </c>
      <c r="AA382" s="72"/>
      <c r="AB382" s="72" t="s">
        <v>1189</v>
      </c>
      <c r="AC382" s="7"/>
      <c r="AD382" s="7"/>
      <c r="AE382" s="72" t="s">
        <v>2158</v>
      </c>
      <c r="AF382" s="7"/>
      <c r="AG382" s="72" t="s">
        <v>3439</v>
      </c>
      <c r="AH382" s="106"/>
      <c r="AI382" s="70" t="str">
        <f t="shared" si="24"/>
        <v>{"popup":{"showAttachments":"false","fieldInfos":[{"visible":"true","fieldName":"HighCyanFr ","label":"Cyanobacterial harmful algal bloom high-risk frequency (2018)\u00a0","format":{"places":,"digitSeparator":true}}],"title":"HUC 12 ID: {HUC_12}"}}</v>
      </c>
      <c r="AJ382" s="70" t="s">
        <v>1653</v>
      </c>
      <c r="AK382" s="70" t="s">
        <v>1482</v>
      </c>
      <c r="AL382" s="70"/>
      <c r="AM382" s="70" t="s">
        <v>1659</v>
      </c>
      <c r="AN382" s="70" t="s">
        <v>1654</v>
      </c>
      <c r="AO382" s="70" t="s">
        <v>4218</v>
      </c>
      <c r="AP382" s="70"/>
      <c r="AQ382" s="70"/>
      <c r="AR382" s="106"/>
      <c r="AS382" s="106"/>
      <c r="AT382" s="106"/>
      <c r="AU382" s="106"/>
      <c r="AV382" s="106"/>
    </row>
    <row r="383" spans="1:49" ht="15" customHeight="1" x14ac:dyDescent="0.25">
      <c r="A383" s="26">
        <v>700</v>
      </c>
      <c r="B383" s="26" t="s">
        <v>414</v>
      </c>
      <c r="C383" s="26" t="s">
        <v>454</v>
      </c>
      <c r="D383" s="28" t="s">
        <v>455</v>
      </c>
      <c r="E383" s="38" t="s">
        <v>1397</v>
      </c>
      <c r="F383" s="26" t="s">
        <v>135</v>
      </c>
      <c r="G383" s="26" t="s">
        <v>1110</v>
      </c>
      <c r="H383" s="26" t="s">
        <v>708</v>
      </c>
      <c r="I383" s="26" t="s">
        <v>1479</v>
      </c>
      <c r="J383" s="26">
        <v>0</v>
      </c>
      <c r="R383" s="26" t="s">
        <v>1269</v>
      </c>
      <c r="S383" s="26" t="s">
        <v>1334</v>
      </c>
      <c r="T383" s="39" t="s">
        <v>412</v>
      </c>
      <c r="U383" s="26" t="s">
        <v>1431</v>
      </c>
      <c r="V383" s="26" t="s">
        <v>1151</v>
      </c>
      <c r="W383" s="61" t="s">
        <v>1274</v>
      </c>
      <c r="Y383" s="26" t="s">
        <v>1483</v>
      </c>
      <c r="Z383" s="26" t="s">
        <v>2142</v>
      </c>
      <c r="AE383" s="26" t="s">
        <v>2158</v>
      </c>
      <c r="AG383" s="26" t="s">
        <v>2867</v>
      </c>
      <c r="AH383" t="str">
        <f t="shared" ref="AH383:AH414" si="25">IF(LEN(TRIM(K383))=0,"",$K$1 &amp; " - " &amp; K383 &amp; "; ") &amp; IF(LEN(TRIM(L383))=0,"",$L$1 &amp; " - " &amp; L383 &amp; "; ") &amp; IF(LEN(TRIM(M383))=0,"",$M$1 &amp; " - " &amp; M383 &amp; "; ") &amp; IF(LEN(TRIM(N383))=0,"",$N$1 &amp; " - " &amp; N383 &amp; "; ") &amp; IF(LEN(TRIM(O383))=0,"",$O$1 &amp; " - " &amp; O383 &amp; "; ") &amp; IF(LEN(TRIM(P383))=0,"",$P$1 &amp; " - " &amp; P383 &amp; "; ") &amp; IF(LEN(TRIM(Q383))=0,"",$Q$1 &amp; " - " &amp; Q383 &amp; "; ")</f>
        <v/>
      </c>
      <c r="AI383" s="26" t="str">
        <f t="shared" ref="AI383:AI414" si="26">CONCATENATE(AJ383,E383,AK383,C383,AM383,AA383,AN383)</f>
        <v>{"popup":{"showAttachments":"false","fieldInfos":[{"visible":"true","fieldName":"IntDen","label":"Estimated intersection density of walkable roads\u00a0","format":{"places":,"digitSeparator":true}}],"title":"HUC 12 ID: {HUC_12}"}}</v>
      </c>
      <c r="AJ383" s="26" t="s">
        <v>1653</v>
      </c>
      <c r="AK383" s="26" t="s">
        <v>1482</v>
      </c>
      <c r="AM383" s="26" t="s">
        <v>1659</v>
      </c>
      <c r="AN383" s="26" t="s">
        <v>1654</v>
      </c>
      <c r="AO383" s="26" t="s">
        <v>1334</v>
      </c>
      <c r="AP383" s="26" t="str">
        <f t="shared" si="22"/>
        <v>people, human, transportation,</v>
      </c>
      <c r="AQ383" s="26" t="str">
        <f t="shared" ref="AQ383:AQ414" si="27">","&amp; IF(LEN(TRIM(K383))=0,"",$K$1  &amp; ", ") &amp; IF(LEN(TRIM(L383))=0,"",$L$1  &amp; ", ") &amp; IF(LEN(TRIM(M383))=0,"",$M$1 &amp; ", ") &amp; IF(LEN(TRIM(N383))=0,"",$N$1 &amp; ", ") &amp; IF(LEN(TRIM(O383))=0,"",$O$1 &amp; ", ") &amp; IF(LEN(TRIM(P383))=0,"",$P$1 &amp; ", ") &amp; IF(LEN(TRIM(Q383))=0,"",$Q$1)</f>
        <v>,</v>
      </c>
    </row>
    <row r="384" spans="1:49" s="61" customFormat="1" x14ac:dyDescent="0.25">
      <c r="A384" s="26">
        <v>701</v>
      </c>
      <c r="B384" s="26" t="s">
        <v>414</v>
      </c>
      <c r="C384" s="26" t="s">
        <v>2863</v>
      </c>
      <c r="D384" s="38" t="s">
        <v>167</v>
      </c>
      <c r="E384" s="38" t="s">
        <v>339</v>
      </c>
      <c r="F384" s="26" t="s">
        <v>1434</v>
      </c>
      <c r="G384" s="28" t="s">
        <v>2399</v>
      </c>
      <c r="H384" s="26" t="s">
        <v>704</v>
      </c>
      <c r="I384" s="26" t="s">
        <v>2091</v>
      </c>
      <c r="J384" s="26">
        <v>101</v>
      </c>
      <c r="K384" s="26"/>
      <c r="L384" s="26"/>
      <c r="M384" s="26"/>
      <c r="N384" s="26"/>
      <c r="O384" s="26"/>
      <c r="P384" s="26"/>
      <c r="Q384" s="26"/>
      <c r="R384" s="26" t="s">
        <v>2894</v>
      </c>
      <c r="S384" s="26" t="s">
        <v>1335</v>
      </c>
      <c r="T384" s="55" t="s">
        <v>132</v>
      </c>
      <c r="U384" s="26" t="s">
        <v>2894</v>
      </c>
      <c r="V384" s="26" t="s">
        <v>1151</v>
      </c>
      <c r="W384" s="26" t="s">
        <v>1274</v>
      </c>
      <c r="X384" s="26"/>
      <c r="Y384" s="26" t="s">
        <v>1455</v>
      </c>
      <c r="Z384" s="26" t="s">
        <v>2869</v>
      </c>
      <c r="AA384" s="61">
        <v>0</v>
      </c>
      <c r="AB384" s="26"/>
      <c r="AC384" s="26"/>
      <c r="AD384" s="26"/>
      <c r="AE384" s="26" t="s">
        <v>2156</v>
      </c>
      <c r="AF384" s="26"/>
      <c r="AG384" s="26" t="s">
        <v>2867</v>
      </c>
      <c r="AH384" t="str">
        <f t="shared" si="25"/>
        <v/>
      </c>
      <c r="AI384" s="26" t="str">
        <f t="shared" si="26"/>
        <v>{"popup":{"showAttachments":"false","fieldInfos":[{"visible":"true","fieldName":"Day_Count","label":"Number of day care centers\u00a0","format":{"places":0,"digitSeparator":true}}],"title":"HUC 12 ID: {HUC_12}"}}</v>
      </c>
      <c r="AJ384" s="26" t="s">
        <v>1653</v>
      </c>
      <c r="AK384" s="26" t="s">
        <v>1482</v>
      </c>
      <c r="AL384" s="26"/>
      <c r="AM384" s="26" t="s">
        <v>1659</v>
      </c>
      <c r="AN384" s="26" t="s">
        <v>1654</v>
      </c>
      <c r="AO384" s="26" t="s">
        <v>1335</v>
      </c>
      <c r="AP384" s="26" t="str">
        <f t="shared" si="22"/>
        <v>education, children, human, people,</v>
      </c>
      <c r="AQ384" s="26" t="str">
        <f t="shared" si="27"/>
        <v>,</v>
      </c>
      <c r="AR384" s="26"/>
      <c r="AS384" s="26"/>
      <c r="AT384" s="26"/>
      <c r="AU384" s="26"/>
      <c r="AV384" s="26"/>
      <c r="AW384" s="26"/>
    </row>
    <row r="385" spans="1:49" s="61" customFormat="1" x14ac:dyDescent="0.25">
      <c r="A385" s="26">
        <v>702</v>
      </c>
      <c r="B385" s="26" t="s">
        <v>414</v>
      </c>
      <c r="C385" s="26" t="s">
        <v>85</v>
      </c>
      <c r="D385" s="38" t="s">
        <v>166</v>
      </c>
      <c r="E385" s="38" t="s">
        <v>338</v>
      </c>
      <c r="F385" s="26" t="s">
        <v>1434</v>
      </c>
      <c r="G385" s="28" t="s">
        <v>2400</v>
      </c>
      <c r="H385" s="26" t="s">
        <v>704</v>
      </c>
      <c r="I385" s="26" t="s">
        <v>2091</v>
      </c>
      <c r="J385" s="26">
        <v>100</v>
      </c>
      <c r="K385" s="26"/>
      <c r="L385" s="26"/>
      <c r="M385" s="26"/>
      <c r="N385" s="38"/>
      <c r="O385" s="26"/>
      <c r="P385" s="26"/>
      <c r="Q385" s="26"/>
      <c r="R385" s="26" t="s">
        <v>2894</v>
      </c>
      <c r="S385" s="26" t="s">
        <v>1335</v>
      </c>
      <c r="T385" s="55" t="s">
        <v>132</v>
      </c>
      <c r="U385" s="26" t="s">
        <v>2894</v>
      </c>
      <c r="V385" s="26" t="s">
        <v>1151</v>
      </c>
      <c r="W385" s="26" t="s">
        <v>1274</v>
      </c>
      <c r="X385" s="26"/>
      <c r="Y385" s="26" t="s">
        <v>1455</v>
      </c>
      <c r="Z385" s="26" t="s">
        <v>1818</v>
      </c>
      <c r="AA385" s="61">
        <v>0</v>
      </c>
      <c r="AB385" s="26"/>
      <c r="AC385" s="26"/>
      <c r="AD385" s="26"/>
      <c r="AE385" s="26" t="s">
        <v>2156</v>
      </c>
      <c r="AF385" s="26"/>
      <c r="AG385" s="26" t="s">
        <v>2867</v>
      </c>
      <c r="AH385" t="str">
        <f t="shared" si="25"/>
        <v/>
      </c>
      <c r="AI385" s="26" t="str">
        <f t="shared" si="26"/>
        <v>{"popup":{"showAttachments":"false","fieldInfos":[{"visible":"true","fieldName":"K12_Count","label":"Number of schools (K-12)\u00a0","format":{"places":0,"digitSeparator":true}}],"title":"HUC 12 ID: {HUC_12}"}}</v>
      </c>
      <c r="AJ385" s="26" t="s">
        <v>1653</v>
      </c>
      <c r="AK385" s="26" t="s">
        <v>1482</v>
      </c>
      <c r="AL385" s="26"/>
      <c r="AM385" s="26" t="s">
        <v>1659</v>
      </c>
      <c r="AN385" s="26" t="s">
        <v>1654</v>
      </c>
      <c r="AO385" s="26" t="s">
        <v>1335</v>
      </c>
      <c r="AP385" s="26" t="str">
        <f t="shared" si="22"/>
        <v>education, children, human, people,</v>
      </c>
      <c r="AQ385" s="26" t="str">
        <f t="shared" si="27"/>
        <v>,</v>
      </c>
      <c r="AR385" s="26"/>
      <c r="AS385" s="26"/>
      <c r="AT385" s="26"/>
      <c r="AU385" s="26"/>
      <c r="AV385" s="26"/>
      <c r="AW385" s="26"/>
    </row>
    <row r="386" spans="1:49" x14ac:dyDescent="0.25">
      <c r="A386" s="26">
        <v>703</v>
      </c>
      <c r="B386" s="26" t="s">
        <v>414</v>
      </c>
      <c r="C386" s="26" t="s">
        <v>82</v>
      </c>
      <c r="D386" s="62" t="s">
        <v>245</v>
      </c>
      <c r="E386" s="38" t="s">
        <v>336</v>
      </c>
      <c r="F386" s="26" t="s">
        <v>1434</v>
      </c>
      <c r="G386" s="26" t="s">
        <v>489</v>
      </c>
      <c r="H386" s="26" t="s">
        <v>701</v>
      </c>
      <c r="I386" s="26" t="s">
        <v>2091</v>
      </c>
      <c r="J386" s="26">
        <v>97</v>
      </c>
      <c r="N386" s="38"/>
      <c r="R386" s="26" t="s">
        <v>1271</v>
      </c>
      <c r="S386" s="26" t="s">
        <v>1336</v>
      </c>
      <c r="T386" s="55" t="s">
        <v>132</v>
      </c>
      <c r="U386" s="26" t="s">
        <v>1271</v>
      </c>
      <c r="V386" s="26" t="s">
        <v>1151</v>
      </c>
      <c r="W386" s="26" t="s">
        <v>1274</v>
      </c>
      <c r="Y386" s="26" t="s">
        <v>1455</v>
      </c>
      <c r="Z386" s="26" t="s">
        <v>1819</v>
      </c>
      <c r="AA386" s="61">
        <v>2</v>
      </c>
      <c r="AE386" s="26" t="s">
        <v>2156</v>
      </c>
      <c r="AG386" s="26" t="s">
        <v>2867</v>
      </c>
      <c r="AH386" t="str">
        <f t="shared" si="25"/>
        <v/>
      </c>
      <c r="AI386" s="26" t="str">
        <f t="shared" si="26"/>
        <v>{"popup":{"showAttachments":"false","fieldInfos":[{"visible":"true","fieldName":"NonWt_Pct","label":"Percent population other than White, non-Hispanic\u00a0","format":{"places":2,"digitSeparator":true}}],"title":"HUC 12 ID: {HUC_12}"}}</v>
      </c>
      <c r="AJ386" s="26" t="s">
        <v>1653</v>
      </c>
      <c r="AK386" s="26" t="s">
        <v>1482</v>
      </c>
      <c r="AM386" s="26" t="s">
        <v>1659</v>
      </c>
      <c r="AN386" s="26" t="s">
        <v>1654</v>
      </c>
      <c r="AO386" s="26" t="s">
        <v>1336</v>
      </c>
      <c r="AP386" s="26" t="str">
        <f t="shared" si="22"/>
        <v>people, human, race, ethnicity,</v>
      </c>
      <c r="AQ386" s="26" t="str">
        <f t="shared" si="27"/>
        <v>,</v>
      </c>
    </row>
    <row r="387" spans="1:49" x14ac:dyDescent="0.25">
      <c r="A387" s="26">
        <v>704</v>
      </c>
      <c r="B387" s="26" t="s">
        <v>414</v>
      </c>
      <c r="C387" s="26" t="s">
        <v>80</v>
      </c>
      <c r="D387" s="62" t="s">
        <v>243</v>
      </c>
      <c r="E387" s="38" t="s">
        <v>337</v>
      </c>
      <c r="F387" s="26" t="s">
        <v>1434</v>
      </c>
      <c r="G387" s="26" t="s">
        <v>490</v>
      </c>
      <c r="H387" s="26" t="s">
        <v>701</v>
      </c>
      <c r="I387" s="26" t="s">
        <v>2091</v>
      </c>
      <c r="J387" s="26">
        <v>95</v>
      </c>
      <c r="N387" s="38"/>
      <c r="R387" s="26" t="s">
        <v>1271</v>
      </c>
      <c r="S387" s="26" t="s">
        <v>1337</v>
      </c>
      <c r="T387" s="55" t="s">
        <v>132</v>
      </c>
      <c r="U387" s="26" t="s">
        <v>1271</v>
      </c>
      <c r="V387" s="26" t="s">
        <v>1151</v>
      </c>
      <c r="W387" s="26" t="s">
        <v>1274</v>
      </c>
      <c r="Y387" s="26" t="s">
        <v>1455</v>
      </c>
      <c r="Z387" s="26" t="s">
        <v>1820</v>
      </c>
      <c r="AA387" s="61">
        <v>2</v>
      </c>
      <c r="AE387" s="26" t="s">
        <v>2156</v>
      </c>
      <c r="AG387" s="26" t="s">
        <v>2867</v>
      </c>
      <c r="AH387" t="str">
        <f t="shared" si="25"/>
        <v/>
      </c>
      <c r="AI387" s="26" t="str">
        <f t="shared" si="26"/>
        <v>{"popup":{"showAttachments":"false","fieldInfos":[{"visible":"true","fieldName":"over_70pct","label":"Percent population over 70 years old\u00a0","format":{"places":2,"digitSeparator":true}}],"title":"HUC 12 ID: {HUC_12}"}}</v>
      </c>
      <c r="AJ387" s="26" t="s">
        <v>1653</v>
      </c>
      <c r="AK387" s="26" t="s">
        <v>1482</v>
      </c>
      <c r="AM387" s="26" t="s">
        <v>1659</v>
      </c>
      <c r="AN387" s="26" t="s">
        <v>1654</v>
      </c>
      <c r="AO387" s="26" t="s">
        <v>1337</v>
      </c>
      <c r="AP387" s="26" t="str">
        <f t="shared" si="22"/>
        <v>people, human, age, elderly,</v>
      </c>
      <c r="AQ387" s="26" t="str">
        <f t="shared" si="27"/>
        <v>,</v>
      </c>
    </row>
    <row r="388" spans="1:49" x14ac:dyDescent="0.25">
      <c r="A388" s="26">
        <v>705</v>
      </c>
      <c r="B388" s="26" t="s">
        <v>414</v>
      </c>
      <c r="C388" s="26" t="s">
        <v>76</v>
      </c>
      <c r="D388" s="38" t="s">
        <v>239</v>
      </c>
      <c r="E388" s="38" t="s">
        <v>340</v>
      </c>
      <c r="F388" s="26" t="s">
        <v>1434</v>
      </c>
      <c r="G388" s="26" t="s">
        <v>491</v>
      </c>
      <c r="H388" s="26" t="s">
        <v>701</v>
      </c>
      <c r="I388" s="26" t="s">
        <v>2091</v>
      </c>
      <c r="J388" s="26">
        <v>91</v>
      </c>
      <c r="N388" s="38"/>
      <c r="R388" s="26" t="s">
        <v>1271</v>
      </c>
      <c r="S388" s="26" t="s">
        <v>1338</v>
      </c>
      <c r="T388" s="55" t="s">
        <v>132</v>
      </c>
      <c r="U388" s="26" t="s">
        <v>1271</v>
      </c>
      <c r="V388" s="26" t="s">
        <v>1151</v>
      </c>
      <c r="W388" s="26" t="s">
        <v>1274</v>
      </c>
      <c r="Y388" s="26" t="s">
        <v>1455</v>
      </c>
      <c r="Z388" s="26" t="s">
        <v>1821</v>
      </c>
      <c r="AA388" s="61">
        <v>2</v>
      </c>
      <c r="AE388" s="26" t="s">
        <v>2156</v>
      </c>
      <c r="AG388" s="26" t="s">
        <v>2867</v>
      </c>
      <c r="AH388" t="str">
        <f t="shared" si="25"/>
        <v/>
      </c>
      <c r="AI388" s="26" t="str">
        <f t="shared" si="26"/>
        <v>{"popup":{"showAttachments":"false","fieldInfos":[{"visible":"true","fieldName":"under_1pct","label":"Percent population under 1 year old\u00a0","format":{"places":2,"digitSeparator":true}}],"title":"HUC 12 ID: {HUC_12}"}}</v>
      </c>
      <c r="AJ388" s="26" t="s">
        <v>1653</v>
      </c>
      <c r="AK388" s="26" t="s">
        <v>1482</v>
      </c>
      <c r="AM388" s="26" t="s">
        <v>1659</v>
      </c>
      <c r="AN388" s="26" t="s">
        <v>1654</v>
      </c>
      <c r="AO388" s="26" t="s">
        <v>1338</v>
      </c>
      <c r="AP388" s="26" t="str">
        <f t="shared" si="22"/>
        <v>people, human, age, children,</v>
      </c>
      <c r="AQ388" s="26" t="str">
        <f t="shared" si="27"/>
        <v>,</v>
      </c>
    </row>
    <row r="389" spans="1:49" x14ac:dyDescent="0.25">
      <c r="A389" s="26">
        <v>706</v>
      </c>
      <c r="B389" s="26" t="s">
        <v>414</v>
      </c>
      <c r="C389" s="26" t="s">
        <v>78</v>
      </c>
      <c r="D389" s="38" t="s">
        <v>241</v>
      </c>
      <c r="E389" s="38" t="s">
        <v>342</v>
      </c>
      <c r="F389" s="26" t="s">
        <v>1434</v>
      </c>
      <c r="G389" s="26" t="s">
        <v>492</v>
      </c>
      <c r="H389" s="26" t="s">
        <v>701</v>
      </c>
      <c r="I389" s="26" t="s">
        <v>2091</v>
      </c>
      <c r="J389" s="26">
        <v>93</v>
      </c>
      <c r="N389" s="38"/>
      <c r="R389" s="26" t="s">
        <v>1271</v>
      </c>
      <c r="S389" s="26" t="s">
        <v>1338</v>
      </c>
      <c r="T389" s="55" t="s">
        <v>132</v>
      </c>
      <c r="U389" s="26" t="s">
        <v>1271</v>
      </c>
      <c r="V389" s="26" t="s">
        <v>1151</v>
      </c>
      <c r="W389" s="26" t="s">
        <v>1274</v>
      </c>
      <c r="Y389" s="26" t="s">
        <v>1455</v>
      </c>
      <c r="Z389" s="26" t="s">
        <v>1822</v>
      </c>
      <c r="AA389" s="61">
        <v>2</v>
      </c>
      <c r="AE389" s="26" t="s">
        <v>2156</v>
      </c>
      <c r="AG389" s="26" t="s">
        <v>2867</v>
      </c>
      <c r="AH389" t="str">
        <f t="shared" si="25"/>
        <v/>
      </c>
      <c r="AI389" s="26" t="str">
        <f t="shared" si="26"/>
        <v>{"popup":{"showAttachments":"false","fieldInfos":[{"visible":"true","fieldName":"under_13pc","label":"Percent population under 13 years old\u00a0","format":{"places":2,"digitSeparator":true}}],"title":"HUC 12 ID: {HUC_12}"}}</v>
      </c>
      <c r="AJ389" s="26" t="s">
        <v>1653</v>
      </c>
      <c r="AK389" s="26" t="s">
        <v>1482</v>
      </c>
      <c r="AM389" s="26" t="s">
        <v>1659</v>
      </c>
      <c r="AN389" s="26" t="s">
        <v>1654</v>
      </c>
      <c r="AO389" s="26" t="s">
        <v>1338</v>
      </c>
      <c r="AP389" s="26" t="str">
        <f t="shared" si="22"/>
        <v>people, human, age, children,</v>
      </c>
      <c r="AQ389" s="26" t="str">
        <f t="shared" si="27"/>
        <v>,</v>
      </c>
    </row>
    <row r="390" spans="1:49" x14ac:dyDescent="0.25">
      <c r="A390" s="26">
        <v>707</v>
      </c>
      <c r="B390" s="26" t="s">
        <v>414</v>
      </c>
      <c r="C390" s="26" t="s">
        <v>84</v>
      </c>
      <c r="D390" s="38" t="s">
        <v>247</v>
      </c>
      <c r="E390" s="38" t="s">
        <v>344</v>
      </c>
      <c r="F390" s="26" t="s">
        <v>1434</v>
      </c>
      <c r="G390" s="26" t="s">
        <v>493</v>
      </c>
      <c r="H390" s="26" t="s">
        <v>701</v>
      </c>
      <c r="I390" s="26" t="s">
        <v>2091</v>
      </c>
      <c r="J390" s="26">
        <v>99</v>
      </c>
      <c r="N390" s="38"/>
      <c r="R390" s="26" t="s">
        <v>1271</v>
      </c>
      <c r="S390" s="26" t="s">
        <v>1339</v>
      </c>
      <c r="T390" s="55" t="s">
        <v>132</v>
      </c>
      <c r="U390" s="26" t="s">
        <v>1271</v>
      </c>
      <c r="V390" s="26" t="s">
        <v>1151</v>
      </c>
      <c r="W390" s="26" t="s">
        <v>1274</v>
      </c>
      <c r="Y390" s="26" t="s">
        <v>1455</v>
      </c>
      <c r="Z390" s="26" t="s">
        <v>1823</v>
      </c>
      <c r="AA390" s="61">
        <v>2</v>
      </c>
      <c r="AE390" s="26" t="s">
        <v>2156</v>
      </c>
      <c r="AG390" s="26" t="s">
        <v>2867</v>
      </c>
      <c r="AH390" t="str">
        <f t="shared" si="25"/>
        <v/>
      </c>
      <c r="AI390" s="26" t="str">
        <f t="shared" si="26"/>
        <v>{"popup":{"showAttachments":"false","fieldInfos":[{"visible":"true","fieldName":"PLx2_Pct","label":"Percent population with income below twice the poverty level\u00a0","format":{"places":2,"digitSeparator":true}}],"title":"HUC 12 ID: {HUC_12}"}}</v>
      </c>
      <c r="AJ390" s="26" t="s">
        <v>1653</v>
      </c>
      <c r="AK390" s="26" t="s">
        <v>1482</v>
      </c>
      <c r="AM390" s="26" t="s">
        <v>1659</v>
      </c>
      <c r="AN390" s="26" t="s">
        <v>1654</v>
      </c>
      <c r="AO390" s="26" t="s">
        <v>1339</v>
      </c>
      <c r="AP390" s="26" t="str">
        <f t="shared" si="22"/>
        <v>people, human, money,</v>
      </c>
      <c r="AQ390" s="26" t="str">
        <f t="shared" si="27"/>
        <v>,</v>
      </c>
    </row>
    <row r="391" spans="1:49" x14ac:dyDescent="0.25">
      <c r="A391" s="26">
        <v>708</v>
      </c>
      <c r="B391" s="26" t="s">
        <v>414</v>
      </c>
      <c r="C391" s="26" t="s">
        <v>81</v>
      </c>
      <c r="D391" s="38" t="s">
        <v>244</v>
      </c>
      <c r="E391" s="38" t="s">
        <v>346</v>
      </c>
      <c r="F391" s="26" t="s">
        <v>1434</v>
      </c>
      <c r="G391" s="26" t="s">
        <v>494</v>
      </c>
      <c r="H391" s="26" t="s">
        <v>701</v>
      </c>
      <c r="I391" s="26" t="s">
        <v>2091</v>
      </c>
      <c r="J391" s="26">
        <v>96</v>
      </c>
      <c r="N391" s="38"/>
      <c r="R391" s="26" t="s">
        <v>1271</v>
      </c>
      <c r="S391" s="26" t="s">
        <v>1336</v>
      </c>
      <c r="T391" s="55" t="s">
        <v>132</v>
      </c>
      <c r="U391" s="26" t="s">
        <v>1271</v>
      </c>
      <c r="V391" s="26" t="s">
        <v>1151</v>
      </c>
      <c r="W391" s="26" t="s">
        <v>1274</v>
      </c>
      <c r="Y391" s="26" t="s">
        <v>1455</v>
      </c>
      <c r="Z391" s="26" t="s">
        <v>1824</v>
      </c>
      <c r="AA391" s="61">
        <v>0</v>
      </c>
      <c r="AE391" s="26" t="s">
        <v>2156</v>
      </c>
      <c r="AG391" s="26" t="s">
        <v>2867</v>
      </c>
      <c r="AH391" t="str">
        <f t="shared" si="25"/>
        <v/>
      </c>
      <c r="AI391" s="26" t="str">
        <f t="shared" si="26"/>
        <v>{"popup":{"showAttachments":"false","fieldInfos":[{"visible":"true","fieldName":"NonWhite","label":"Population other than White, non-Hispanic\u00a0","format":{"places":0,"digitSeparator":true}}],"title":"HUC 12 ID: {HUC_12}"}}</v>
      </c>
      <c r="AJ391" s="26" t="s">
        <v>1653</v>
      </c>
      <c r="AK391" s="26" t="s">
        <v>1482</v>
      </c>
      <c r="AM391" s="26" t="s">
        <v>1659</v>
      </c>
      <c r="AN391" s="26" t="s">
        <v>1654</v>
      </c>
      <c r="AO391" s="26" t="s">
        <v>1336</v>
      </c>
      <c r="AP391" s="26" t="str">
        <f t="shared" si="22"/>
        <v>people, human, race, ethnicity,</v>
      </c>
      <c r="AQ391" s="26" t="str">
        <f t="shared" si="27"/>
        <v>,</v>
      </c>
    </row>
    <row r="392" spans="1:49" x14ac:dyDescent="0.25">
      <c r="A392" s="26">
        <v>709</v>
      </c>
      <c r="B392" s="26" t="s">
        <v>414</v>
      </c>
      <c r="C392" s="26" t="s">
        <v>79</v>
      </c>
      <c r="D392" s="38" t="s">
        <v>242</v>
      </c>
      <c r="E392" s="38" t="s">
        <v>347</v>
      </c>
      <c r="F392" s="26" t="s">
        <v>1434</v>
      </c>
      <c r="G392" s="26" t="s">
        <v>495</v>
      </c>
      <c r="H392" s="26" t="s">
        <v>701</v>
      </c>
      <c r="I392" s="26" t="s">
        <v>2091</v>
      </c>
      <c r="J392" s="26">
        <v>94</v>
      </c>
      <c r="N392" s="38"/>
      <c r="R392" s="26" t="s">
        <v>1271</v>
      </c>
      <c r="S392" s="26" t="s">
        <v>1337</v>
      </c>
      <c r="T392" s="55" t="s">
        <v>132</v>
      </c>
      <c r="U392" s="26" t="s">
        <v>1271</v>
      </c>
      <c r="V392" s="26" t="s">
        <v>1151</v>
      </c>
      <c r="W392" s="26" t="s">
        <v>1274</v>
      </c>
      <c r="Y392" s="26" t="s">
        <v>1455</v>
      </c>
      <c r="Z392" s="26" t="s">
        <v>1825</v>
      </c>
      <c r="AA392" s="61">
        <v>0</v>
      </c>
      <c r="AE392" s="26" t="s">
        <v>2156</v>
      </c>
      <c r="AG392" s="26" t="s">
        <v>2867</v>
      </c>
      <c r="AH392" t="str">
        <f t="shared" si="25"/>
        <v/>
      </c>
      <c r="AI392" s="26" t="str">
        <f t="shared" si="26"/>
        <v>{"popup":{"showAttachments":"false","fieldInfos":[{"visible":"true","fieldName":"over_70","label":"Population over 70 years old\u00a0","format":{"places":0,"digitSeparator":true}}],"title":"HUC 12 ID: {HUC_12}"}}</v>
      </c>
      <c r="AJ392" s="26" t="s">
        <v>1653</v>
      </c>
      <c r="AK392" s="26" t="s">
        <v>1482</v>
      </c>
      <c r="AM392" s="26" t="s">
        <v>1659</v>
      </c>
      <c r="AN392" s="26" t="s">
        <v>1654</v>
      </c>
      <c r="AO392" s="26" t="s">
        <v>1337</v>
      </c>
      <c r="AP392" s="26" t="str">
        <f t="shared" si="22"/>
        <v>people, human, age, elderly,</v>
      </c>
      <c r="AQ392" s="26" t="str">
        <f t="shared" si="27"/>
        <v>,</v>
      </c>
    </row>
    <row r="393" spans="1:49" x14ac:dyDescent="0.25">
      <c r="A393" s="26">
        <v>710</v>
      </c>
      <c r="B393" s="26" t="s">
        <v>414</v>
      </c>
      <c r="C393" s="26" t="s">
        <v>75</v>
      </c>
      <c r="D393" s="38" t="s">
        <v>238</v>
      </c>
      <c r="E393" s="38" t="s">
        <v>341</v>
      </c>
      <c r="F393" s="26" t="s">
        <v>1434</v>
      </c>
      <c r="G393" s="26" t="s">
        <v>496</v>
      </c>
      <c r="H393" s="26" t="s">
        <v>701</v>
      </c>
      <c r="I393" s="26" t="s">
        <v>2091</v>
      </c>
      <c r="J393" s="26">
        <v>90</v>
      </c>
      <c r="N393" s="38"/>
      <c r="R393" s="26" t="s">
        <v>1271</v>
      </c>
      <c r="S393" s="26" t="s">
        <v>1338</v>
      </c>
      <c r="T393" s="55" t="s">
        <v>132</v>
      </c>
      <c r="U393" s="26" t="s">
        <v>1271</v>
      </c>
      <c r="V393" s="26" t="s">
        <v>1151</v>
      </c>
      <c r="W393" s="26" t="s">
        <v>1274</v>
      </c>
      <c r="Y393" s="26" t="s">
        <v>1455</v>
      </c>
      <c r="Z393" s="26" t="s">
        <v>1826</v>
      </c>
      <c r="AA393" s="61">
        <v>0</v>
      </c>
      <c r="AE393" s="26" t="s">
        <v>2156</v>
      </c>
      <c r="AG393" s="26" t="s">
        <v>2867</v>
      </c>
      <c r="AH393" t="str">
        <f t="shared" si="25"/>
        <v/>
      </c>
      <c r="AI393" s="26" t="str">
        <f t="shared" si="26"/>
        <v>{"popup":{"showAttachments":"false","fieldInfos":[{"visible":"true","fieldName":"under_1","label":"Population under 1 year old\u00a0","format":{"places":0,"digitSeparator":true}}],"title":"HUC 12 ID: {HUC_12}"}}</v>
      </c>
      <c r="AJ393" s="26" t="s">
        <v>1653</v>
      </c>
      <c r="AK393" s="26" t="s">
        <v>1482</v>
      </c>
      <c r="AM393" s="26" t="s">
        <v>1659</v>
      </c>
      <c r="AN393" s="26" t="s">
        <v>1654</v>
      </c>
      <c r="AO393" s="26" t="s">
        <v>1338</v>
      </c>
      <c r="AP393" s="26" t="str">
        <f t="shared" si="22"/>
        <v>people, human, age, children,</v>
      </c>
      <c r="AQ393" s="26" t="str">
        <f t="shared" si="27"/>
        <v>,</v>
      </c>
    </row>
    <row r="394" spans="1:49" x14ac:dyDescent="0.25">
      <c r="A394" s="26">
        <v>711</v>
      </c>
      <c r="B394" s="26" t="s">
        <v>414</v>
      </c>
      <c r="C394" s="26" t="s">
        <v>77</v>
      </c>
      <c r="D394" s="38" t="s">
        <v>240</v>
      </c>
      <c r="E394" s="38" t="s">
        <v>343</v>
      </c>
      <c r="F394" s="26" t="s">
        <v>1434</v>
      </c>
      <c r="G394" s="26" t="s">
        <v>497</v>
      </c>
      <c r="H394" s="26" t="s">
        <v>701</v>
      </c>
      <c r="I394" s="26" t="s">
        <v>2091</v>
      </c>
      <c r="J394" s="26">
        <v>92</v>
      </c>
      <c r="N394" s="38"/>
      <c r="R394" s="26" t="s">
        <v>1271</v>
      </c>
      <c r="S394" s="26" t="s">
        <v>1338</v>
      </c>
      <c r="T394" s="55" t="s">
        <v>132</v>
      </c>
      <c r="U394" s="26" t="s">
        <v>1271</v>
      </c>
      <c r="V394" s="26" t="s">
        <v>1151</v>
      </c>
      <c r="W394" s="26" t="s">
        <v>1274</v>
      </c>
      <c r="Y394" s="26" t="s">
        <v>1455</v>
      </c>
      <c r="Z394" s="26" t="s">
        <v>1827</v>
      </c>
      <c r="AA394" s="61">
        <v>0</v>
      </c>
      <c r="AE394" s="26" t="s">
        <v>2156</v>
      </c>
      <c r="AG394" s="26" t="s">
        <v>2867</v>
      </c>
      <c r="AH394" t="str">
        <f t="shared" si="25"/>
        <v/>
      </c>
      <c r="AI394" s="26" t="str">
        <f t="shared" si="26"/>
        <v>{"popup":{"showAttachments":"false","fieldInfos":[{"visible":"true","fieldName":"under_13","label":"Population under 13 years old\u00a0","format":{"places":0,"digitSeparator":true}}],"title":"HUC 12 ID: {HUC_12}"}}</v>
      </c>
      <c r="AJ394" s="26" t="s">
        <v>1653</v>
      </c>
      <c r="AK394" s="26" t="s">
        <v>1482</v>
      </c>
      <c r="AM394" s="26" t="s">
        <v>1659</v>
      </c>
      <c r="AN394" s="26" t="s">
        <v>1654</v>
      </c>
      <c r="AO394" s="26" t="s">
        <v>1338</v>
      </c>
      <c r="AP394" s="26" t="str">
        <f t="shared" si="22"/>
        <v>people, human, age, children,</v>
      </c>
      <c r="AQ394" s="26" t="str">
        <f t="shared" si="27"/>
        <v>,</v>
      </c>
    </row>
    <row r="395" spans="1:49" x14ac:dyDescent="0.25">
      <c r="A395" s="26">
        <v>712</v>
      </c>
      <c r="B395" s="26" t="s">
        <v>414</v>
      </c>
      <c r="C395" s="26" t="s">
        <v>83</v>
      </c>
      <c r="D395" s="38" t="s">
        <v>246</v>
      </c>
      <c r="E395" s="38" t="s">
        <v>345</v>
      </c>
      <c r="F395" s="26" t="s">
        <v>1434</v>
      </c>
      <c r="G395" s="26" t="s">
        <v>498</v>
      </c>
      <c r="H395" s="26" t="s">
        <v>701</v>
      </c>
      <c r="I395" s="26" t="s">
        <v>2091</v>
      </c>
      <c r="J395" s="26">
        <v>98</v>
      </c>
      <c r="N395" s="38"/>
      <c r="R395" s="26" t="s">
        <v>1271</v>
      </c>
      <c r="S395" s="26" t="s">
        <v>1339</v>
      </c>
      <c r="T395" s="55" t="s">
        <v>132</v>
      </c>
      <c r="U395" s="26" t="s">
        <v>1271</v>
      </c>
      <c r="V395" s="26" t="s">
        <v>1151</v>
      </c>
      <c r="W395" s="26" t="s">
        <v>1274</v>
      </c>
      <c r="Y395" s="26" t="s">
        <v>1455</v>
      </c>
      <c r="Z395" s="26" t="s">
        <v>1828</v>
      </c>
      <c r="AA395" s="61">
        <v>0</v>
      </c>
      <c r="AE395" s="26" t="s">
        <v>2156</v>
      </c>
      <c r="AG395" s="26" t="s">
        <v>2867</v>
      </c>
      <c r="AH395" t="str">
        <f t="shared" si="25"/>
        <v/>
      </c>
      <c r="AI395" s="26" t="str">
        <f t="shared" si="26"/>
        <v>{"popup":{"showAttachments":"false","fieldInfos":[{"visible":"true","fieldName":"PLx2_Pop","label":"Population with income below twice the poverty level\u00a0","format":{"places":0,"digitSeparator":true}}],"title":"HUC 12 ID: {HUC_12}"}}</v>
      </c>
      <c r="AJ395" s="26" t="s">
        <v>1653</v>
      </c>
      <c r="AK395" s="26" t="s">
        <v>1482</v>
      </c>
      <c r="AM395" s="26" t="s">
        <v>1659</v>
      </c>
      <c r="AN395" s="26" t="s">
        <v>1654</v>
      </c>
      <c r="AO395" s="26" t="s">
        <v>1339</v>
      </c>
      <c r="AP395" s="26" t="str">
        <f t="shared" si="22"/>
        <v>people, human, money,</v>
      </c>
      <c r="AQ395" s="26" t="str">
        <f t="shared" si="27"/>
        <v>,</v>
      </c>
    </row>
    <row r="396" spans="1:49" x14ac:dyDescent="0.25">
      <c r="A396" s="26">
        <v>713</v>
      </c>
      <c r="B396" s="26" t="s">
        <v>414</v>
      </c>
      <c r="C396" s="38" t="s">
        <v>1259</v>
      </c>
      <c r="D396" s="47" t="s">
        <v>228</v>
      </c>
      <c r="E396" s="38" t="s">
        <v>348</v>
      </c>
      <c r="F396" s="26" t="s">
        <v>1434</v>
      </c>
      <c r="G396" s="47" t="s">
        <v>1117</v>
      </c>
      <c r="H396" s="38" t="s">
        <v>701</v>
      </c>
      <c r="I396" s="38" t="s">
        <v>2091</v>
      </c>
      <c r="J396" s="38">
        <v>89</v>
      </c>
      <c r="K396" s="38"/>
      <c r="L396" s="38"/>
      <c r="M396" s="38"/>
      <c r="R396" s="26" t="s">
        <v>1271</v>
      </c>
      <c r="S396" s="26" t="s">
        <v>1340</v>
      </c>
      <c r="T396" s="55" t="s">
        <v>132</v>
      </c>
      <c r="U396" s="26" t="s">
        <v>1271</v>
      </c>
      <c r="V396" s="26" t="s">
        <v>1151</v>
      </c>
      <c r="W396" s="26" t="s">
        <v>1274</v>
      </c>
      <c r="Y396" s="26" t="s">
        <v>1455</v>
      </c>
      <c r="Z396" s="26" t="s">
        <v>1829</v>
      </c>
      <c r="AA396" s="61">
        <v>0</v>
      </c>
      <c r="AE396" s="26" t="s">
        <v>2156</v>
      </c>
      <c r="AG396" s="26" t="s">
        <v>2867</v>
      </c>
      <c r="AH396" t="str">
        <f t="shared" si="25"/>
        <v/>
      </c>
      <c r="AI396" s="26" t="str">
        <f t="shared" si="26"/>
        <v>{"popup":{"showAttachments":"false","fieldInfos":[{"visible":"true","fieldName":"SUM_POP10","label":"Total Population [census block group]\u00a0","format":{"places":0,"digitSeparator":true}}],"title":"HUC 12 ID: {HUC_12}"}}</v>
      </c>
      <c r="AJ396" s="26" t="s">
        <v>1653</v>
      </c>
      <c r="AK396" s="26" t="s">
        <v>1482</v>
      </c>
      <c r="AM396" s="26" t="s">
        <v>1659</v>
      </c>
      <c r="AN396" s="26" t="s">
        <v>1654</v>
      </c>
      <c r="AO396" s="26" t="s">
        <v>1340</v>
      </c>
      <c r="AP396" s="26" t="str">
        <f t="shared" si="22"/>
        <v>people, human,</v>
      </c>
      <c r="AQ396" s="26" t="str">
        <f t="shared" si="27"/>
        <v>,</v>
      </c>
    </row>
    <row r="397" spans="1:49" x14ac:dyDescent="0.25">
      <c r="A397" s="26">
        <v>714</v>
      </c>
      <c r="B397" s="26" t="s">
        <v>131</v>
      </c>
      <c r="C397" s="41" t="s">
        <v>87</v>
      </c>
      <c r="D397" s="41" t="s">
        <v>418</v>
      </c>
      <c r="E397" s="41" t="s">
        <v>1396</v>
      </c>
      <c r="F397" s="26" t="s">
        <v>135</v>
      </c>
      <c r="G397" s="26" t="s">
        <v>499</v>
      </c>
      <c r="H397" s="26" t="s">
        <v>733</v>
      </c>
      <c r="I397" s="26" t="s">
        <v>1791</v>
      </c>
      <c r="J397" s="26">
        <v>0</v>
      </c>
      <c r="N397" s="28"/>
      <c r="R397" s="26" t="s">
        <v>1273</v>
      </c>
      <c r="S397" s="26" t="s">
        <v>1340</v>
      </c>
      <c r="T397" s="55" t="s">
        <v>132</v>
      </c>
      <c r="U397" s="26" t="s">
        <v>1273</v>
      </c>
      <c r="V397" s="26" t="s">
        <v>1151</v>
      </c>
      <c r="W397" s="26" t="s">
        <v>1274</v>
      </c>
      <c r="Y397" s="26" t="s">
        <v>1454</v>
      </c>
      <c r="Z397" s="26" t="s">
        <v>1655</v>
      </c>
      <c r="AE397" s="26" t="s">
        <v>2157</v>
      </c>
      <c r="AG397" s="26" t="s">
        <v>2867</v>
      </c>
      <c r="AH397" t="str">
        <f t="shared" si="25"/>
        <v/>
      </c>
      <c r="AI397" s="26" t="str">
        <f t="shared" si="26"/>
        <v>{"popup":{"showAttachments":"false","fieldInfos":[{"visible":"true","fieldName":"Value","label":"Dasymetric allocation of population\u00a0","format":{"places":,"digitSeparator":true}}],"title":"HUC 12 ID: {HUC_12}"}}</v>
      </c>
      <c r="AJ397" s="26" t="s">
        <v>1653</v>
      </c>
      <c r="AK397" s="26" t="s">
        <v>1482</v>
      </c>
      <c r="AM397" s="26" t="s">
        <v>1659</v>
      </c>
      <c r="AN397" s="26" t="s">
        <v>1654</v>
      </c>
      <c r="AO397" s="26" t="s">
        <v>1340</v>
      </c>
      <c r="AP397" s="26" t="str">
        <f t="shared" si="22"/>
        <v>people, human,</v>
      </c>
      <c r="AQ397" s="26" t="str">
        <f t="shared" si="27"/>
        <v>,</v>
      </c>
    </row>
    <row r="398" spans="1:49" x14ac:dyDescent="0.25">
      <c r="A398" s="26">
        <v>715</v>
      </c>
      <c r="B398" s="26" t="s">
        <v>131</v>
      </c>
      <c r="C398" s="38" t="s">
        <v>121</v>
      </c>
      <c r="D398" s="41" t="s">
        <v>483</v>
      </c>
      <c r="E398" s="41" t="s">
        <v>1004</v>
      </c>
      <c r="F398" s="26" t="s">
        <v>1435</v>
      </c>
      <c r="G398" s="26" t="s">
        <v>520</v>
      </c>
      <c r="H398" s="26" t="s">
        <v>1412</v>
      </c>
      <c r="I398" s="26" t="s">
        <v>1472</v>
      </c>
      <c r="J398" s="26">
        <v>4</v>
      </c>
      <c r="N398" s="28"/>
      <c r="R398" s="26" t="s">
        <v>1272</v>
      </c>
      <c r="S398" s="26" t="s">
        <v>1345</v>
      </c>
      <c r="T398" s="39" t="s">
        <v>132</v>
      </c>
      <c r="U398" s="26" t="s">
        <v>1432</v>
      </c>
      <c r="V398" s="26" t="s">
        <v>1151</v>
      </c>
      <c r="W398" s="26" t="s">
        <v>1275</v>
      </c>
      <c r="X398" s="26" t="s">
        <v>2995</v>
      </c>
      <c r="Y398" s="26" t="s">
        <v>1455</v>
      </c>
      <c r="Z398" s="26" t="s">
        <v>1736</v>
      </c>
      <c r="AA398" s="61">
        <v>2</v>
      </c>
      <c r="AE398" s="26" t="s">
        <v>2156</v>
      </c>
      <c r="AF398" s="26">
        <v>12</v>
      </c>
      <c r="AG398" s="26" t="s">
        <v>2867</v>
      </c>
      <c r="AH398" t="str">
        <f t="shared" si="25"/>
        <v/>
      </c>
      <c r="AI398" s="26" t="str">
        <f t="shared" si="26"/>
        <v>{"popup":{"showAttachments":"false","fieldInfos":[{"visible":"true","fieldName":"D2B_E8MIXA","label":"Employment diversity\u00a0","format":{"places":2,"digitSeparator":true}}],"title":"HUC 12 ID: {HUC_12}"}}</v>
      </c>
      <c r="AJ398" s="26" t="s">
        <v>1653</v>
      </c>
      <c r="AK398" s="26" t="s">
        <v>1482</v>
      </c>
      <c r="AM398" s="26" t="s">
        <v>1659</v>
      </c>
      <c r="AN398" s="26" t="s">
        <v>1654</v>
      </c>
      <c r="AO398" s="26" t="s">
        <v>1345</v>
      </c>
      <c r="AP398" s="26" t="str">
        <f t="shared" si="22"/>
        <v>people, human, work, jobs, economy,</v>
      </c>
      <c r="AQ398" s="26" t="str">
        <f t="shared" si="27"/>
        <v>,</v>
      </c>
    </row>
    <row r="399" spans="1:49" x14ac:dyDescent="0.25">
      <c r="A399" s="26">
        <v>716</v>
      </c>
      <c r="B399" s="26" t="s">
        <v>131</v>
      </c>
      <c r="C399" s="41" t="s">
        <v>107</v>
      </c>
      <c r="D399" s="38" t="s">
        <v>426</v>
      </c>
      <c r="E399" s="80" t="s">
        <v>1001</v>
      </c>
      <c r="F399" s="26" t="s">
        <v>1435</v>
      </c>
      <c r="G399" s="26" t="s">
        <v>1332</v>
      </c>
      <c r="H399" s="26" t="s">
        <v>1413</v>
      </c>
      <c r="I399" s="26" t="s">
        <v>1472</v>
      </c>
      <c r="J399" s="26">
        <v>0</v>
      </c>
      <c r="N399" s="28"/>
      <c r="R399" s="26" t="s">
        <v>1272</v>
      </c>
      <c r="S399" s="26" t="s">
        <v>1345</v>
      </c>
      <c r="T399" s="39" t="s">
        <v>132</v>
      </c>
      <c r="U399" s="26" t="s">
        <v>1432</v>
      </c>
      <c r="V399" s="26" t="s">
        <v>1151</v>
      </c>
      <c r="W399" s="26" t="s">
        <v>1275</v>
      </c>
      <c r="X399" s="26" t="s">
        <v>2996</v>
      </c>
      <c r="Y399" s="26" t="s">
        <v>1455</v>
      </c>
      <c r="Z399" s="26" t="s">
        <v>2658</v>
      </c>
      <c r="AA399" s="61">
        <v>0</v>
      </c>
      <c r="AE399" s="26" t="s">
        <v>2156</v>
      </c>
      <c r="AF399" s="26">
        <v>12</v>
      </c>
      <c r="AG399" s="26" t="s">
        <v>2867</v>
      </c>
      <c r="AH399" t="str">
        <f t="shared" si="25"/>
        <v/>
      </c>
      <c r="AI399" s="26" t="str">
        <f t="shared" si="26"/>
        <v>{"popup":{"showAttachments":"false","fieldInfos":[{"visible":"true","fieldName":"employ_rate ","label":"Employment Rate\u00a0","format":{"places":0,"digitSeparator":true}}],"title":"HUC 12 ID: {HUC_12}"}}</v>
      </c>
      <c r="AJ399" s="26" t="s">
        <v>1653</v>
      </c>
      <c r="AK399" s="26" t="s">
        <v>1482</v>
      </c>
      <c r="AM399" s="26" t="s">
        <v>1659</v>
      </c>
      <c r="AN399" s="26" t="s">
        <v>1654</v>
      </c>
      <c r="AO399" s="26" t="s">
        <v>1345</v>
      </c>
      <c r="AP399" s="26" t="str">
        <f t="shared" si="22"/>
        <v>people, human, work, jobs, economy,</v>
      </c>
      <c r="AQ399" s="26" t="str">
        <f t="shared" si="27"/>
        <v>,</v>
      </c>
    </row>
    <row r="400" spans="1:49" x14ac:dyDescent="0.25">
      <c r="A400" s="26">
        <v>717</v>
      </c>
      <c r="B400" s="26" t="s">
        <v>131</v>
      </c>
      <c r="C400" s="41" t="s">
        <v>120</v>
      </c>
      <c r="D400" s="41" t="s">
        <v>482</v>
      </c>
      <c r="E400" s="41" t="s">
        <v>1003</v>
      </c>
      <c r="F400" s="26" t="s">
        <v>1435</v>
      </c>
      <c r="G400" s="26" t="s">
        <v>519</v>
      </c>
      <c r="H400" s="26" t="s">
        <v>1412</v>
      </c>
      <c r="I400" s="26" t="s">
        <v>1472</v>
      </c>
      <c r="J400" s="26">
        <v>3</v>
      </c>
      <c r="N400" s="28"/>
      <c r="R400" s="26" t="s">
        <v>1272</v>
      </c>
      <c r="S400" s="26" t="s">
        <v>1345</v>
      </c>
      <c r="T400" s="39" t="s">
        <v>132</v>
      </c>
      <c r="U400" s="26" t="s">
        <v>1432</v>
      </c>
      <c r="V400" s="26" t="s">
        <v>1151</v>
      </c>
      <c r="W400" s="26" t="s">
        <v>1275</v>
      </c>
      <c r="X400" s="26" t="s">
        <v>2997</v>
      </c>
      <c r="Y400" s="26" t="s">
        <v>1455</v>
      </c>
      <c r="Z400" s="26" t="s">
        <v>1737</v>
      </c>
      <c r="AA400" s="61">
        <v>2</v>
      </c>
      <c r="AE400" s="26" t="s">
        <v>2156</v>
      </c>
      <c r="AF400" s="26">
        <v>12</v>
      </c>
      <c r="AG400" s="26" t="s">
        <v>2867</v>
      </c>
      <c r="AH400" t="str">
        <f t="shared" si="25"/>
        <v/>
      </c>
      <c r="AI400" s="26" t="str">
        <f t="shared" si="26"/>
        <v>{"popup":{"showAttachments":"false","fieldInfos":[{"visible":"true","fieldName":"D2A_JPHH","label":"Employment:housing ratio\u00a0","format":{"places":2,"digitSeparator":true}}],"title":"HUC 12 ID: {HUC_12}"}}</v>
      </c>
      <c r="AJ400" s="26" t="s">
        <v>1653</v>
      </c>
      <c r="AK400" s="26" t="s">
        <v>1482</v>
      </c>
      <c r="AM400" s="26" t="s">
        <v>1659</v>
      </c>
      <c r="AN400" s="26" t="s">
        <v>1654</v>
      </c>
      <c r="AO400" s="26" t="s">
        <v>1345</v>
      </c>
      <c r="AP400" s="26" t="str">
        <f t="shared" si="22"/>
        <v>people, human, work, jobs, economy,</v>
      </c>
      <c r="AQ400" s="26" t="str">
        <f t="shared" si="27"/>
        <v>,</v>
      </c>
    </row>
    <row r="401" spans="1:43" x14ac:dyDescent="0.25">
      <c r="A401" s="26">
        <v>718</v>
      </c>
      <c r="B401" s="26" t="s">
        <v>131</v>
      </c>
      <c r="C401" s="41" t="s">
        <v>117</v>
      </c>
      <c r="D401" s="41" t="s">
        <v>464</v>
      </c>
      <c r="E401" s="41" t="s">
        <v>1008</v>
      </c>
      <c r="F401" s="26" t="s">
        <v>1435</v>
      </c>
      <c r="G401" s="26" t="s">
        <v>523</v>
      </c>
      <c r="H401" s="26" t="s">
        <v>1412</v>
      </c>
      <c r="I401" s="26" t="s">
        <v>1475</v>
      </c>
      <c r="J401" s="26">
        <v>3</v>
      </c>
      <c r="N401" s="28"/>
      <c r="R401" s="26" t="s">
        <v>1272</v>
      </c>
      <c r="S401" s="26" t="s">
        <v>1345</v>
      </c>
      <c r="T401" s="39" t="s">
        <v>132</v>
      </c>
      <c r="U401" s="26" t="s">
        <v>1432</v>
      </c>
      <c r="V401" s="26" t="s">
        <v>1151</v>
      </c>
      <c r="W401" s="26" t="s">
        <v>1275</v>
      </c>
      <c r="X401" s="26" t="s">
        <v>2998</v>
      </c>
      <c r="Y401" s="26" t="s">
        <v>1455</v>
      </c>
      <c r="Z401" s="26" t="s">
        <v>1738</v>
      </c>
      <c r="AA401" s="61">
        <v>0</v>
      </c>
      <c r="AE401" s="26" t="s">
        <v>2156</v>
      </c>
      <c r="AF401" s="26">
        <v>12</v>
      </c>
      <c r="AG401" s="26" t="s">
        <v>2867</v>
      </c>
      <c r="AH401" t="str">
        <f t="shared" si="25"/>
        <v/>
      </c>
      <c r="AI401" s="26" t="str">
        <f t="shared" si="26"/>
        <v>{"popup":{"showAttachments":"false","fieldInfos":[{"visible":"true","fieldName":"D5ar","label":"Jobs within a 45-minute drive, weighted\u00a0","format":{"places":0,"digitSeparator":true}}],"title":"HUC 12 ID: {HUC_12}"}}</v>
      </c>
      <c r="AJ401" s="26" t="s">
        <v>1653</v>
      </c>
      <c r="AK401" s="26" t="s">
        <v>1482</v>
      </c>
      <c r="AM401" s="26" t="s">
        <v>1659</v>
      </c>
      <c r="AN401" s="26" t="s">
        <v>1654</v>
      </c>
      <c r="AO401" s="26" t="s">
        <v>1345</v>
      </c>
      <c r="AP401" s="26" t="str">
        <f t="shared" si="22"/>
        <v>people, human, work, jobs, economy,</v>
      </c>
      <c r="AQ401" s="26" t="str">
        <f t="shared" si="27"/>
        <v>,</v>
      </c>
    </row>
    <row r="402" spans="1:43" x14ac:dyDescent="0.25">
      <c r="A402" s="26">
        <v>719</v>
      </c>
      <c r="B402" s="26" t="s">
        <v>131</v>
      </c>
      <c r="C402" s="41" t="s">
        <v>127</v>
      </c>
      <c r="D402" s="41" t="s">
        <v>476</v>
      </c>
      <c r="E402" s="41" t="s">
        <v>1027</v>
      </c>
      <c r="F402" s="26" t="s">
        <v>1435</v>
      </c>
      <c r="G402" s="26" t="s">
        <v>514</v>
      </c>
      <c r="H402" s="26" t="s">
        <v>1412</v>
      </c>
      <c r="I402" s="26" t="s">
        <v>1476</v>
      </c>
      <c r="J402" s="26">
        <v>8</v>
      </c>
      <c r="K402" s="26" t="s">
        <v>412</v>
      </c>
      <c r="L402" s="26" t="s">
        <v>412</v>
      </c>
      <c r="R402" s="26" t="s">
        <v>1272</v>
      </c>
      <c r="S402" s="26" t="s">
        <v>1346</v>
      </c>
      <c r="T402" s="39" t="s">
        <v>132</v>
      </c>
      <c r="U402" s="26" t="s">
        <v>1432</v>
      </c>
      <c r="V402" s="26" t="s">
        <v>1151</v>
      </c>
      <c r="W402" s="26" t="s">
        <v>1275</v>
      </c>
      <c r="X402" s="26" t="s">
        <v>2999</v>
      </c>
      <c r="Y402" s="26" t="s">
        <v>1455</v>
      </c>
      <c r="Z402" s="26" t="s">
        <v>1739</v>
      </c>
      <c r="AA402" s="61">
        <v>0</v>
      </c>
      <c r="AE402" s="26" t="s">
        <v>2156</v>
      </c>
      <c r="AF402" s="26">
        <v>12</v>
      </c>
      <c r="AG402" s="26" t="s">
        <v>2867</v>
      </c>
      <c r="AH402" t="str">
        <f t="shared" si="25"/>
        <v/>
      </c>
      <c r="AI402" s="26" t="str">
        <f t="shared" si="26"/>
        <v>{"popup":{"showAttachments":"false","fieldInfos":[{"visible":"true","fieldName":"E_HIWAGEWK","label":"Number of high-wage workers [work location]\u00a0","format":{"places":0,"digitSeparator":true}}],"title":"HUC 12 ID: {HUC_12}"}}</v>
      </c>
      <c r="AJ402" s="26" t="s">
        <v>1653</v>
      </c>
      <c r="AK402" s="26" t="s">
        <v>1482</v>
      </c>
      <c r="AM402" s="26" t="s">
        <v>1659</v>
      </c>
      <c r="AN402" s="26" t="s">
        <v>1654</v>
      </c>
      <c r="AO402" s="26" t="s">
        <v>1346</v>
      </c>
      <c r="AP402" s="26" t="str">
        <f t="shared" si="22"/>
        <v>people, human, work, jobs, economy, money,</v>
      </c>
      <c r="AQ402" s="26" t="str">
        <f t="shared" si="27"/>
        <v>,</v>
      </c>
    </row>
    <row r="403" spans="1:43" x14ac:dyDescent="0.25">
      <c r="A403" s="26">
        <v>720</v>
      </c>
      <c r="B403" s="26" t="s">
        <v>131</v>
      </c>
      <c r="C403" s="41" t="s">
        <v>122</v>
      </c>
      <c r="D403" s="41" t="s">
        <v>466</v>
      </c>
      <c r="E403" s="41" t="s">
        <v>1021</v>
      </c>
      <c r="F403" s="26" t="s">
        <v>1435</v>
      </c>
      <c r="G403" s="26" t="s">
        <v>507</v>
      </c>
      <c r="H403" s="26" t="s">
        <v>1412</v>
      </c>
      <c r="I403" s="26" t="s">
        <v>1476</v>
      </c>
      <c r="J403" s="26">
        <v>0</v>
      </c>
      <c r="N403" s="28"/>
      <c r="R403" s="26" t="s">
        <v>2894</v>
      </c>
      <c r="S403" s="26" t="s">
        <v>1347</v>
      </c>
      <c r="T403" s="55" t="s">
        <v>132</v>
      </c>
      <c r="U403" s="26" t="s">
        <v>2894</v>
      </c>
      <c r="V403" s="26" t="s">
        <v>1151</v>
      </c>
      <c r="W403" s="26" t="s">
        <v>1275</v>
      </c>
      <c r="X403" s="26" t="s">
        <v>3000</v>
      </c>
      <c r="Y403" s="26" t="s">
        <v>1455</v>
      </c>
      <c r="Z403" s="26" t="s">
        <v>1740</v>
      </c>
      <c r="AA403" s="61">
        <v>0</v>
      </c>
      <c r="AE403" s="26" t="s">
        <v>2156</v>
      </c>
      <c r="AF403" s="26">
        <v>12</v>
      </c>
      <c r="AG403" s="26" t="s">
        <v>2867</v>
      </c>
      <c r="AH403" t="str">
        <f t="shared" si="25"/>
        <v/>
      </c>
      <c r="AI403" s="26" t="str">
        <f t="shared" si="26"/>
        <v>{"popup":{"showAttachments":"false","fieldInfos":[{"visible":"true","fieldName":"HH","label":"Number of households\u00a0","format":{"places":0,"digitSeparator":true}}],"title":"HUC 12 ID: {HUC_12}"}}</v>
      </c>
      <c r="AJ403" s="26" t="s">
        <v>1653</v>
      </c>
      <c r="AK403" s="26" t="s">
        <v>1482</v>
      </c>
      <c r="AM403" s="26" t="s">
        <v>1659</v>
      </c>
      <c r="AN403" s="26" t="s">
        <v>1654</v>
      </c>
      <c r="AO403" s="26" t="s">
        <v>1347</v>
      </c>
      <c r="AP403" s="26" t="str">
        <f t="shared" si="22"/>
        <v>homes, residence, people, human, population,</v>
      </c>
      <c r="AQ403" s="26" t="str">
        <f t="shared" si="27"/>
        <v>,</v>
      </c>
    </row>
    <row r="404" spans="1:43" x14ac:dyDescent="0.25">
      <c r="A404" s="26">
        <v>721</v>
      </c>
      <c r="B404" s="26" t="s">
        <v>131</v>
      </c>
      <c r="C404" s="41" t="s">
        <v>467</v>
      </c>
      <c r="D404" s="41" t="s">
        <v>468</v>
      </c>
      <c r="E404" s="41" t="s">
        <v>1022</v>
      </c>
      <c r="F404" s="26" t="s">
        <v>1435</v>
      </c>
      <c r="G404" s="26" t="s">
        <v>508</v>
      </c>
      <c r="H404" s="26" t="s">
        <v>1412</v>
      </c>
      <c r="I404" s="26" t="s">
        <v>1476</v>
      </c>
      <c r="J404" s="26">
        <v>1</v>
      </c>
      <c r="N404" s="28"/>
      <c r="R404" s="26" t="s">
        <v>1272</v>
      </c>
      <c r="S404" s="26" t="s">
        <v>1345</v>
      </c>
      <c r="T404" s="39" t="s">
        <v>132</v>
      </c>
      <c r="U404" s="26" t="s">
        <v>1432</v>
      </c>
      <c r="V404" s="26" t="s">
        <v>1151</v>
      </c>
      <c r="W404" s="26" t="s">
        <v>1275</v>
      </c>
      <c r="X404" s="26" t="s">
        <v>3001</v>
      </c>
      <c r="Y404" s="26" t="s">
        <v>1455</v>
      </c>
      <c r="Z404" s="26" t="s">
        <v>1741</v>
      </c>
      <c r="AA404" s="61">
        <v>0</v>
      </c>
      <c r="AE404" s="26" t="s">
        <v>2156</v>
      </c>
      <c r="AF404" s="26">
        <v>12</v>
      </c>
      <c r="AG404" s="26" t="s">
        <v>2867</v>
      </c>
      <c r="AH404" t="str">
        <f t="shared" si="25"/>
        <v/>
      </c>
      <c r="AI404" s="26" t="str">
        <f t="shared" si="26"/>
        <v>{"popup":{"showAttachments":"false","fieldInfos":[{"visible":"true","fieldName":"AUTOOWN0","label":"Number of households with zero vehicles\u00a0","format":{"places":0,"digitSeparator":true}}],"title":"HUC 12 ID: {HUC_12}"}}</v>
      </c>
      <c r="AJ404" s="26" t="s">
        <v>1653</v>
      </c>
      <c r="AK404" s="26" t="s">
        <v>1482</v>
      </c>
      <c r="AM404" s="26" t="s">
        <v>1659</v>
      </c>
      <c r="AN404" s="26" t="s">
        <v>1654</v>
      </c>
      <c r="AO404" s="26" t="s">
        <v>1345</v>
      </c>
      <c r="AP404" s="26" t="str">
        <f t="shared" si="22"/>
        <v>people, human, work, jobs, economy,</v>
      </c>
      <c r="AQ404" s="26" t="str">
        <f t="shared" si="27"/>
        <v>,</v>
      </c>
    </row>
    <row r="405" spans="1:43" x14ac:dyDescent="0.25">
      <c r="A405" s="26">
        <v>722</v>
      </c>
      <c r="B405" s="26" t="s">
        <v>131</v>
      </c>
      <c r="C405" s="41" t="s">
        <v>124</v>
      </c>
      <c r="D405" s="41" t="s">
        <v>472</v>
      </c>
      <c r="E405" s="41" t="s">
        <v>1024</v>
      </c>
      <c r="F405" s="26" t="s">
        <v>1435</v>
      </c>
      <c r="G405" s="26" t="s">
        <v>511</v>
      </c>
      <c r="H405" s="26" t="s">
        <v>1412</v>
      </c>
      <c r="I405" s="26" t="s">
        <v>1476</v>
      </c>
      <c r="J405" s="26">
        <v>4</v>
      </c>
      <c r="N405" s="28"/>
      <c r="R405" s="26" t="s">
        <v>1272</v>
      </c>
      <c r="S405" s="26" t="s">
        <v>1346</v>
      </c>
      <c r="T405" s="39" t="s">
        <v>132</v>
      </c>
      <c r="U405" s="26" t="s">
        <v>1432</v>
      </c>
      <c r="V405" s="26" t="s">
        <v>1151</v>
      </c>
      <c r="W405" s="26" t="s">
        <v>1275</v>
      </c>
      <c r="X405" s="26" t="s">
        <v>3002</v>
      </c>
      <c r="Y405" s="26" t="s">
        <v>1455</v>
      </c>
      <c r="Z405" s="26" t="s">
        <v>1742</v>
      </c>
      <c r="AA405" s="61">
        <v>0</v>
      </c>
      <c r="AE405" s="26" t="s">
        <v>2156</v>
      </c>
      <c r="AF405" s="26">
        <v>12</v>
      </c>
      <c r="AG405" s="26" t="s">
        <v>2867</v>
      </c>
      <c r="AH405" s="61" t="str">
        <f t="shared" si="25"/>
        <v/>
      </c>
      <c r="AI405" s="26" t="str">
        <f t="shared" si="26"/>
        <v>{"popup":{"showAttachments":"false","fieldInfos":[{"visible":"true","fieldName":"R_LOWWAGEWK","label":"Number of low-wage workers [home location]\u00a0","format":{"places":0,"digitSeparator":true}}],"title":"HUC 12 ID: {HUC_12}"}}</v>
      </c>
      <c r="AJ405" s="26" t="s">
        <v>1653</v>
      </c>
      <c r="AK405" s="26" t="s">
        <v>1482</v>
      </c>
      <c r="AM405" s="26" t="s">
        <v>1659</v>
      </c>
      <c r="AN405" s="26" t="s">
        <v>1654</v>
      </c>
      <c r="AO405" s="26" t="s">
        <v>1346</v>
      </c>
      <c r="AP405" s="26" t="str">
        <f t="shared" si="22"/>
        <v>people, human, work, jobs, economy, money,</v>
      </c>
      <c r="AQ405" s="26" t="str">
        <f t="shared" si="27"/>
        <v>,</v>
      </c>
    </row>
    <row r="406" spans="1:43" x14ac:dyDescent="0.25">
      <c r="A406" s="26">
        <v>723</v>
      </c>
      <c r="B406" s="26" t="s">
        <v>131</v>
      </c>
      <c r="C406" s="41" t="s">
        <v>125</v>
      </c>
      <c r="D406" s="41" t="s">
        <v>473</v>
      </c>
      <c r="E406" s="41" t="s">
        <v>1025</v>
      </c>
      <c r="F406" s="26" t="s">
        <v>1435</v>
      </c>
      <c r="G406" s="26" t="s">
        <v>512</v>
      </c>
      <c r="H406" s="26" t="s">
        <v>1412</v>
      </c>
      <c r="I406" s="26" t="s">
        <v>1476</v>
      </c>
      <c r="J406" s="26">
        <v>5</v>
      </c>
      <c r="N406" s="28"/>
      <c r="R406" s="26" t="s">
        <v>1272</v>
      </c>
      <c r="S406" s="26" t="s">
        <v>1346</v>
      </c>
      <c r="T406" s="39" t="s">
        <v>132</v>
      </c>
      <c r="U406" s="26" t="s">
        <v>1432</v>
      </c>
      <c r="V406" s="26" t="s">
        <v>1151</v>
      </c>
      <c r="W406" s="26" t="s">
        <v>1275</v>
      </c>
      <c r="X406" s="26" t="s">
        <v>3003</v>
      </c>
      <c r="Y406" s="26" t="s">
        <v>1455</v>
      </c>
      <c r="Z406" s="26" t="s">
        <v>1743</v>
      </c>
      <c r="AA406" s="61">
        <v>0</v>
      </c>
      <c r="AE406" s="26" t="s">
        <v>2156</v>
      </c>
      <c r="AF406" s="26">
        <v>12</v>
      </c>
      <c r="AG406" s="26" t="s">
        <v>2867</v>
      </c>
      <c r="AH406" s="61" t="str">
        <f t="shared" si="25"/>
        <v/>
      </c>
      <c r="AI406" s="26" t="str">
        <f t="shared" si="26"/>
        <v>{"popup":{"showAttachments":"false","fieldInfos":[{"visible":"true","fieldName":"E_LOWWAGEW","label":"Number of low-wage workers [work location]\u00a0","format":{"places":0,"digitSeparator":true}}],"title":"HUC 12 ID: {HUC_12}"}}</v>
      </c>
      <c r="AJ406" s="26" t="s">
        <v>1653</v>
      </c>
      <c r="AK406" s="26" t="s">
        <v>1482</v>
      </c>
      <c r="AM406" s="26" t="s">
        <v>1659</v>
      </c>
      <c r="AN406" s="26" t="s">
        <v>1654</v>
      </c>
      <c r="AO406" s="26" t="s">
        <v>1346</v>
      </c>
      <c r="AP406" s="26" t="str">
        <f t="shared" si="22"/>
        <v>people, human, work, jobs, economy, money,</v>
      </c>
      <c r="AQ406" s="26" t="str">
        <f t="shared" si="27"/>
        <v>,</v>
      </c>
    </row>
    <row r="407" spans="1:43" x14ac:dyDescent="0.25">
      <c r="A407" s="26">
        <v>724</v>
      </c>
      <c r="B407" s="26" t="s">
        <v>131</v>
      </c>
      <c r="C407" s="41" t="s">
        <v>126</v>
      </c>
      <c r="D407" s="48" t="s">
        <v>475</v>
      </c>
      <c r="E407" s="48" t="s">
        <v>1028</v>
      </c>
      <c r="F407" s="26" t="s">
        <v>1435</v>
      </c>
      <c r="G407" s="26" t="s">
        <v>513</v>
      </c>
      <c r="H407" s="26" t="s">
        <v>1412</v>
      </c>
      <c r="I407" s="26" t="s">
        <v>1476</v>
      </c>
      <c r="J407" s="26">
        <v>7</v>
      </c>
      <c r="N407" s="28"/>
      <c r="R407" s="26" t="s">
        <v>1272</v>
      </c>
      <c r="S407" s="26" t="s">
        <v>1345</v>
      </c>
      <c r="T407" s="39" t="s">
        <v>132</v>
      </c>
      <c r="U407" s="26" t="s">
        <v>1432</v>
      </c>
      <c r="V407" s="26" t="s">
        <v>1151</v>
      </c>
      <c r="W407" s="26" t="s">
        <v>1275</v>
      </c>
      <c r="X407" s="26" t="s">
        <v>3004</v>
      </c>
      <c r="Y407" s="26" t="s">
        <v>1455</v>
      </c>
      <c r="Z407" s="26" t="s">
        <v>1744</v>
      </c>
      <c r="AA407" s="61">
        <v>0</v>
      </c>
      <c r="AE407" s="26" t="s">
        <v>2156</v>
      </c>
      <c r="AF407" s="26">
        <v>12</v>
      </c>
      <c r="AG407" s="26" t="s">
        <v>2867</v>
      </c>
      <c r="AH407" t="str">
        <f t="shared" si="25"/>
        <v/>
      </c>
      <c r="AI407" s="26" t="str">
        <f t="shared" si="26"/>
        <v>{"popup":{"showAttachments":"false","fieldInfos":[{"visible":"true","fieldName":"E_MEDWAGEW","label":"Number of middle-wage workers [work location]\u00a0","format":{"places":0,"digitSeparator":true}}],"title":"HUC 12 ID: {HUC_12}"}}</v>
      </c>
      <c r="AJ407" s="26" t="s">
        <v>1653</v>
      </c>
      <c r="AK407" s="26" t="s">
        <v>1482</v>
      </c>
      <c r="AM407" s="26" t="s">
        <v>1659</v>
      </c>
      <c r="AN407" s="26" t="s">
        <v>1654</v>
      </c>
      <c r="AO407" s="26" t="s">
        <v>1345</v>
      </c>
      <c r="AP407" s="26" t="str">
        <f t="shared" ref="AP407:AP472" si="28">_xlfn.CONCAT(AO407,AQ407)</f>
        <v>people, human, work, jobs, economy,</v>
      </c>
      <c r="AQ407" s="26" t="str">
        <f t="shared" si="27"/>
        <v>,</v>
      </c>
    </row>
    <row r="408" spans="1:43" x14ac:dyDescent="0.25">
      <c r="A408" s="26">
        <v>725</v>
      </c>
      <c r="B408" s="26" t="s">
        <v>131</v>
      </c>
      <c r="C408" s="41" t="s">
        <v>123</v>
      </c>
      <c r="D408" s="26" t="s">
        <v>471</v>
      </c>
      <c r="E408" s="48" t="s">
        <v>1023</v>
      </c>
      <c r="F408" s="26" t="s">
        <v>1435</v>
      </c>
      <c r="G408" s="26" t="s">
        <v>510</v>
      </c>
      <c r="H408" s="26" t="s">
        <v>1412</v>
      </c>
      <c r="I408" s="26" t="s">
        <v>1476</v>
      </c>
      <c r="J408" s="26">
        <v>3</v>
      </c>
      <c r="N408" s="28"/>
      <c r="R408" s="26" t="s">
        <v>1272</v>
      </c>
      <c r="S408" s="26" t="s">
        <v>1345</v>
      </c>
      <c r="T408" s="39" t="s">
        <v>132</v>
      </c>
      <c r="U408" s="26" t="s">
        <v>1432</v>
      </c>
      <c r="V408" s="26" t="s">
        <v>1151</v>
      </c>
      <c r="W408" s="26" t="s">
        <v>1275</v>
      </c>
      <c r="X408" s="26" t="s">
        <v>3005</v>
      </c>
      <c r="Y408" s="26" t="s">
        <v>1455</v>
      </c>
      <c r="Z408" s="26" t="s">
        <v>1745</v>
      </c>
      <c r="AA408" s="61">
        <v>0</v>
      </c>
      <c r="AE408" s="26" t="s">
        <v>2156</v>
      </c>
      <c r="AF408" s="26">
        <v>12</v>
      </c>
      <c r="AG408" s="26" t="s">
        <v>2867</v>
      </c>
      <c r="AH408" t="str">
        <f t="shared" si="25"/>
        <v/>
      </c>
      <c r="AI408" s="26" t="str">
        <f t="shared" si="26"/>
        <v>{"popup":{"showAttachments":"false","fieldInfos":[{"visible":"true","fieldName":"WORKERS","label":"Number of workers [home location]\u00a0","format":{"places":0,"digitSeparator":true}}],"title":"HUC 12 ID: {HUC_12}"}}</v>
      </c>
      <c r="AJ408" s="26" t="s">
        <v>1653</v>
      </c>
      <c r="AK408" s="26" t="s">
        <v>1482</v>
      </c>
      <c r="AM408" s="26" t="s">
        <v>1659</v>
      </c>
      <c r="AN408" s="26" t="s">
        <v>1654</v>
      </c>
      <c r="AO408" s="26" t="s">
        <v>1345</v>
      </c>
      <c r="AP408" s="26" t="str">
        <f t="shared" si="28"/>
        <v>people, human, work, jobs, economy,</v>
      </c>
      <c r="AQ408" s="26" t="str">
        <f t="shared" si="27"/>
        <v>,</v>
      </c>
    </row>
    <row r="409" spans="1:43" x14ac:dyDescent="0.25">
      <c r="A409" s="26">
        <v>726</v>
      </c>
      <c r="B409" s="26" t="s">
        <v>131</v>
      </c>
      <c r="C409" s="38" t="s">
        <v>115</v>
      </c>
      <c r="D409" s="47" t="s">
        <v>462</v>
      </c>
      <c r="E409" s="48" t="s">
        <v>1006</v>
      </c>
      <c r="F409" s="26" t="s">
        <v>1435</v>
      </c>
      <c r="G409" s="26" t="s">
        <v>521</v>
      </c>
      <c r="H409" s="26" t="s">
        <v>1412</v>
      </c>
      <c r="I409" s="26" t="s">
        <v>1475</v>
      </c>
      <c r="J409" s="26">
        <v>1</v>
      </c>
      <c r="R409" s="26" t="s">
        <v>1269</v>
      </c>
      <c r="S409" s="26" t="s">
        <v>1334</v>
      </c>
      <c r="T409" s="39" t="s">
        <v>132</v>
      </c>
      <c r="U409" s="26" t="s">
        <v>1431</v>
      </c>
      <c r="V409" s="26" t="s">
        <v>1151</v>
      </c>
      <c r="W409" s="26" t="s">
        <v>1275</v>
      </c>
      <c r="X409" s="26" t="s">
        <v>3006</v>
      </c>
      <c r="Y409" s="26" t="s">
        <v>1455</v>
      </c>
      <c r="Z409" s="26" t="s">
        <v>1746</v>
      </c>
      <c r="AA409" s="61">
        <v>2</v>
      </c>
      <c r="AE409" s="26" t="s">
        <v>2156</v>
      </c>
      <c r="AF409" s="26">
        <v>12</v>
      </c>
      <c r="AG409" s="26" t="s">
        <v>2867</v>
      </c>
      <c r="AH409" t="str">
        <f t="shared" si="25"/>
        <v/>
      </c>
      <c r="AI409" s="26" t="str">
        <f t="shared" si="26"/>
        <v>{"popup":{"showAttachments":"false","fieldInfos":[{"visible":"true","fieldName":"D3b","label":"Pedestrian-oriented street intersection density\u00a0","format":{"places":2,"digitSeparator":true}}],"title":"HUC 12 ID: {HUC_12}"}}</v>
      </c>
      <c r="AJ409" s="26" t="s">
        <v>1653</v>
      </c>
      <c r="AK409" s="26" t="s">
        <v>1482</v>
      </c>
      <c r="AM409" s="26" t="s">
        <v>1659</v>
      </c>
      <c r="AN409" s="26" t="s">
        <v>1654</v>
      </c>
      <c r="AO409" s="26" t="s">
        <v>1334</v>
      </c>
      <c r="AP409" s="26" t="str">
        <f t="shared" si="28"/>
        <v>people, human, transportation,</v>
      </c>
      <c r="AQ409" s="26" t="str">
        <f t="shared" si="27"/>
        <v>,</v>
      </c>
    </row>
    <row r="410" spans="1:43" x14ac:dyDescent="0.25">
      <c r="A410" s="26">
        <v>727</v>
      </c>
      <c r="B410" s="26" t="s">
        <v>131</v>
      </c>
      <c r="C410" s="38" t="s">
        <v>97</v>
      </c>
      <c r="D410" s="47" t="s">
        <v>427</v>
      </c>
      <c r="E410" s="38" t="s">
        <v>1038</v>
      </c>
      <c r="F410" s="26" t="s">
        <v>138</v>
      </c>
      <c r="G410" s="19" t="s">
        <v>2752</v>
      </c>
      <c r="H410" s="26" t="s">
        <v>1416</v>
      </c>
      <c r="I410" s="61" t="s">
        <v>2093</v>
      </c>
      <c r="J410" s="26">
        <v>9</v>
      </c>
      <c r="R410" s="26" t="s">
        <v>1273</v>
      </c>
      <c r="S410" s="26" t="s">
        <v>1348</v>
      </c>
      <c r="T410" s="55" t="s">
        <v>132</v>
      </c>
      <c r="U410" s="26" t="s">
        <v>1273</v>
      </c>
      <c r="V410" s="26" t="s">
        <v>1151</v>
      </c>
      <c r="W410" s="26" t="s">
        <v>1275</v>
      </c>
      <c r="X410" s="26" t="s">
        <v>3007</v>
      </c>
      <c r="Y410" s="26" t="s">
        <v>1455</v>
      </c>
      <c r="Z410" s="26" t="s">
        <v>2230</v>
      </c>
      <c r="AE410" s="26" t="s">
        <v>2225</v>
      </c>
      <c r="AF410" s="26">
        <v>12</v>
      </c>
      <c r="AG410" s="26" t="s">
        <v>2867</v>
      </c>
      <c r="AH410" t="str">
        <f t="shared" si="25"/>
        <v/>
      </c>
      <c r="AI410" s="26" t="str">
        <f t="shared" si="26"/>
        <v>{"popup":{"showAttachments":"false","fieldInfos":[{"visible":"true","fieldName":"PERC_HS_DG","label":"Percent 25 Years And Over With A High School Degree\u00a0","format":{"places":,"digitSeparator":true}}],"title":"HUC 12 ID: {HUC_12}"}}</v>
      </c>
      <c r="AJ410" s="26" t="s">
        <v>1653</v>
      </c>
      <c r="AK410" s="26" t="s">
        <v>1482</v>
      </c>
      <c r="AM410" s="26" t="s">
        <v>1659</v>
      </c>
      <c r="AN410" s="26" t="s">
        <v>1654</v>
      </c>
      <c r="AO410" s="26" t="s">
        <v>1348</v>
      </c>
      <c r="AP410" s="26" t="str">
        <f t="shared" si="28"/>
        <v>education, human, people,</v>
      </c>
      <c r="AQ410" s="26" t="str">
        <f t="shared" si="27"/>
        <v>,</v>
      </c>
    </row>
    <row r="411" spans="1:43" x14ac:dyDescent="0.25">
      <c r="A411" s="26">
        <v>728</v>
      </c>
      <c r="B411" s="26" t="s">
        <v>131</v>
      </c>
      <c r="C411" s="38" t="s">
        <v>96</v>
      </c>
      <c r="D411" s="47" t="s">
        <v>428</v>
      </c>
      <c r="E411" s="48" t="s">
        <v>1037</v>
      </c>
      <c r="F411" s="26" t="s">
        <v>138</v>
      </c>
      <c r="G411" s="19" t="s">
        <v>2753</v>
      </c>
      <c r="H411" s="26" t="s">
        <v>1416</v>
      </c>
      <c r="I411" s="61" t="s">
        <v>2093</v>
      </c>
      <c r="J411" s="26">
        <v>8</v>
      </c>
      <c r="R411" s="26" t="s">
        <v>1273</v>
      </c>
      <c r="S411" s="26" t="s">
        <v>1348</v>
      </c>
      <c r="T411" s="55" t="s">
        <v>132</v>
      </c>
      <c r="U411" s="26" t="s">
        <v>1273</v>
      </c>
      <c r="V411" s="26" t="s">
        <v>1151</v>
      </c>
      <c r="W411" s="26" t="s">
        <v>1275</v>
      </c>
      <c r="X411" s="26" t="s">
        <v>3008</v>
      </c>
      <c r="Y411" s="26" t="s">
        <v>1455</v>
      </c>
      <c r="Z411" s="26" t="s">
        <v>2231</v>
      </c>
      <c r="AE411" s="26" t="s">
        <v>2225</v>
      </c>
      <c r="AF411" s="26">
        <v>12</v>
      </c>
      <c r="AG411" s="26" t="s">
        <v>2867</v>
      </c>
      <c r="AH411" t="str">
        <f t="shared" si="25"/>
        <v/>
      </c>
      <c r="AI411" s="26" t="str">
        <f t="shared" si="26"/>
        <v>{"popup":{"showAttachments":"false","fieldInfos":[{"visible":"true","fieldName":"PERC_BELOW12","label":"Percent 25 Years And Over With Less Than A High School Degree\u00a0","format":{"places":,"digitSeparator":true}}],"title":"HUC 12 ID: {HUC_12}"}}</v>
      </c>
      <c r="AJ411" s="26" t="s">
        <v>1653</v>
      </c>
      <c r="AK411" s="26" t="s">
        <v>1482</v>
      </c>
      <c r="AM411" s="26" t="s">
        <v>1659</v>
      </c>
      <c r="AN411" s="26" t="s">
        <v>1654</v>
      </c>
      <c r="AO411" s="26" t="s">
        <v>1348</v>
      </c>
      <c r="AP411" s="26" t="str">
        <f t="shared" si="28"/>
        <v>education, human, people,</v>
      </c>
      <c r="AQ411" s="26" t="str">
        <f t="shared" si="27"/>
        <v>,</v>
      </c>
    </row>
    <row r="412" spans="1:43" x14ac:dyDescent="0.25">
      <c r="A412" s="26">
        <v>729</v>
      </c>
      <c r="B412" s="26" t="s">
        <v>131</v>
      </c>
      <c r="C412" s="38" t="s">
        <v>93</v>
      </c>
      <c r="D412" s="47" t="s">
        <v>430</v>
      </c>
      <c r="E412" s="48" t="s">
        <v>1034</v>
      </c>
      <c r="F412" s="26" t="s">
        <v>138</v>
      </c>
      <c r="G412" s="19" t="s">
        <v>2754</v>
      </c>
      <c r="H412" s="26" t="s">
        <v>1416</v>
      </c>
      <c r="I412" s="61" t="s">
        <v>2093</v>
      </c>
      <c r="J412" s="26">
        <v>5</v>
      </c>
      <c r="R412" s="26" t="s">
        <v>1273</v>
      </c>
      <c r="S412" s="26" t="s">
        <v>1349</v>
      </c>
      <c r="T412" s="55" t="s">
        <v>132</v>
      </c>
      <c r="U412" s="26" t="s">
        <v>1273</v>
      </c>
      <c r="V412" s="26" t="s">
        <v>1151</v>
      </c>
      <c r="W412" s="26" t="s">
        <v>1275</v>
      </c>
      <c r="X412" s="26" t="s">
        <v>3009</v>
      </c>
      <c r="Y412" s="26" t="s">
        <v>1455</v>
      </c>
      <c r="Z412" s="26" t="s">
        <v>2232</v>
      </c>
      <c r="AE412" s="26" t="s">
        <v>2225</v>
      </c>
      <c r="AF412" s="26">
        <v>12</v>
      </c>
      <c r="AG412" s="26" t="s">
        <v>2867</v>
      </c>
      <c r="AH412" t="str">
        <f t="shared" si="25"/>
        <v/>
      </c>
      <c r="AI412" s="26" t="str">
        <f t="shared" si="26"/>
        <v>{"popup":{"showAttachments":"false","fieldInfos":[{"visible":"true","fieldName":"PERC_AGE_UNDER18","label":"Percent Age Less Than 18 Years Old\u00a0","format":{"places":,"digitSeparator":true}}],"title":"HUC 12 ID: {HUC_12}"}}</v>
      </c>
      <c r="AJ412" s="26" t="s">
        <v>1653</v>
      </c>
      <c r="AK412" s="26" t="s">
        <v>1482</v>
      </c>
      <c r="AM412" s="26" t="s">
        <v>1659</v>
      </c>
      <c r="AN412" s="26" t="s">
        <v>1654</v>
      </c>
      <c r="AO412" s="26" t="s">
        <v>1349</v>
      </c>
      <c r="AP412" s="26" t="str">
        <f t="shared" si="28"/>
        <v>children, human, people,</v>
      </c>
      <c r="AQ412" s="26" t="str">
        <f t="shared" si="27"/>
        <v>,</v>
      </c>
    </row>
    <row r="413" spans="1:43" x14ac:dyDescent="0.25">
      <c r="A413" s="26">
        <v>730</v>
      </c>
      <c r="B413" s="26" t="s">
        <v>131</v>
      </c>
      <c r="C413" s="38" t="s">
        <v>92</v>
      </c>
      <c r="D413" s="47" t="s">
        <v>431</v>
      </c>
      <c r="E413" s="38" t="s">
        <v>1033</v>
      </c>
      <c r="F413" s="26" t="s">
        <v>138</v>
      </c>
      <c r="G413" s="19" t="s">
        <v>2755</v>
      </c>
      <c r="H413" s="26" t="s">
        <v>1416</v>
      </c>
      <c r="I413" s="61" t="s">
        <v>2093</v>
      </c>
      <c r="J413" s="26">
        <v>4</v>
      </c>
      <c r="R413" s="26" t="s">
        <v>1273</v>
      </c>
      <c r="S413" s="26" t="s">
        <v>1349</v>
      </c>
      <c r="T413" s="55" t="s">
        <v>132</v>
      </c>
      <c r="U413" s="26" t="s">
        <v>1273</v>
      </c>
      <c r="V413" s="26" t="s">
        <v>1151</v>
      </c>
      <c r="W413" s="26" t="s">
        <v>1275</v>
      </c>
      <c r="X413" s="26" t="s">
        <v>3010</v>
      </c>
      <c r="Y413" s="26" t="s">
        <v>1455</v>
      </c>
      <c r="Z413" s="26" t="s">
        <v>2233</v>
      </c>
      <c r="AE413" s="26" t="s">
        <v>2225</v>
      </c>
      <c r="AF413" s="26">
        <v>12</v>
      </c>
      <c r="AG413" s="26" t="s">
        <v>2867</v>
      </c>
      <c r="AH413" t="str">
        <f t="shared" si="25"/>
        <v/>
      </c>
      <c r="AI413" s="26" t="str">
        <f t="shared" si="26"/>
        <v>{"popup":{"showAttachments":"false","fieldInfos":[{"visible":"true","fieldName":"PERC_AGE_UNDER5","label":"Percent Age Less Than 5 Years Old\u00a0","format":{"places":,"digitSeparator":true}}],"title":"HUC 12 ID: {HUC_12}"}}</v>
      </c>
      <c r="AJ413" s="26" t="s">
        <v>1653</v>
      </c>
      <c r="AK413" s="26" t="s">
        <v>1482</v>
      </c>
      <c r="AM413" s="26" t="s">
        <v>1659</v>
      </c>
      <c r="AN413" s="26" t="s">
        <v>1654</v>
      </c>
      <c r="AO413" s="26" t="s">
        <v>1349</v>
      </c>
      <c r="AP413" s="26" t="str">
        <f t="shared" si="28"/>
        <v>children, human, people,</v>
      </c>
      <c r="AQ413" s="26" t="str">
        <f t="shared" si="27"/>
        <v>,</v>
      </c>
    </row>
    <row r="414" spans="1:43" x14ac:dyDescent="0.25">
      <c r="A414" s="26">
        <v>731</v>
      </c>
      <c r="B414" s="26" t="s">
        <v>131</v>
      </c>
      <c r="C414" s="38" t="s">
        <v>91</v>
      </c>
      <c r="D414" s="47" t="s">
        <v>432</v>
      </c>
      <c r="E414" s="48" t="s">
        <v>1032</v>
      </c>
      <c r="F414" s="26" t="s">
        <v>138</v>
      </c>
      <c r="G414" s="19" t="s">
        <v>2756</v>
      </c>
      <c r="H414" s="26" t="s">
        <v>1416</v>
      </c>
      <c r="I414" s="61" t="s">
        <v>2093</v>
      </c>
      <c r="J414" s="26">
        <v>3</v>
      </c>
      <c r="R414" s="26" t="s">
        <v>1273</v>
      </c>
      <c r="S414" s="26" t="s">
        <v>1350</v>
      </c>
      <c r="T414" s="55" t="s">
        <v>132</v>
      </c>
      <c r="U414" s="26" t="s">
        <v>1273</v>
      </c>
      <c r="V414" s="26" t="s">
        <v>1151</v>
      </c>
      <c r="W414" s="26" t="s">
        <v>1275</v>
      </c>
      <c r="X414" s="26" t="s">
        <v>3011</v>
      </c>
      <c r="Y414" s="26" t="s">
        <v>1455</v>
      </c>
      <c r="Z414" s="26" t="s">
        <v>2234</v>
      </c>
      <c r="AE414" s="26" t="s">
        <v>2225</v>
      </c>
      <c r="AF414" s="26">
        <v>12</v>
      </c>
      <c r="AG414" s="26" t="s">
        <v>2867</v>
      </c>
      <c r="AH414" t="str">
        <f t="shared" si="25"/>
        <v/>
      </c>
      <c r="AI414" s="26" t="str">
        <f t="shared" si="26"/>
        <v>{"popup":{"showAttachments":"false","fieldInfos":[{"visible":"true","fieldName":"PERC_BPOV","label":"Percent Below Poverty Level\u00a0","format":{"places":,"digitSeparator":true}}],"title":"HUC 12 ID: {HUC_12}"}}</v>
      </c>
      <c r="AJ414" s="26" t="s">
        <v>1653</v>
      </c>
      <c r="AK414" s="26" t="s">
        <v>1482</v>
      </c>
      <c r="AM414" s="26" t="s">
        <v>1659</v>
      </c>
      <c r="AN414" s="26" t="s">
        <v>1654</v>
      </c>
      <c r="AO414" s="26" t="s">
        <v>1350</v>
      </c>
      <c r="AP414" s="26" t="str">
        <f t="shared" si="28"/>
        <v>people, human, economy, money,</v>
      </c>
      <c r="AQ414" s="26" t="str">
        <f t="shared" si="27"/>
        <v>,</v>
      </c>
    </row>
    <row r="415" spans="1:43" x14ac:dyDescent="0.25">
      <c r="A415" s="26">
        <v>732</v>
      </c>
      <c r="B415" s="26" t="s">
        <v>131</v>
      </c>
      <c r="C415" s="38" t="s">
        <v>95</v>
      </c>
      <c r="D415" s="47" t="s">
        <v>433</v>
      </c>
      <c r="E415" s="48" t="s">
        <v>1036</v>
      </c>
      <c r="F415" s="26" t="s">
        <v>138</v>
      </c>
      <c r="G415" s="19" t="s">
        <v>2757</v>
      </c>
      <c r="H415" s="26" t="s">
        <v>1416</v>
      </c>
      <c r="I415" s="61" t="s">
        <v>2093</v>
      </c>
      <c r="J415" s="26">
        <v>7</v>
      </c>
      <c r="R415" s="26" t="s">
        <v>2894</v>
      </c>
      <c r="S415" s="26" t="s">
        <v>1351</v>
      </c>
      <c r="T415" s="55" t="s">
        <v>132</v>
      </c>
      <c r="U415" s="26" t="s">
        <v>2894</v>
      </c>
      <c r="V415" s="26" t="s">
        <v>1151</v>
      </c>
      <c r="W415" s="26" t="s">
        <v>1275</v>
      </c>
      <c r="X415" s="26" t="s">
        <v>3012</v>
      </c>
      <c r="Y415" s="26" t="s">
        <v>1455</v>
      </c>
      <c r="Z415" s="26" t="s">
        <v>2235</v>
      </c>
      <c r="AE415" s="26" t="s">
        <v>2225</v>
      </c>
      <c r="AF415" s="26">
        <v>12</v>
      </c>
      <c r="AG415" s="26" t="s">
        <v>2867</v>
      </c>
      <c r="AH415" t="str">
        <f t="shared" ref="AH415:AH446" si="29">IF(LEN(TRIM(K415))=0,"",$K$1 &amp; " - " &amp; K415 &amp; "; ") &amp; IF(LEN(TRIM(L415))=0,"",$L$1 &amp; " - " &amp; L415 &amp; "; ") &amp; IF(LEN(TRIM(M415))=0,"",$M$1 &amp; " - " &amp; M415 &amp; "; ") &amp; IF(LEN(TRIM(N415))=0,"",$N$1 &amp; " - " &amp; N415 &amp; "; ") &amp; IF(LEN(TRIM(O415))=0,"",$O$1 &amp; " - " &amp; O415 &amp; "; ") &amp; IF(LEN(TRIM(P415))=0,"",$P$1 &amp; " - " &amp; P415 &amp; "; ") &amp; IF(LEN(TRIM(Q415))=0,"",$Q$1 &amp; " - " &amp; Q415 &amp; "; ")</f>
        <v/>
      </c>
      <c r="AI415" s="26" t="str">
        <f t="shared" ref="AI415:AI446" si="30">CONCATENATE(AJ415,E415,AK415,C415,AM415,AA415,AN415)</f>
        <v>{"popup":{"showAttachments":"false","fieldInfos":[{"visible":"true","fieldName":"PERC_HOME_PRE50","label":"Percent Housing Units Built Before 1950\u00a0","format":{"places":,"digitSeparator":true}}],"title":"HUC 12 ID: {HUC_12}"}}</v>
      </c>
      <c r="AJ415" s="26" t="s">
        <v>1653</v>
      </c>
      <c r="AK415" s="26" t="s">
        <v>1482</v>
      </c>
      <c r="AM415" s="26" t="s">
        <v>1659</v>
      </c>
      <c r="AN415" s="26" t="s">
        <v>1654</v>
      </c>
      <c r="AO415" s="26" t="s">
        <v>1351</v>
      </c>
      <c r="AP415" s="26" t="str">
        <f t="shared" si="28"/>
        <v>homes, residence, people, human,</v>
      </c>
      <c r="AQ415" s="26" t="str">
        <f t="shared" ref="AQ415:AQ446" si="31">","&amp; IF(LEN(TRIM(K415))=0,"",$K$1  &amp; ", ") &amp; IF(LEN(TRIM(L415))=0,"",$L$1  &amp; ", ") &amp; IF(LEN(TRIM(M415))=0,"",$M$1 &amp; ", ") &amp; IF(LEN(TRIM(N415))=0,"",$N$1 &amp; ", ") &amp; IF(LEN(TRIM(O415))=0,"",$O$1 &amp; ", ") &amp; IF(LEN(TRIM(P415))=0,"",$P$1 &amp; ", ") &amp; IF(LEN(TRIM(Q415))=0,"",$Q$1)</f>
        <v>,</v>
      </c>
    </row>
    <row r="416" spans="1:43" x14ac:dyDescent="0.25">
      <c r="A416" s="26">
        <v>733</v>
      </c>
      <c r="B416" s="26" t="s">
        <v>131</v>
      </c>
      <c r="C416" s="38" t="s">
        <v>98</v>
      </c>
      <c r="D416" s="50" t="s">
        <v>434</v>
      </c>
      <c r="E416" s="48" t="s">
        <v>1039</v>
      </c>
      <c r="F416" s="26" t="s">
        <v>138</v>
      </c>
      <c r="G416" s="19" t="s">
        <v>2758</v>
      </c>
      <c r="H416" s="26" t="s">
        <v>1416</v>
      </c>
      <c r="I416" s="61" t="s">
        <v>2093</v>
      </c>
      <c r="J416" s="26">
        <v>10</v>
      </c>
      <c r="R416" s="26" t="s">
        <v>1273</v>
      </c>
      <c r="S416" s="26" t="s">
        <v>1352</v>
      </c>
      <c r="T416" s="55" t="s">
        <v>132</v>
      </c>
      <c r="U416" s="26" t="s">
        <v>1273</v>
      </c>
      <c r="V416" s="26" t="s">
        <v>1151</v>
      </c>
      <c r="W416" s="26" t="s">
        <v>1275</v>
      </c>
      <c r="X416" s="26" t="s">
        <v>3013</v>
      </c>
      <c r="Y416" s="26" t="s">
        <v>1455</v>
      </c>
      <c r="Z416" s="26" t="s">
        <v>2236</v>
      </c>
      <c r="AE416" s="26" t="s">
        <v>2225</v>
      </c>
      <c r="AF416" s="26">
        <v>12</v>
      </c>
      <c r="AG416" s="26" t="s">
        <v>2867</v>
      </c>
      <c r="AH416" t="str">
        <f t="shared" si="29"/>
        <v/>
      </c>
      <c r="AI416" s="26" t="str">
        <f t="shared" si="30"/>
        <v>{"popup":{"showAttachments":"false","fieldInfos":[{"visible":"true","fieldName":"PCT_LINGISO","label":"Percent Linguistically Isolated Households\u00a0","format":{"places":,"digitSeparator":true}}],"title":"HUC 12 ID: {HUC_12}"}}</v>
      </c>
      <c r="AJ416" s="26" t="s">
        <v>1653</v>
      </c>
      <c r="AK416" s="26" t="s">
        <v>1482</v>
      </c>
      <c r="AM416" s="26" t="s">
        <v>1659</v>
      </c>
      <c r="AN416" s="26" t="s">
        <v>1654</v>
      </c>
      <c r="AO416" s="26" t="s">
        <v>1352</v>
      </c>
      <c r="AP416" s="26" t="str">
        <f t="shared" si="28"/>
        <v>human, people, ethnicity,</v>
      </c>
      <c r="AQ416" s="26" t="str">
        <f t="shared" si="31"/>
        <v>,</v>
      </c>
    </row>
    <row r="417" spans="1:43" x14ac:dyDescent="0.25">
      <c r="A417" s="26">
        <v>734</v>
      </c>
      <c r="B417" s="26" t="s">
        <v>131</v>
      </c>
      <c r="C417" s="38" t="s">
        <v>506</v>
      </c>
      <c r="D417" s="47" t="s">
        <v>505</v>
      </c>
      <c r="E417" s="48" t="s">
        <v>1030</v>
      </c>
      <c r="F417" s="26" t="s">
        <v>138</v>
      </c>
      <c r="G417" s="19" t="s">
        <v>2759</v>
      </c>
      <c r="H417" s="26" t="s">
        <v>1416</v>
      </c>
      <c r="I417" s="61" t="s">
        <v>2093</v>
      </c>
      <c r="J417" s="26">
        <v>13</v>
      </c>
      <c r="R417" s="26" t="s">
        <v>1273</v>
      </c>
      <c r="S417" s="26" t="s">
        <v>1350</v>
      </c>
      <c r="T417" s="55" t="s">
        <v>132</v>
      </c>
      <c r="U417" s="26" t="s">
        <v>1273</v>
      </c>
      <c r="V417" s="26" t="s">
        <v>1151</v>
      </c>
      <c r="W417" s="26" t="s">
        <v>1275</v>
      </c>
      <c r="X417" s="26" t="s">
        <v>3014</v>
      </c>
      <c r="Y417" s="26" t="s">
        <v>1455</v>
      </c>
      <c r="Z417" s="26" t="s">
        <v>2237</v>
      </c>
      <c r="AE417" s="26" t="s">
        <v>2225</v>
      </c>
      <c r="AF417" s="26">
        <v>12</v>
      </c>
      <c r="AG417" s="26" t="s">
        <v>2867</v>
      </c>
      <c r="AH417" t="str">
        <f t="shared" si="29"/>
        <v/>
      </c>
      <c r="AI417" s="26" t="str">
        <f t="shared" si="30"/>
        <v>{"popup":{"showAttachments":"false","fieldInfos":[{"visible":"true","fieldName":"PCT_LOWINC","label":"Percent Low Income Population (Less Than 2X Poverty Level) \u00a0","format":{"places":,"digitSeparator":true}}],"title":"HUC 12 ID: {HUC_12}"}}</v>
      </c>
      <c r="AJ417" s="26" t="s">
        <v>1653</v>
      </c>
      <c r="AK417" s="26" t="s">
        <v>1482</v>
      </c>
      <c r="AM417" s="26" t="s">
        <v>1659</v>
      </c>
      <c r="AN417" s="26" t="s">
        <v>1654</v>
      </c>
      <c r="AO417" s="26" t="s">
        <v>1350</v>
      </c>
      <c r="AP417" s="26" t="str">
        <f t="shared" si="28"/>
        <v>people, human, economy, money,</v>
      </c>
      <c r="AQ417" s="26" t="str">
        <f t="shared" si="31"/>
        <v>,</v>
      </c>
    </row>
    <row r="418" spans="1:43" x14ac:dyDescent="0.25">
      <c r="A418" s="26">
        <v>735</v>
      </c>
      <c r="B418" s="26" t="s">
        <v>131</v>
      </c>
      <c r="C418" s="41" t="s">
        <v>90</v>
      </c>
      <c r="D418" s="49" t="s">
        <v>435</v>
      </c>
      <c r="E418" s="49" t="s">
        <v>1031</v>
      </c>
      <c r="F418" s="26" t="s">
        <v>138</v>
      </c>
      <c r="G418" s="19" t="s">
        <v>2760</v>
      </c>
      <c r="H418" s="26" t="s">
        <v>1416</v>
      </c>
      <c r="I418" s="61" t="s">
        <v>2093</v>
      </c>
      <c r="J418" s="26">
        <v>2</v>
      </c>
      <c r="N418" s="28"/>
      <c r="R418" s="26" t="s">
        <v>1273</v>
      </c>
      <c r="S418" s="26" t="s">
        <v>1353</v>
      </c>
      <c r="T418" s="55" t="s">
        <v>132</v>
      </c>
      <c r="U418" s="26" t="s">
        <v>1273</v>
      </c>
      <c r="V418" s="26" t="s">
        <v>1151</v>
      </c>
      <c r="W418" s="26" t="s">
        <v>1275</v>
      </c>
      <c r="X418" s="26" t="s">
        <v>3015</v>
      </c>
      <c r="Y418" s="26" t="s">
        <v>1455</v>
      </c>
      <c r="Z418" s="26" t="s">
        <v>2238</v>
      </c>
      <c r="AE418" s="26" t="s">
        <v>2225</v>
      </c>
      <c r="AF418" s="26">
        <v>12</v>
      </c>
      <c r="AG418" s="26" t="s">
        <v>2867</v>
      </c>
      <c r="AH418" t="str">
        <f t="shared" si="29"/>
        <v/>
      </c>
      <c r="AI418" s="26" t="str">
        <f t="shared" si="30"/>
        <v>{"popup":{"showAttachments":"false","fieldInfos":[{"visible":"true","fieldName":"PERC_MINOR","label":"Percent Minority\u00a0","format":{"places":,"digitSeparator":true}}],"title":"HUC 12 ID: {HUC_12}"}}</v>
      </c>
      <c r="AJ418" s="26" t="s">
        <v>1653</v>
      </c>
      <c r="AK418" s="26" t="s">
        <v>1482</v>
      </c>
      <c r="AM418" s="26" t="s">
        <v>1659</v>
      </c>
      <c r="AN418" s="26" t="s">
        <v>1654</v>
      </c>
      <c r="AO418" s="26" t="s">
        <v>1353</v>
      </c>
      <c r="AP418" s="26" t="str">
        <f t="shared" si="28"/>
        <v>human, people, race, ethnicity,</v>
      </c>
      <c r="AQ418" s="26" t="str">
        <f t="shared" si="31"/>
        <v>,</v>
      </c>
    </row>
    <row r="419" spans="1:43" x14ac:dyDescent="0.25">
      <c r="A419" s="26">
        <v>736</v>
      </c>
      <c r="B419" s="26" t="s">
        <v>131</v>
      </c>
      <c r="C419" s="41" t="s">
        <v>470</v>
      </c>
      <c r="D419" s="38" t="s">
        <v>469</v>
      </c>
      <c r="E419" s="38" t="s">
        <v>1043</v>
      </c>
      <c r="F419" s="26" t="s">
        <v>1435</v>
      </c>
      <c r="G419" s="26" t="s">
        <v>509</v>
      </c>
      <c r="H419" s="26" t="s">
        <v>1416</v>
      </c>
      <c r="I419" s="26" t="s">
        <v>1476</v>
      </c>
      <c r="J419" s="26">
        <v>2</v>
      </c>
      <c r="N419" s="28"/>
      <c r="R419" s="26" t="s">
        <v>1269</v>
      </c>
      <c r="S419" s="26" t="s">
        <v>1334</v>
      </c>
      <c r="T419" s="39" t="s">
        <v>132</v>
      </c>
      <c r="U419" s="26" t="s">
        <v>1431</v>
      </c>
      <c r="V419" s="26" t="s">
        <v>1151</v>
      </c>
      <c r="W419" s="26" t="s">
        <v>1275</v>
      </c>
      <c r="X419" s="26" t="s">
        <v>3016</v>
      </c>
      <c r="Y419" s="26" t="s">
        <v>1455</v>
      </c>
      <c r="Z419" s="26" t="s">
        <v>1747</v>
      </c>
      <c r="AA419" s="61">
        <v>0</v>
      </c>
      <c r="AE419" s="26" t="s">
        <v>2156</v>
      </c>
      <c r="AF419" s="26">
        <v>12</v>
      </c>
      <c r="AG419" s="26" t="s">
        <v>2867</v>
      </c>
      <c r="AH419" t="str">
        <f t="shared" si="29"/>
        <v/>
      </c>
      <c r="AI419" s="26" t="str">
        <f t="shared" si="30"/>
        <v>{"popup":{"showAttachments":"false","fieldInfos":[{"visible":"true","fieldName":"PCT_AO0","label":"Percent of households with zero vehicles\u00a0","format":{"places":0,"digitSeparator":true}}],"title":"HUC 12 ID: {HUC_12}"}}</v>
      </c>
      <c r="AJ419" s="26" t="s">
        <v>1653</v>
      </c>
      <c r="AK419" s="26" t="s">
        <v>1482</v>
      </c>
      <c r="AM419" s="26" t="s">
        <v>1659</v>
      </c>
      <c r="AN419" s="26" t="s">
        <v>1654</v>
      </c>
      <c r="AO419" s="26" t="s">
        <v>1334</v>
      </c>
      <c r="AP419" s="26" t="str">
        <f t="shared" si="28"/>
        <v>people, human, transportation,</v>
      </c>
      <c r="AQ419" s="26" t="str">
        <f t="shared" si="31"/>
        <v>,</v>
      </c>
    </row>
    <row r="420" spans="1:43" x14ac:dyDescent="0.25">
      <c r="A420" s="26">
        <v>737</v>
      </c>
      <c r="B420" s="26" t="s">
        <v>131</v>
      </c>
      <c r="C420" s="41" t="s">
        <v>1192</v>
      </c>
      <c r="D420" s="48" t="s">
        <v>474</v>
      </c>
      <c r="E420" s="48" t="s">
        <v>1026</v>
      </c>
      <c r="F420" s="26" t="s">
        <v>1435</v>
      </c>
      <c r="G420" s="26" t="s">
        <v>1122</v>
      </c>
      <c r="H420" s="26" t="s">
        <v>1416</v>
      </c>
      <c r="I420" s="26" t="s">
        <v>1476</v>
      </c>
      <c r="J420" s="26">
        <v>6</v>
      </c>
      <c r="N420" s="28"/>
      <c r="R420" s="26" t="s">
        <v>1272</v>
      </c>
      <c r="S420" s="26" t="s">
        <v>1346</v>
      </c>
      <c r="T420" s="39" t="s">
        <v>132</v>
      </c>
      <c r="U420" s="26" t="s">
        <v>1432</v>
      </c>
      <c r="V420" s="26" t="s">
        <v>1151</v>
      </c>
      <c r="W420" s="26" t="s">
        <v>1275</v>
      </c>
      <c r="X420" s="26" t="s">
        <v>3017</v>
      </c>
      <c r="Y420" s="26" t="s">
        <v>1455</v>
      </c>
      <c r="Z420" s="26" t="s">
        <v>1748</v>
      </c>
      <c r="AA420" s="61">
        <v>0</v>
      </c>
      <c r="AE420" s="26" t="s">
        <v>2156</v>
      </c>
      <c r="AF420" s="26">
        <v>12</v>
      </c>
      <c r="AG420" s="26" t="s">
        <v>2867</v>
      </c>
      <c r="AH420" t="str">
        <f t="shared" si="29"/>
        <v/>
      </c>
      <c r="AI420" s="26" t="str">
        <f t="shared" si="30"/>
        <v>{"popup":{"showAttachments":"false","fieldInfos":[{"visible":"true","fieldName":"E_PCTLOWWA","label":"Percent low-wage workers [work location]\u00a0","format":{"places":0,"digitSeparator":true}}],"title":"HUC 12 ID: {HUC_12}"}}</v>
      </c>
      <c r="AJ420" s="26" t="s">
        <v>1653</v>
      </c>
      <c r="AK420" s="26" t="s">
        <v>1482</v>
      </c>
      <c r="AM420" s="26" t="s">
        <v>1659</v>
      </c>
      <c r="AN420" s="26" t="s">
        <v>1654</v>
      </c>
      <c r="AO420" s="26" t="s">
        <v>1346</v>
      </c>
      <c r="AP420" s="26" t="str">
        <f t="shared" si="28"/>
        <v>people, human, work, jobs, economy, money,</v>
      </c>
      <c r="AQ420" s="26" t="str">
        <f t="shared" si="31"/>
        <v>,</v>
      </c>
    </row>
    <row r="421" spans="1:43" x14ac:dyDescent="0.25">
      <c r="A421" s="26">
        <v>738</v>
      </c>
      <c r="B421" s="26" t="s">
        <v>131</v>
      </c>
      <c r="C421" s="41" t="s">
        <v>110</v>
      </c>
      <c r="D421" s="41" t="s">
        <v>437</v>
      </c>
      <c r="E421" s="41" t="s">
        <v>1013</v>
      </c>
      <c r="F421" s="26" t="s">
        <v>1435</v>
      </c>
      <c r="G421" s="38" t="s">
        <v>2751</v>
      </c>
      <c r="H421" s="26" t="s">
        <v>1414</v>
      </c>
      <c r="I421" s="26" t="s">
        <v>1475</v>
      </c>
      <c r="J421" s="26">
        <v>9</v>
      </c>
      <c r="N421" s="28"/>
      <c r="R421" s="26" t="s">
        <v>1269</v>
      </c>
      <c r="S421" s="26" t="s">
        <v>1334</v>
      </c>
      <c r="T421" s="39" t="s">
        <v>1795</v>
      </c>
      <c r="U421" s="26" t="s">
        <v>1431</v>
      </c>
      <c r="V421" s="26" t="s">
        <v>1151</v>
      </c>
      <c r="W421" s="26" t="s">
        <v>1275</v>
      </c>
      <c r="X421" s="26" t="s">
        <v>3018</v>
      </c>
      <c r="Y421" s="26" t="s">
        <v>1455</v>
      </c>
      <c r="Z421" s="26" t="s">
        <v>1749</v>
      </c>
      <c r="AA421" s="61">
        <v>0</v>
      </c>
      <c r="AE421" s="26" t="s">
        <v>2156</v>
      </c>
      <c r="AF421" s="26">
        <v>12</v>
      </c>
      <c r="AG421" s="26" t="s">
        <v>2867</v>
      </c>
      <c r="AH421" t="str">
        <f t="shared" si="29"/>
        <v/>
      </c>
      <c r="AI421" s="26" t="str">
        <f t="shared" si="30"/>
        <v>{"popup":{"showAttachments":"false","fieldInfos":[{"visible":"true","fieldName":"BikeWalk","label":"Percent of workers who bike or walk to work\u00a0","format":{"places":0,"digitSeparator":true}}],"title":"HUC 12 ID: {HUC_12}"}}</v>
      </c>
      <c r="AJ421" s="26" t="s">
        <v>1653</v>
      </c>
      <c r="AK421" s="26" t="s">
        <v>1482</v>
      </c>
      <c r="AM421" s="26" t="s">
        <v>1659</v>
      </c>
      <c r="AN421" s="26" t="s">
        <v>1654</v>
      </c>
      <c r="AO421" s="26" t="s">
        <v>1334</v>
      </c>
      <c r="AP421" s="26" t="str">
        <f t="shared" si="28"/>
        <v>people, human, transportation,</v>
      </c>
      <c r="AQ421" s="26" t="str">
        <f t="shared" si="31"/>
        <v>,</v>
      </c>
    </row>
    <row r="422" spans="1:43" x14ac:dyDescent="0.25">
      <c r="A422" s="26">
        <v>739</v>
      </c>
      <c r="B422" s="26" t="s">
        <v>131</v>
      </c>
      <c r="C422" s="41" t="s">
        <v>109</v>
      </c>
      <c r="D422" s="41" t="s">
        <v>438</v>
      </c>
      <c r="E422" s="41" t="s">
        <v>1011</v>
      </c>
      <c r="F422" s="26" t="s">
        <v>1435</v>
      </c>
      <c r="G422" s="38" t="s">
        <v>2750</v>
      </c>
      <c r="H422" s="26" t="s">
        <v>1414</v>
      </c>
      <c r="I422" s="26" t="s">
        <v>1475</v>
      </c>
      <c r="J422" s="26">
        <v>7</v>
      </c>
      <c r="N422" s="28"/>
      <c r="R422" s="26" t="s">
        <v>1269</v>
      </c>
      <c r="S422" s="26" t="s">
        <v>1334</v>
      </c>
      <c r="T422" s="39" t="s">
        <v>1796</v>
      </c>
      <c r="U422" s="26" t="s">
        <v>1431</v>
      </c>
      <c r="V422" s="26" t="s">
        <v>1151</v>
      </c>
      <c r="W422" s="26" t="s">
        <v>1275</v>
      </c>
      <c r="X422" s="26" t="s">
        <v>3019</v>
      </c>
      <c r="Y422" s="26" t="s">
        <v>1455</v>
      </c>
      <c r="Z422" s="26" t="s">
        <v>1750</v>
      </c>
      <c r="AA422" s="61">
        <v>0</v>
      </c>
      <c r="AE422" s="26" t="s">
        <v>2156</v>
      </c>
      <c r="AF422" s="26">
        <v>12</v>
      </c>
      <c r="AG422" s="26" t="s">
        <v>2867</v>
      </c>
      <c r="AH422" t="str">
        <f t="shared" si="29"/>
        <v/>
      </c>
      <c r="AI422" s="26" t="str">
        <f t="shared" si="30"/>
        <v>{"popup":{"showAttachments":"false","fieldInfos":[{"visible":"true","fieldName":"Carpool","label":"Percent of workers who carpool to work\u00a0","format":{"places":0,"digitSeparator":true}}],"title":"HUC 12 ID: {HUC_12}"}}</v>
      </c>
      <c r="AJ422" s="26" t="s">
        <v>1653</v>
      </c>
      <c r="AK422" s="26" t="s">
        <v>1482</v>
      </c>
      <c r="AM422" s="26" t="s">
        <v>1659</v>
      </c>
      <c r="AN422" s="26" t="s">
        <v>1654</v>
      </c>
      <c r="AO422" s="26" t="s">
        <v>1334</v>
      </c>
      <c r="AP422" s="26" t="str">
        <f t="shared" si="28"/>
        <v>people, human, transportation,</v>
      </c>
      <c r="AQ422" s="26" t="str">
        <f t="shared" si="31"/>
        <v>,</v>
      </c>
    </row>
    <row r="423" spans="1:43" x14ac:dyDescent="0.25">
      <c r="A423" s="26">
        <v>740</v>
      </c>
      <c r="B423" s="26" t="s">
        <v>131</v>
      </c>
      <c r="C423" s="41" t="s">
        <v>436</v>
      </c>
      <c r="D423" s="41" t="s">
        <v>439</v>
      </c>
      <c r="E423" s="41" t="s">
        <v>1012</v>
      </c>
      <c r="F423" s="26" t="s">
        <v>1435</v>
      </c>
      <c r="G423" s="38" t="s">
        <v>2749</v>
      </c>
      <c r="H423" s="26" t="s">
        <v>1414</v>
      </c>
      <c r="I423" s="26" t="s">
        <v>1475</v>
      </c>
      <c r="J423" s="26">
        <v>8</v>
      </c>
      <c r="N423" s="28"/>
      <c r="R423" s="26" t="s">
        <v>1269</v>
      </c>
      <c r="S423" s="26" t="s">
        <v>1340</v>
      </c>
      <c r="T423" s="39" t="s">
        <v>1797</v>
      </c>
      <c r="U423" s="26" t="s">
        <v>1431</v>
      </c>
      <c r="V423" s="26" t="s">
        <v>1151</v>
      </c>
      <c r="W423" s="26" t="s">
        <v>1275</v>
      </c>
      <c r="X423" s="26" t="s">
        <v>3020</v>
      </c>
      <c r="Y423" s="26" t="s">
        <v>1455</v>
      </c>
      <c r="Z423" s="26" t="s">
        <v>1751</v>
      </c>
      <c r="AA423" s="61">
        <v>0</v>
      </c>
      <c r="AE423" s="26" t="s">
        <v>2156</v>
      </c>
      <c r="AF423" s="26">
        <v>12</v>
      </c>
      <c r="AG423" s="26" t="s">
        <v>2867</v>
      </c>
      <c r="AH423" t="str">
        <f t="shared" si="29"/>
        <v/>
      </c>
      <c r="AI423" s="26" t="str">
        <f t="shared" si="30"/>
        <v>{"popup":{"showAttachments":"false","fieldInfos":[{"visible":"true","fieldName":"Public","label":"Percent of workers who commute to work by public transportation\u00a0","format":{"places":0,"digitSeparator":true}}],"title":"HUC 12 ID: {HUC_12}"}}</v>
      </c>
      <c r="AJ423" s="26" t="s">
        <v>1653</v>
      </c>
      <c r="AK423" s="26" t="s">
        <v>1482</v>
      </c>
      <c r="AM423" s="26" t="s">
        <v>1659</v>
      </c>
      <c r="AN423" s="26" t="s">
        <v>1654</v>
      </c>
      <c r="AO423" s="26" t="s">
        <v>1340</v>
      </c>
      <c r="AP423" s="26" t="str">
        <f t="shared" si="28"/>
        <v>people, human,</v>
      </c>
      <c r="AQ423" s="26" t="str">
        <f t="shared" si="31"/>
        <v>,</v>
      </c>
    </row>
    <row r="424" spans="1:43" x14ac:dyDescent="0.25">
      <c r="A424" s="26">
        <v>741</v>
      </c>
      <c r="B424" s="26" t="s">
        <v>131</v>
      </c>
      <c r="C424" s="41" t="s">
        <v>108</v>
      </c>
      <c r="D424" s="41" t="s">
        <v>440</v>
      </c>
      <c r="E424" s="41" t="s">
        <v>1010</v>
      </c>
      <c r="F424" s="26" t="s">
        <v>1435</v>
      </c>
      <c r="G424" s="38" t="s">
        <v>2748</v>
      </c>
      <c r="H424" s="26" t="s">
        <v>1414</v>
      </c>
      <c r="I424" s="26" t="s">
        <v>1475</v>
      </c>
      <c r="J424" s="26">
        <v>6</v>
      </c>
      <c r="N424" s="28"/>
      <c r="R424" s="26" t="s">
        <v>1269</v>
      </c>
      <c r="S424" s="26" t="s">
        <v>1334</v>
      </c>
      <c r="T424" s="39" t="s">
        <v>1798</v>
      </c>
      <c r="U424" s="26" t="s">
        <v>1431</v>
      </c>
      <c r="V424" s="26" t="s">
        <v>1151</v>
      </c>
      <c r="W424" s="26" t="s">
        <v>1275</v>
      </c>
      <c r="X424" s="26" t="s">
        <v>3021</v>
      </c>
      <c r="Y424" s="26" t="s">
        <v>1455</v>
      </c>
      <c r="Z424" s="26" t="s">
        <v>1752</v>
      </c>
      <c r="AA424" s="61">
        <v>0</v>
      </c>
      <c r="AE424" s="26" t="s">
        <v>2156</v>
      </c>
      <c r="AF424" s="26">
        <v>12</v>
      </c>
      <c r="AG424" s="26" t="s">
        <v>2867</v>
      </c>
      <c r="AH424" t="str">
        <f t="shared" si="29"/>
        <v/>
      </c>
      <c r="AI424" s="26" t="str">
        <f t="shared" si="30"/>
        <v>{"popup":{"showAttachments":"false","fieldInfos":[{"visible":"true","fieldName":"Drivealone","label":"Percent of workers who drive to work alone\u00a0","format":{"places":0,"digitSeparator":true}}],"title":"HUC 12 ID: {HUC_12}"}}</v>
      </c>
      <c r="AJ424" s="26" t="s">
        <v>1653</v>
      </c>
      <c r="AK424" s="26" t="s">
        <v>1482</v>
      </c>
      <c r="AM424" s="26" t="s">
        <v>1659</v>
      </c>
      <c r="AN424" s="26" t="s">
        <v>1654</v>
      </c>
      <c r="AO424" s="26" t="s">
        <v>1334</v>
      </c>
      <c r="AP424" s="26" t="str">
        <f t="shared" si="28"/>
        <v>people, human, transportation,</v>
      </c>
      <c r="AQ424" s="26" t="str">
        <f t="shared" si="31"/>
        <v>,</v>
      </c>
    </row>
    <row r="425" spans="1:43" x14ac:dyDescent="0.25">
      <c r="A425" s="26">
        <v>742</v>
      </c>
      <c r="B425" s="26" t="s">
        <v>131</v>
      </c>
      <c r="C425" s="49" t="s">
        <v>111</v>
      </c>
      <c r="D425" s="49" t="s">
        <v>441</v>
      </c>
      <c r="E425" s="41" t="s">
        <v>1014</v>
      </c>
      <c r="F425" s="26" t="s">
        <v>1435</v>
      </c>
      <c r="G425" s="38" t="s">
        <v>2747</v>
      </c>
      <c r="H425" s="26" t="s">
        <v>1414</v>
      </c>
      <c r="I425" s="26" t="s">
        <v>1475</v>
      </c>
      <c r="J425" s="26">
        <v>10</v>
      </c>
      <c r="N425" s="28"/>
      <c r="R425" s="26" t="s">
        <v>1269</v>
      </c>
      <c r="S425" s="26" t="s">
        <v>1334</v>
      </c>
      <c r="T425" s="39" t="s">
        <v>1799</v>
      </c>
      <c r="U425" s="26" t="s">
        <v>1431</v>
      </c>
      <c r="V425" s="26" t="s">
        <v>1151</v>
      </c>
      <c r="W425" s="26" t="s">
        <v>1275</v>
      </c>
      <c r="X425" s="26" t="s">
        <v>3022</v>
      </c>
      <c r="Y425" s="26" t="s">
        <v>1455</v>
      </c>
      <c r="Z425" s="26" t="s">
        <v>1753</v>
      </c>
      <c r="AA425" s="61">
        <v>0</v>
      </c>
      <c r="AB425" s="63"/>
      <c r="AE425" s="26" t="s">
        <v>2156</v>
      </c>
      <c r="AF425" s="26">
        <v>12</v>
      </c>
      <c r="AG425" s="26" t="s">
        <v>2867</v>
      </c>
      <c r="AH425" t="str">
        <f t="shared" si="29"/>
        <v/>
      </c>
      <c r="AI425" s="26" t="str">
        <f t="shared" si="30"/>
        <v>{"popup":{"showAttachments":"false","fieldInfos":[{"visible":"true","fieldName":"Home","label":"Percent of workers who work from home\u00a0","format":{"places":0,"digitSeparator":true}}],"title":"HUC 12 ID: {HUC_12}"}}</v>
      </c>
      <c r="AJ425" s="26" t="s">
        <v>1653</v>
      </c>
      <c r="AK425" s="26" t="s">
        <v>1482</v>
      </c>
      <c r="AM425" s="26" t="s">
        <v>1659</v>
      </c>
      <c r="AN425" s="26" t="s">
        <v>1654</v>
      </c>
      <c r="AO425" s="26" t="s">
        <v>1334</v>
      </c>
      <c r="AP425" s="26" t="str">
        <f t="shared" si="28"/>
        <v>people, human, transportation,</v>
      </c>
      <c r="AQ425" s="26" t="str">
        <f t="shared" si="31"/>
        <v>,</v>
      </c>
    </row>
    <row r="426" spans="1:43" x14ac:dyDescent="0.25">
      <c r="A426" s="26">
        <v>743</v>
      </c>
      <c r="B426" s="26" t="s">
        <v>131</v>
      </c>
      <c r="C426" s="49" t="s">
        <v>452</v>
      </c>
      <c r="D426" s="49" t="s">
        <v>444</v>
      </c>
      <c r="E426" s="41" t="s">
        <v>1016</v>
      </c>
      <c r="F426" s="26" t="s">
        <v>1435</v>
      </c>
      <c r="G426" s="38" t="s">
        <v>2680</v>
      </c>
      <c r="H426" s="26" t="s">
        <v>1415</v>
      </c>
      <c r="I426" s="26" t="s">
        <v>1475</v>
      </c>
      <c r="J426" s="26">
        <v>13</v>
      </c>
      <c r="N426" s="28"/>
      <c r="R426" s="26" t="s">
        <v>1269</v>
      </c>
      <c r="S426" s="26" t="s">
        <v>1334</v>
      </c>
      <c r="T426" s="39" t="s">
        <v>1802</v>
      </c>
      <c r="U426" s="26" t="s">
        <v>1431</v>
      </c>
      <c r="V426" s="26" t="s">
        <v>1151</v>
      </c>
      <c r="W426" s="26" t="s">
        <v>1275</v>
      </c>
      <c r="X426" s="26" t="s">
        <v>3023</v>
      </c>
      <c r="Y426" s="26" t="s">
        <v>1455</v>
      </c>
      <c r="Z426" s="26" t="s">
        <v>1754</v>
      </c>
      <c r="AA426" s="61">
        <v>0</v>
      </c>
      <c r="AB426" s="63"/>
      <c r="AE426" s="26" t="s">
        <v>2156</v>
      </c>
      <c r="AF426" s="26">
        <v>12</v>
      </c>
      <c r="AG426" s="26" t="s">
        <v>2867</v>
      </c>
      <c r="AH426" t="str">
        <f t="shared" si="29"/>
        <v/>
      </c>
      <c r="AI426" s="26" t="str">
        <f t="shared" si="30"/>
        <v>{"popup":{"showAttachments":"false","fieldInfos":[{"visible":"true","fieldName":"P_30_60","label":"Percent of workers with 30 - 60 minutes travel time to work\u00a0","format":{"places":0,"digitSeparator":true}}],"title":"HUC 12 ID: {HUC_12}"}}</v>
      </c>
      <c r="AJ426" s="26" t="s">
        <v>1653</v>
      </c>
      <c r="AK426" s="26" t="s">
        <v>1482</v>
      </c>
      <c r="AM426" s="26" t="s">
        <v>1659</v>
      </c>
      <c r="AN426" s="26" t="s">
        <v>1654</v>
      </c>
      <c r="AO426" s="26" t="s">
        <v>1334</v>
      </c>
      <c r="AP426" s="26" t="str">
        <f t="shared" si="28"/>
        <v>people, human, transportation,</v>
      </c>
      <c r="AQ426" s="26" t="str">
        <f t="shared" si="31"/>
        <v>,</v>
      </c>
    </row>
    <row r="427" spans="1:43" ht="15" customHeight="1" x14ac:dyDescent="0.25">
      <c r="A427" s="26">
        <v>744</v>
      </c>
      <c r="B427" s="26" t="s">
        <v>131</v>
      </c>
      <c r="C427" s="49" t="s">
        <v>453</v>
      </c>
      <c r="D427" s="49" t="s">
        <v>445</v>
      </c>
      <c r="E427" s="41" t="s">
        <v>1018</v>
      </c>
      <c r="F427" s="26" t="s">
        <v>1435</v>
      </c>
      <c r="G427" s="38" t="s">
        <v>2679</v>
      </c>
      <c r="H427" s="26" t="s">
        <v>1415</v>
      </c>
      <c r="I427" s="26" t="s">
        <v>1475</v>
      </c>
      <c r="J427" s="26">
        <v>14</v>
      </c>
      <c r="N427" s="28"/>
      <c r="R427" s="26" t="s">
        <v>1269</v>
      </c>
      <c r="S427" s="26" t="s">
        <v>1334</v>
      </c>
      <c r="T427" s="39" t="s">
        <v>1803</v>
      </c>
      <c r="U427" s="26" t="s">
        <v>1431</v>
      </c>
      <c r="V427" s="26" t="s">
        <v>1151</v>
      </c>
      <c r="W427" s="26" t="s">
        <v>1275</v>
      </c>
      <c r="X427" s="26" t="s">
        <v>3024</v>
      </c>
      <c r="Y427" s="26" t="s">
        <v>1455</v>
      </c>
      <c r="Z427" s="26" t="s">
        <v>1755</v>
      </c>
      <c r="AA427" s="61">
        <v>0</v>
      </c>
      <c r="AE427" s="26" t="s">
        <v>2156</v>
      </c>
      <c r="AF427" s="26">
        <v>12</v>
      </c>
      <c r="AG427" s="26" t="s">
        <v>2867</v>
      </c>
      <c r="AH427" t="str">
        <f t="shared" si="29"/>
        <v/>
      </c>
      <c r="AI427" s="26" t="str">
        <f t="shared" si="30"/>
        <v>{"popup":{"showAttachments":"false","fieldInfos":[{"visible":"true","fieldName":"P_60_90","label":"Percent of workers with 60 - 90 minutes travel time to work\u00a0","format":{"places":0,"digitSeparator":true}}],"title":"HUC 12 ID: {HUC_12}"}}</v>
      </c>
      <c r="AJ427" s="26" t="s">
        <v>1653</v>
      </c>
      <c r="AK427" s="26" t="s">
        <v>1482</v>
      </c>
      <c r="AM427" s="26" t="s">
        <v>1659</v>
      </c>
      <c r="AN427" s="26" t="s">
        <v>1654</v>
      </c>
      <c r="AO427" s="26" t="s">
        <v>1334</v>
      </c>
      <c r="AP427" s="26" t="str">
        <f t="shared" si="28"/>
        <v>people, human, transportation,</v>
      </c>
      <c r="AQ427" s="26" t="str">
        <f t="shared" si="31"/>
        <v>,</v>
      </c>
    </row>
    <row r="428" spans="1:43" ht="15" customHeight="1" x14ac:dyDescent="0.25">
      <c r="A428" s="26">
        <v>745</v>
      </c>
      <c r="B428" s="26" t="s">
        <v>131</v>
      </c>
      <c r="C428" s="49" t="s">
        <v>478</v>
      </c>
      <c r="D428" s="41" t="s">
        <v>443</v>
      </c>
      <c r="E428" s="41" t="s">
        <v>1017</v>
      </c>
      <c r="F428" s="26" t="s">
        <v>1435</v>
      </c>
      <c r="G428" s="38" t="s">
        <v>2678</v>
      </c>
      <c r="H428" s="26" t="s">
        <v>1415</v>
      </c>
      <c r="I428" s="26" t="s">
        <v>1475</v>
      </c>
      <c r="J428" s="26">
        <v>15</v>
      </c>
      <c r="N428" s="28"/>
      <c r="R428" s="26" t="s">
        <v>1269</v>
      </c>
      <c r="S428" s="26" t="s">
        <v>1334</v>
      </c>
      <c r="T428" s="39" t="s">
        <v>1800</v>
      </c>
      <c r="U428" s="26" t="s">
        <v>1431</v>
      </c>
      <c r="V428" s="26" t="s">
        <v>1151</v>
      </c>
      <c r="W428" s="26" t="s">
        <v>1275</v>
      </c>
      <c r="X428" s="26" t="s">
        <v>3025</v>
      </c>
      <c r="Y428" s="26" t="s">
        <v>1455</v>
      </c>
      <c r="Z428" s="26" t="s">
        <v>1756</v>
      </c>
      <c r="AA428" s="61">
        <v>0</v>
      </c>
      <c r="AB428" s="63"/>
      <c r="AE428" s="26" t="s">
        <v>2156</v>
      </c>
      <c r="AF428" s="26">
        <v>12</v>
      </c>
      <c r="AG428" s="26" t="s">
        <v>2867</v>
      </c>
      <c r="AH428" t="str">
        <f t="shared" si="29"/>
        <v/>
      </c>
      <c r="AI428" s="26" t="str">
        <f t="shared" si="30"/>
        <v>{"popup":{"showAttachments":"false","fieldInfos":[{"visible":"true","fieldName":"P_more_90","label":"Percent of workers with greater than 90 minutes travel time to work\u00a0","format":{"places":0,"digitSeparator":true}}],"title":"HUC 12 ID: {HUC_12}"}}</v>
      </c>
      <c r="AJ428" s="26" t="s">
        <v>1653</v>
      </c>
      <c r="AK428" s="26" t="s">
        <v>1482</v>
      </c>
      <c r="AM428" s="26" t="s">
        <v>1659</v>
      </c>
      <c r="AN428" s="26" t="s">
        <v>1654</v>
      </c>
      <c r="AO428" s="26" t="s">
        <v>1334</v>
      </c>
      <c r="AP428" s="26" t="str">
        <f t="shared" si="28"/>
        <v>people, human, transportation,</v>
      </c>
      <c r="AQ428" s="26" t="str">
        <f t="shared" si="31"/>
        <v>,</v>
      </c>
    </row>
    <row r="429" spans="1:43" ht="15" customHeight="1" x14ac:dyDescent="0.25">
      <c r="A429" s="26">
        <v>746</v>
      </c>
      <c r="B429" s="26" t="s">
        <v>131</v>
      </c>
      <c r="C429" s="38" t="s">
        <v>477</v>
      </c>
      <c r="D429" s="47" t="s">
        <v>442</v>
      </c>
      <c r="E429" s="38" t="s">
        <v>1015</v>
      </c>
      <c r="F429" s="26" t="s">
        <v>1435</v>
      </c>
      <c r="G429" s="38" t="s">
        <v>2677</v>
      </c>
      <c r="H429" s="26" t="s">
        <v>1415</v>
      </c>
      <c r="I429" s="26" t="s">
        <v>1475</v>
      </c>
      <c r="J429" s="26">
        <v>12</v>
      </c>
      <c r="R429" s="26" t="s">
        <v>1269</v>
      </c>
      <c r="S429" s="26" t="s">
        <v>1334</v>
      </c>
      <c r="T429" s="39" t="s">
        <v>1801</v>
      </c>
      <c r="U429" s="26" t="s">
        <v>1431</v>
      </c>
      <c r="V429" s="26" t="s">
        <v>1151</v>
      </c>
      <c r="W429" s="26" t="s">
        <v>1275</v>
      </c>
      <c r="X429" s="26" t="s">
        <v>3026</v>
      </c>
      <c r="Y429" s="26" t="s">
        <v>1455</v>
      </c>
      <c r="Z429" s="26" t="s">
        <v>1757</v>
      </c>
      <c r="AA429" s="61">
        <v>0</v>
      </c>
      <c r="AE429" s="26" t="s">
        <v>2156</v>
      </c>
      <c r="AF429" s="26">
        <v>12</v>
      </c>
      <c r="AG429" s="26" t="s">
        <v>2867</v>
      </c>
      <c r="AH429" t="str">
        <f t="shared" si="29"/>
        <v/>
      </c>
      <c r="AI429" s="26" t="str">
        <f t="shared" si="30"/>
        <v>{"popup":{"showAttachments":"false","fieldInfos":[{"visible":"true","fieldName":"P_less_30","label":"Percent of workers with less than 30 minutes travel time to work\u00a0","format":{"places":0,"digitSeparator":true}}],"title":"HUC 12 ID: {HUC_12}"}}</v>
      </c>
      <c r="AJ429" s="26" t="s">
        <v>1653</v>
      </c>
      <c r="AK429" s="26" t="s">
        <v>1482</v>
      </c>
      <c r="AM429" s="26" t="s">
        <v>1659</v>
      </c>
      <c r="AN429" s="26" t="s">
        <v>1654</v>
      </c>
      <c r="AO429" s="26" t="s">
        <v>1334</v>
      </c>
      <c r="AP429" s="26" t="str">
        <f t="shared" si="28"/>
        <v>people, human, transportation,</v>
      </c>
      <c r="AQ429" s="26" t="str">
        <f t="shared" si="31"/>
        <v>,</v>
      </c>
    </row>
    <row r="430" spans="1:43" ht="15" customHeight="1" x14ac:dyDescent="0.25">
      <c r="A430" s="26">
        <v>747</v>
      </c>
      <c r="B430" s="26" t="s">
        <v>131</v>
      </c>
      <c r="C430" s="38" t="s">
        <v>94</v>
      </c>
      <c r="D430" s="47" t="s">
        <v>429</v>
      </c>
      <c r="E430" s="38" t="s">
        <v>1035</v>
      </c>
      <c r="F430" s="26" t="s">
        <v>138</v>
      </c>
      <c r="G430" s="19" t="s">
        <v>2761</v>
      </c>
      <c r="H430" s="26" t="s">
        <v>1416</v>
      </c>
      <c r="I430" s="61" t="s">
        <v>2093</v>
      </c>
      <c r="J430" s="26">
        <v>6</v>
      </c>
      <c r="R430" s="26" t="s">
        <v>1273</v>
      </c>
      <c r="S430" s="26" t="s">
        <v>1337</v>
      </c>
      <c r="T430" s="55" t="s">
        <v>132</v>
      </c>
      <c r="U430" s="26" t="s">
        <v>1273</v>
      </c>
      <c r="V430" s="26" t="s">
        <v>1151</v>
      </c>
      <c r="W430" s="26" t="s">
        <v>1275</v>
      </c>
      <c r="X430" s="61" t="s">
        <v>3027</v>
      </c>
      <c r="Y430" s="26" t="s">
        <v>1455</v>
      </c>
      <c r="Z430" s="26" t="s">
        <v>2239</v>
      </c>
      <c r="AE430" s="26" t="s">
        <v>2225</v>
      </c>
      <c r="AF430" s="26">
        <v>12</v>
      </c>
      <c r="AG430" s="26" t="s">
        <v>2867</v>
      </c>
      <c r="AH430" t="str">
        <f t="shared" si="29"/>
        <v/>
      </c>
      <c r="AI430" s="26" t="str">
        <f t="shared" si="30"/>
        <v>{"popup":{"showAttachments":"false","fieldInfos":[{"visible":"true","fieldName":"PERC_AGE_OVER64","label":"Percent Population Age Greater Than 64 Years Old\u00a0","format":{"places":,"digitSeparator":true}}],"title":"HUC 12 ID: {HUC_12}"}}</v>
      </c>
      <c r="AJ430" s="26" t="s">
        <v>1653</v>
      </c>
      <c r="AK430" s="26" t="s">
        <v>1482</v>
      </c>
      <c r="AM430" s="26" t="s">
        <v>1659</v>
      </c>
      <c r="AN430" s="26" t="s">
        <v>1654</v>
      </c>
      <c r="AO430" s="26" t="s">
        <v>1337</v>
      </c>
      <c r="AP430" s="26" t="str">
        <f t="shared" si="28"/>
        <v>people, human, age, elderly,</v>
      </c>
      <c r="AQ430" s="26" t="str">
        <f t="shared" si="31"/>
        <v>,</v>
      </c>
    </row>
    <row r="431" spans="1:43" x14ac:dyDescent="0.25">
      <c r="A431" s="26">
        <v>748</v>
      </c>
      <c r="B431" s="26" t="s">
        <v>131</v>
      </c>
      <c r="C431" s="38" t="s">
        <v>89</v>
      </c>
      <c r="D431" s="47" t="s">
        <v>446</v>
      </c>
      <c r="E431" s="38" t="s">
        <v>1042</v>
      </c>
      <c r="F431" s="26" t="s">
        <v>138</v>
      </c>
      <c r="G431" s="19" t="s">
        <v>2762</v>
      </c>
      <c r="H431" s="26" t="s">
        <v>1416</v>
      </c>
      <c r="I431" s="61" t="s">
        <v>2093</v>
      </c>
      <c r="J431" s="26">
        <v>1</v>
      </c>
      <c r="R431" s="26" t="s">
        <v>1273</v>
      </c>
      <c r="S431" s="26" t="s">
        <v>1354</v>
      </c>
      <c r="T431" s="55" t="s">
        <v>132</v>
      </c>
      <c r="U431" s="26" t="s">
        <v>1273</v>
      </c>
      <c r="V431" s="26" t="s">
        <v>1151</v>
      </c>
      <c r="W431" s="26" t="s">
        <v>1275</v>
      </c>
      <c r="X431" s="61" t="s">
        <v>3028</v>
      </c>
      <c r="Y431" s="26" t="s">
        <v>1455</v>
      </c>
      <c r="Z431" s="26" t="s">
        <v>2240</v>
      </c>
      <c r="AE431" s="26" t="s">
        <v>2225</v>
      </c>
      <c r="AF431" s="26">
        <v>12</v>
      </c>
      <c r="AG431" s="26" t="s">
        <v>2867</v>
      </c>
      <c r="AH431" t="str">
        <f t="shared" si="29"/>
        <v/>
      </c>
      <c r="AI431" s="26" t="str">
        <f t="shared" si="30"/>
        <v>{"popup":{"showAttachments":"false","fieldInfos":[{"visible":"true","fieldName":"POP_DEN","label":"Population Density (per square mile)\u00a0","format":{"places":,"digitSeparator":true}}],"title":"HUC 12 ID: {HUC_12}"}}</v>
      </c>
      <c r="AJ431" s="26" t="s">
        <v>1653</v>
      </c>
      <c r="AK431" s="26" t="s">
        <v>1482</v>
      </c>
      <c r="AM431" s="26" t="s">
        <v>1659</v>
      </c>
      <c r="AN431" s="26" t="s">
        <v>1654</v>
      </c>
      <c r="AO431" s="26" t="s">
        <v>1354</v>
      </c>
      <c r="AP431" s="26" t="str">
        <f t="shared" si="28"/>
        <v>people, human, ,</v>
      </c>
      <c r="AQ431" s="26" t="str">
        <f t="shared" si="31"/>
        <v>,</v>
      </c>
    </row>
    <row r="432" spans="1:43" x14ac:dyDescent="0.25">
      <c r="A432" s="26">
        <v>749</v>
      </c>
      <c r="B432" s="26" t="s">
        <v>131</v>
      </c>
      <c r="C432" s="38" t="s">
        <v>99</v>
      </c>
      <c r="D432" s="47" t="s">
        <v>447</v>
      </c>
      <c r="E432" s="38" t="s">
        <v>1040</v>
      </c>
      <c r="F432" s="26" t="s">
        <v>138</v>
      </c>
      <c r="G432" s="19" t="s">
        <v>2763</v>
      </c>
      <c r="H432" s="26" t="s">
        <v>1416</v>
      </c>
      <c r="I432" s="61" t="s">
        <v>2093</v>
      </c>
      <c r="J432" s="26">
        <v>11</v>
      </c>
      <c r="R432" s="26" t="s">
        <v>1273</v>
      </c>
      <c r="S432" s="26" t="s">
        <v>1355</v>
      </c>
      <c r="T432" s="55" t="s">
        <v>132</v>
      </c>
      <c r="U432" s="26" t="s">
        <v>1273</v>
      </c>
      <c r="V432" s="26" t="s">
        <v>1151</v>
      </c>
      <c r="W432" s="26" t="s">
        <v>1275</v>
      </c>
      <c r="X432" s="61" t="s">
        <v>3029</v>
      </c>
      <c r="Y432" s="26" t="s">
        <v>1455</v>
      </c>
      <c r="Z432" s="26" t="s">
        <v>2241</v>
      </c>
      <c r="AE432" s="26" t="s">
        <v>2225</v>
      </c>
      <c r="AF432" s="26">
        <v>12</v>
      </c>
      <c r="AG432" s="26" t="s">
        <v>2867</v>
      </c>
      <c r="AH432" t="str">
        <f t="shared" si="29"/>
        <v/>
      </c>
      <c r="AI432" s="26" t="str">
        <f t="shared" si="30"/>
        <v>{"popup":{"showAttachments":"false","fieldInfos":[{"visible":"true","fieldName":"AMERIND","label":"Population of American Indian and Alaskan Native\u00a0","format":{"places":,"digitSeparator":true}}],"title":"HUC 12 ID: {HUC_12}"}}</v>
      </c>
      <c r="AJ432" s="26" t="s">
        <v>1653</v>
      </c>
      <c r="AK432" s="26" t="s">
        <v>1482</v>
      </c>
      <c r="AM432" s="26" t="s">
        <v>1659</v>
      </c>
      <c r="AN432" s="26" t="s">
        <v>1654</v>
      </c>
      <c r="AO432" s="26" t="s">
        <v>1355</v>
      </c>
      <c r="AP432" s="26" t="str">
        <f t="shared" si="28"/>
        <v>human, people, race, ethnicity, indigenous ,</v>
      </c>
      <c r="AQ432" s="26" t="str">
        <f t="shared" si="31"/>
        <v>,</v>
      </c>
    </row>
    <row r="433" spans="1:43" x14ac:dyDescent="0.25">
      <c r="A433" s="26">
        <v>750</v>
      </c>
      <c r="B433" s="26" t="s">
        <v>131</v>
      </c>
      <c r="C433" s="38" t="s">
        <v>100</v>
      </c>
      <c r="D433" s="41" t="s">
        <v>448</v>
      </c>
      <c r="E433" s="41" t="s">
        <v>1041</v>
      </c>
      <c r="F433" s="26" t="s">
        <v>138</v>
      </c>
      <c r="G433" s="19" t="s">
        <v>2764</v>
      </c>
      <c r="H433" s="26" t="s">
        <v>1416</v>
      </c>
      <c r="I433" s="61" t="s">
        <v>2093</v>
      </c>
      <c r="J433" s="26">
        <v>12</v>
      </c>
      <c r="N433" s="28"/>
      <c r="R433" s="26" t="s">
        <v>1273</v>
      </c>
      <c r="S433" s="26" t="s">
        <v>1355</v>
      </c>
      <c r="T433" s="55" t="s">
        <v>132</v>
      </c>
      <c r="U433" s="26" t="s">
        <v>1273</v>
      </c>
      <c r="V433" s="26" t="s">
        <v>1151</v>
      </c>
      <c r="W433" s="26" t="s">
        <v>1275</v>
      </c>
      <c r="X433" s="61" t="s">
        <v>3030</v>
      </c>
      <c r="Y433" s="26" t="s">
        <v>1455</v>
      </c>
      <c r="Z433" s="26" t="s">
        <v>2242</v>
      </c>
      <c r="AE433" s="26" t="s">
        <v>2225</v>
      </c>
      <c r="AF433" s="26">
        <v>12</v>
      </c>
      <c r="AG433" s="26" t="s">
        <v>2867</v>
      </c>
      <c r="AH433" t="str">
        <f t="shared" si="29"/>
        <v/>
      </c>
      <c r="AI433" s="26" t="str">
        <f t="shared" si="30"/>
        <v>{"popup":{"showAttachments":"false","fieldInfos":[{"visible":"true","fieldName":"AMERIND_BPOV","label":"Population of American Indian and Alaskan Native Below Poverty Level\u00a0","format":{"places":,"digitSeparator":true}}],"title":"HUC 12 ID: {HUC_12}"}}</v>
      </c>
      <c r="AJ433" s="26" t="s">
        <v>1653</v>
      </c>
      <c r="AK433" s="26" t="s">
        <v>1482</v>
      </c>
      <c r="AM433" s="26" t="s">
        <v>1659</v>
      </c>
      <c r="AN433" s="26" t="s">
        <v>1654</v>
      </c>
      <c r="AO433" s="26" t="s">
        <v>1355</v>
      </c>
      <c r="AP433" s="26" t="str">
        <f t="shared" si="28"/>
        <v>human, people, race, ethnicity, indigenous ,</v>
      </c>
      <c r="AQ433" s="26" t="str">
        <f t="shared" si="31"/>
        <v>,</v>
      </c>
    </row>
    <row r="434" spans="1:43" x14ac:dyDescent="0.25">
      <c r="A434" s="26">
        <v>751</v>
      </c>
      <c r="B434" s="26" t="s">
        <v>131</v>
      </c>
      <c r="C434" s="41" t="s">
        <v>486</v>
      </c>
      <c r="D434" s="41" t="s">
        <v>485</v>
      </c>
      <c r="E434" s="41" t="s">
        <v>1020</v>
      </c>
      <c r="F434" s="26" t="s">
        <v>1435</v>
      </c>
      <c r="G434" s="26" t="s">
        <v>516</v>
      </c>
      <c r="H434" s="26" t="s">
        <v>1412</v>
      </c>
      <c r="I434" s="26" t="s">
        <v>1477</v>
      </c>
      <c r="J434" s="26">
        <v>1</v>
      </c>
      <c r="N434" s="28"/>
      <c r="R434" s="26" t="s">
        <v>2894</v>
      </c>
      <c r="S434" s="26" t="s">
        <v>1351</v>
      </c>
      <c r="T434" s="55" t="s">
        <v>132</v>
      </c>
      <c r="U434" s="26" t="s">
        <v>2894</v>
      </c>
      <c r="V434" s="26" t="s">
        <v>1151</v>
      </c>
      <c r="W434" s="26" t="s">
        <v>1275</v>
      </c>
      <c r="X434" s="26" t="s">
        <v>3031</v>
      </c>
      <c r="Y434" s="26" t="s">
        <v>1455</v>
      </c>
      <c r="Z434" s="26" t="s">
        <v>1794</v>
      </c>
      <c r="AA434" s="61">
        <v>2</v>
      </c>
      <c r="AE434" s="26" t="s">
        <v>2156</v>
      </c>
      <c r="AF434" s="26">
        <v>12</v>
      </c>
      <c r="AG434" s="26" t="s">
        <v>2867</v>
      </c>
      <c r="AH434" t="str">
        <f t="shared" si="29"/>
        <v/>
      </c>
      <c r="AI434" s="26" t="str">
        <f t="shared" si="30"/>
        <v>{"popup":{"showAttachments":"false","fieldInfos":[{"visible":"true","fieldName":"D1A","label":"Residential density (hu/ac)\u00a0","format":{"places":2,"digitSeparator":true}}],"title":"HUC 12 ID: {HUC_12}"}}</v>
      </c>
      <c r="AJ434" s="26" t="s">
        <v>1653</v>
      </c>
      <c r="AK434" s="26" t="s">
        <v>1482</v>
      </c>
      <c r="AM434" s="26" t="s">
        <v>1659</v>
      </c>
      <c r="AN434" s="26" t="s">
        <v>1654</v>
      </c>
      <c r="AO434" s="26" t="s">
        <v>1351</v>
      </c>
      <c r="AP434" s="26" t="str">
        <f t="shared" si="28"/>
        <v>homes, residence, people, human,</v>
      </c>
      <c r="AQ434" s="26" t="str">
        <f t="shared" si="31"/>
        <v>,</v>
      </c>
    </row>
    <row r="435" spans="1:43" x14ac:dyDescent="0.25">
      <c r="A435" s="26">
        <v>752</v>
      </c>
      <c r="B435" s="26" t="s">
        <v>131</v>
      </c>
      <c r="C435" s="38" t="s">
        <v>119</v>
      </c>
      <c r="D435" s="41" t="s">
        <v>479</v>
      </c>
      <c r="E435" s="41" t="s">
        <v>1000</v>
      </c>
      <c r="F435" s="26" t="s">
        <v>1435</v>
      </c>
      <c r="G435" s="26" t="s">
        <v>517</v>
      </c>
      <c r="H435" s="26" t="s">
        <v>1412</v>
      </c>
      <c r="I435" s="26" t="s">
        <v>1472</v>
      </c>
      <c r="J435" s="26">
        <v>1</v>
      </c>
      <c r="N435" s="28"/>
      <c r="R435" s="26" t="s">
        <v>1272</v>
      </c>
      <c r="S435" s="26" t="s">
        <v>1345</v>
      </c>
      <c r="T435" s="39" t="s">
        <v>132</v>
      </c>
      <c r="U435" s="26" t="s">
        <v>1432</v>
      </c>
      <c r="V435" s="26" t="s">
        <v>1151</v>
      </c>
      <c r="W435" s="26" t="s">
        <v>1275</v>
      </c>
      <c r="X435" s="26" t="s">
        <v>3032</v>
      </c>
      <c r="Y435" s="26" t="s">
        <v>1455</v>
      </c>
      <c r="Z435" s="26" t="s">
        <v>1758</v>
      </c>
      <c r="AA435" s="61">
        <v>0</v>
      </c>
      <c r="AE435" s="26" t="s">
        <v>2156</v>
      </c>
      <c r="AF435" s="26">
        <v>12</v>
      </c>
      <c r="AG435" s="26" t="s">
        <v>2867</v>
      </c>
      <c r="AH435" t="str">
        <f t="shared" si="29"/>
        <v/>
      </c>
      <c r="AI435" s="26" t="str">
        <f t="shared" si="30"/>
        <v>{"popup":{"showAttachments":"false","fieldInfos":[{"visible":"true","fieldName":"EMPTOT","label":"Total employment\u00a0","format":{"places":0,"digitSeparator":true}}],"title":"HUC 12 ID: {HUC_12}"}}</v>
      </c>
      <c r="AJ435" s="26" t="s">
        <v>1653</v>
      </c>
      <c r="AK435" s="26" t="s">
        <v>1482</v>
      </c>
      <c r="AM435" s="26" t="s">
        <v>1659</v>
      </c>
      <c r="AN435" s="26" t="s">
        <v>1654</v>
      </c>
      <c r="AO435" s="26" t="s">
        <v>1345</v>
      </c>
      <c r="AP435" s="26" t="str">
        <f t="shared" si="28"/>
        <v>people, human, work, jobs, economy,</v>
      </c>
      <c r="AQ435" s="26" t="str">
        <f t="shared" si="31"/>
        <v>,</v>
      </c>
    </row>
    <row r="436" spans="1:43" x14ac:dyDescent="0.25">
      <c r="A436" s="26">
        <v>753</v>
      </c>
      <c r="B436" s="26" t="s">
        <v>131</v>
      </c>
      <c r="C436" s="38" t="s">
        <v>114</v>
      </c>
      <c r="D436" s="47" t="s">
        <v>484</v>
      </c>
      <c r="E436" s="38" t="s">
        <v>1019</v>
      </c>
      <c r="F436" s="26" t="s">
        <v>1435</v>
      </c>
      <c r="G436" s="26" t="s">
        <v>515</v>
      </c>
      <c r="H436" s="26" t="s">
        <v>1412</v>
      </c>
      <c r="I436" s="26" t="s">
        <v>1477</v>
      </c>
      <c r="J436" s="26">
        <v>0</v>
      </c>
      <c r="R436" s="26" t="s">
        <v>2894</v>
      </c>
      <c r="S436" s="26" t="s">
        <v>1351</v>
      </c>
      <c r="T436" s="55" t="s">
        <v>132</v>
      </c>
      <c r="U436" s="26" t="s">
        <v>2894</v>
      </c>
      <c r="V436" s="26" t="s">
        <v>1151</v>
      </c>
      <c r="W436" s="26" t="s">
        <v>1275</v>
      </c>
      <c r="X436" s="26" t="s">
        <v>3033</v>
      </c>
      <c r="Y436" s="26" t="s">
        <v>1455</v>
      </c>
      <c r="Z436" s="26" t="s">
        <v>1759</v>
      </c>
      <c r="AA436" s="61">
        <v>0</v>
      </c>
      <c r="AE436" s="26" t="s">
        <v>2156</v>
      </c>
      <c r="AF436" s="26">
        <v>12</v>
      </c>
      <c r="AG436" s="26" t="s">
        <v>2867</v>
      </c>
      <c r="AH436" t="str">
        <f t="shared" si="29"/>
        <v/>
      </c>
      <c r="AI436" s="26" t="str">
        <f t="shared" si="30"/>
        <v>{"popup":{"showAttachments":"false","fieldInfos":[{"visible":"true","fieldName":"COUNTHU10","label":"Total housing units\u00a0","format":{"places":0,"digitSeparator":true}}],"title":"HUC 12 ID: {HUC_12}"}}</v>
      </c>
      <c r="AJ436" s="26" t="s">
        <v>1653</v>
      </c>
      <c r="AK436" s="26" t="s">
        <v>1482</v>
      </c>
      <c r="AM436" s="26" t="s">
        <v>1659</v>
      </c>
      <c r="AN436" s="26" t="s">
        <v>1654</v>
      </c>
      <c r="AO436" s="26" t="s">
        <v>1351</v>
      </c>
      <c r="AP436" s="26" t="str">
        <f t="shared" si="28"/>
        <v>homes, residence, people, human,</v>
      </c>
      <c r="AQ436" s="26" t="str">
        <f t="shared" si="31"/>
        <v>,</v>
      </c>
    </row>
    <row r="437" spans="1:43" x14ac:dyDescent="0.25">
      <c r="A437" s="26">
        <v>754</v>
      </c>
      <c r="B437" s="26" t="s">
        <v>131</v>
      </c>
      <c r="C437" s="41" t="s">
        <v>488</v>
      </c>
      <c r="D437" s="38" t="s">
        <v>449</v>
      </c>
      <c r="E437" s="38" t="s">
        <v>1029</v>
      </c>
      <c r="F437" s="26" t="s">
        <v>138</v>
      </c>
      <c r="G437" s="26" t="s">
        <v>2685</v>
      </c>
      <c r="H437" s="26" t="s">
        <v>1412</v>
      </c>
      <c r="I437" s="61" t="s">
        <v>2093</v>
      </c>
      <c r="J437" s="26">
        <v>0</v>
      </c>
      <c r="N437" s="28"/>
      <c r="R437" s="26" t="s">
        <v>1273</v>
      </c>
      <c r="S437" s="26" t="s">
        <v>1340</v>
      </c>
      <c r="T437" s="55" t="s">
        <v>132</v>
      </c>
      <c r="U437" s="26" t="s">
        <v>1273</v>
      </c>
      <c r="V437" s="26" t="s">
        <v>1151</v>
      </c>
      <c r="W437" s="26" t="s">
        <v>1275</v>
      </c>
      <c r="X437" s="61" t="s">
        <v>3034</v>
      </c>
      <c r="Y437" s="26" t="s">
        <v>1455</v>
      </c>
      <c r="Z437" s="26" t="s">
        <v>2243</v>
      </c>
      <c r="AE437" s="26" t="s">
        <v>2225</v>
      </c>
      <c r="AF437" s="26">
        <v>12</v>
      </c>
      <c r="AG437" s="26" t="s">
        <v>2867</v>
      </c>
      <c r="AH437" t="str">
        <f t="shared" si="29"/>
        <v/>
      </c>
      <c r="AI437" s="26" t="str">
        <f t="shared" si="30"/>
        <v>{"popup":{"showAttachments":"false","fieldInfos":[{"visible":"true","fieldName":"TOTALPOP","label":"Total Population\u00a0","format":{"places":,"digitSeparator":true}}],"title":"HUC 12 ID: {HUC_12}"}}</v>
      </c>
      <c r="AJ437" s="26" t="s">
        <v>1653</v>
      </c>
      <c r="AK437" s="26" t="s">
        <v>1482</v>
      </c>
      <c r="AM437" s="26" t="s">
        <v>1659</v>
      </c>
      <c r="AN437" s="26" t="s">
        <v>1654</v>
      </c>
      <c r="AO437" s="26" t="s">
        <v>1340</v>
      </c>
      <c r="AP437" s="26" t="str">
        <f t="shared" si="28"/>
        <v>people, human,</v>
      </c>
      <c r="AQ437" s="26" t="str">
        <f t="shared" si="31"/>
        <v>,</v>
      </c>
    </row>
    <row r="438" spans="1:43" x14ac:dyDescent="0.25">
      <c r="A438" s="26">
        <v>755</v>
      </c>
      <c r="B438" s="26" t="s">
        <v>131</v>
      </c>
      <c r="C438" s="41" t="s">
        <v>116</v>
      </c>
      <c r="D438" s="80" t="s">
        <v>463</v>
      </c>
      <c r="E438" s="41" t="s">
        <v>1007</v>
      </c>
      <c r="F438" s="26" t="s">
        <v>1435</v>
      </c>
      <c r="G438" s="26" t="s">
        <v>522</v>
      </c>
      <c r="H438" s="26" t="s">
        <v>1412</v>
      </c>
      <c r="I438" s="26" t="s">
        <v>1475</v>
      </c>
      <c r="J438" s="26">
        <v>2</v>
      </c>
      <c r="N438" s="28"/>
      <c r="R438" s="26" t="s">
        <v>1269</v>
      </c>
      <c r="S438" s="26" t="s">
        <v>1334</v>
      </c>
      <c r="T438" s="39" t="s">
        <v>132</v>
      </c>
      <c r="U438" s="26" t="s">
        <v>1431</v>
      </c>
      <c r="V438" s="26" t="s">
        <v>1151</v>
      </c>
      <c r="W438" s="26" t="s">
        <v>1275</v>
      </c>
      <c r="X438" s="26" t="s">
        <v>3035</v>
      </c>
      <c r="Y438" s="26" t="s">
        <v>1455</v>
      </c>
      <c r="Z438" s="26" t="s">
        <v>1760</v>
      </c>
      <c r="AA438" s="61">
        <v>2</v>
      </c>
      <c r="AE438" s="26" t="s">
        <v>2156</v>
      </c>
      <c r="AF438" s="26">
        <v>12</v>
      </c>
      <c r="AG438" s="26" t="s">
        <v>2867</v>
      </c>
      <c r="AH438" t="str">
        <f t="shared" si="29"/>
        <v/>
      </c>
      <c r="AI438" s="26" t="str">
        <f t="shared" si="30"/>
        <v>{"popup":{"showAttachments":"false","fieldInfos":[{"visible":"true","fieldName":"D4c","label":"Transit service per hour during evening peak\u00a0","format":{"places":2,"digitSeparator":true}}],"title":"HUC 12 ID: {HUC_12}"}}</v>
      </c>
      <c r="AJ438" s="26" t="s">
        <v>1653</v>
      </c>
      <c r="AK438" s="26" t="s">
        <v>1482</v>
      </c>
      <c r="AM438" s="26" t="s">
        <v>1659</v>
      </c>
      <c r="AN438" s="26" t="s">
        <v>1654</v>
      </c>
      <c r="AO438" s="26" t="s">
        <v>1334</v>
      </c>
      <c r="AP438" s="26" t="str">
        <f t="shared" si="28"/>
        <v>people, human, transportation,</v>
      </c>
      <c r="AQ438" s="26" t="str">
        <f t="shared" si="31"/>
        <v>,</v>
      </c>
    </row>
    <row r="439" spans="1:43" x14ac:dyDescent="0.25">
      <c r="A439" s="26">
        <v>756</v>
      </c>
      <c r="B439" s="26" t="s">
        <v>131</v>
      </c>
      <c r="C439" s="41" t="s">
        <v>1251</v>
      </c>
      <c r="D439" s="41" t="s">
        <v>461</v>
      </c>
      <c r="E439" s="41" t="s">
        <v>1005</v>
      </c>
      <c r="F439" s="26" t="s">
        <v>1435</v>
      </c>
      <c r="G439" s="28" t="s">
        <v>2407</v>
      </c>
      <c r="H439" s="38" t="s">
        <v>1412</v>
      </c>
      <c r="I439" s="47" t="s">
        <v>1475</v>
      </c>
      <c r="J439" s="38">
        <v>0</v>
      </c>
      <c r="K439" s="38"/>
      <c r="L439" s="38"/>
      <c r="M439" s="37"/>
      <c r="N439" s="28"/>
      <c r="R439" s="26" t="s">
        <v>1272</v>
      </c>
      <c r="S439" s="26" t="s">
        <v>1345</v>
      </c>
      <c r="T439" s="39" t="s">
        <v>132</v>
      </c>
      <c r="U439" s="26" t="s">
        <v>1432</v>
      </c>
      <c r="V439" s="26" t="s">
        <v>1151</v>
      </c>
      <c r="W439" s="26" t="s">
        <v>1275</v>
      </c>
      <c r="X439" s="26" t="s">
        <v>3036</v>
      </c>
      <c r="Y439" s="26" t="s">
        <v>1455</v>
      </c>
      <c r="Z439" s="26" t="s">
        <v>1761</v>
      </c>
      <c r="AA439" s="61">
        <v>4</v>
      </c>
      <c r="AE439" s="26" t="s">
        <v>2156</v>
      </c>
      <c r="AF439" s="26">
        <v>12</v>
      </c>
      <c r="AG439" s="26" t="s">
        <v>2867</v>
      </c>
      <c r="AH439" t="str">
        <f t="shared" si="29"/>
        <v/>
      </c>
      <c r="AI439" s="26" t="str">
        <f t="shared" si="30"/>
        <v>{"popup":{"showAttachments":"false","fieldInfos":[{"visible":"true","fieldName":"D2C_WREMIX","label":"Workers per job  - Equilibrium Index\u00a0","format":{"places":4,"digitSeparator":true}}],"title":"HUC 12 ID: {HUC_12}"}}</v>
      </c>
      <c r="AJ439" s="26" t="s">
        <v>1653</v>
      </c>
      <c r="AK439" s="26" t="s">
        <v>1482</v>
      </c>
      <c r="AM439" s="26" t="s">
        <v>1659</v>
      </c>
      <c r="AN439" s="26" t="s">
        <v>1654</v>
      </c>
      <c r="AO439" s="26" t="s">
        <v>1345</v>
      </c>
      <c r="AP439" s="26" t="str">
        <f t="shared" si="28"/>
        <v>people, human, work, jobs, economy,</v>
      </c>
      <c r="AQ439" s="26" t="str">
        <f t="shared" si="31"/>
        <v>,</v>
      </c>
    </row>
    <row r="440" spans="1:43" x14ac:dyDescent="0.25">
      <c r="A440" s="26">
        <v>757</v>
      </c>
      <c r="B440" s="26" t="s">
        <v>131</v>
      </c>
      <c r="C440" s="26" t="s">
        <v>118</v>
      </c>
      <c r="D440" s="26" t="s">
        <v>465</v>
      </c>
      <c r="E440" s="26" t="s">
        <v>1009</v>
      </c>
      <c r="F440" s="26" t="s">
        <v>1435</v>
      </c>
      <c r="G440" s="28" t="s">
        <v>2408</v>
      </c>
      <c r="H440" s="26" t="s">
        <v>1412</v>
      </c>
      <c r="I440" s="26" t="s">
        <v>1475</v>
      </c>
      <c r="J440" s="26">
        <v>4</v>
      </c>
      <c r="M440" s="26" t="s">
        <v>412</v>
      </c>
      <c r="R440" s="26" t="s">
        <v>1269</v>
      </c>
      <c r="S440" s="26" t="s">
        <v>1334</v>
      </c>
      <c r="T440" s="39" t="s">
        <v>132</v>
      </c>
      <c r="U440" s="26" t="s">
        <v>1431</v>
      </c>
      <c r="V440" s="26" t="s">
        <v>1151</v>
      </c>
      <c r="W440" s="26" t="s">
        <v>1275</v>
      </c>
      <c r="X440" s="26" t="s">
        <v>3037</v>
      </c>
      <c r="Y440" s="26" t="s">
        <v>1455</v>
      </c>
      <c r="Z440" s="26" t="s">
        <v>1762</v>
      </c>
      <c r="AA440" s="61">
        <v>0</v>
      </c>
      <c r="AE440" s="26" t="s">
        <v>2156</v>
      </c>
      <c r="AF440" s="26">
        <v>12</v>
      </c>
      <c r="AG440" s="26" t="s">
        <v>2867</v>
      </c>
      <c r="AH440" t="str">
        <f t="shared" si="29"/>
        <v/>
      </c>
      <c r="AI440" s="26" t="str">
        <f t="shared" si="30"/>
        <v>{"popup":{"showAttachments":"false","fieldInfos":[{"visible":"true","fieldName":"D5ae","label":"Working age population within a 45-minute drive, weighted\u00a0","format":{"places":0,"digitSeparator":true}}],"title":"HUC 12 ID: {HUC_12}"}}</v>
      </c>
      <c r="AJ440" s="26" t="s">
        <v>1653</v>
      </c>
      <c r="AK440" s="26" t="s">
        <v>1482</v>
      </c>
      <c r="AM440" s="26" t="s">
        <v>1659</v>
      </c>
      <c r="AN440" s="26" t="s">
        <v>1654</v>
      </c>
      <c r="AO440" s="26" t="s">
        <v>1334</v>
      </c>
      <c r="AP440" s="26" t="str">
        <f t="shared" si="28"/>
        <v>people, human, transportation,</v>
      </c>
      <c r="AQ440" s="26" t="str">
        <f t="shared" si="31"/>
        <v>,</v>
      </c>
    </row>
    <row r="441" spans="1:43" x14ac:dyDescent="0.25">
      <c r="A441" s="26">
        <v>758</v>
      </c>
      <c r="B441" s="26" t="s">
        <v>131</v>
      </c>
      <c r="C441" s="41" t="s">
        <v>481</v>
      </c>
      <c r="D441" s="41" t="s">
        <v>480</v>
      </c>
      <c r="E441" s="41" t="s">
        <v>1002</v>
      </c>
      <c r="F441" s="26" t="s">
        <v>1435</v>
      </c>
      <c r="G441" s="38" t="s">
        <v>518</v>
      </c>
      <c r="H441" s="41" t="s">
        <v>1412</v>
      </c>
      <c r="I441" s="26" t="s">
        <v>1472</v>
      </c>
      <c r="J441" s="26">
        <v>2</v>
      </c>
      <c r="R441" s="26" t="s">
        <v>1432</v>
      </c>
      <c r="S441" s="26" t="s">
        <v>1345</v>
      </c>
      <c r="T441" s="39" t="s">
        <v>132</v>
      </c>
      <c r="U441" s="26" t="s">
        <v>1432</v>
      </c>
      <c r="V441" s="26" t="s">
        <v>1151</v>
      </c>
      <c r="W441" s="26" t="s">
        <v>1275</v>
      </c>
      <c r="X441" s="26" t="s">
        <v>3038</v>
      </c>
      <c r="Y441" s="26" t="s">
        <v>1455</v>
      </c>
      <c r="Z441" s="26" t="s">
        <v>1793</v>
      </c>
      <c r="AA441" s="61">
        <v>2</v>
      </c>
      <c r="AE441" s="26" t="s">
        <v>2156</v>
      </c>
      <c r="AF441" s="26">
        <v>12</v>
      </c>
      <c r="AG441" s="26" t="s">
        <v>2867</v>
      </c>
      <c r="AH441" t="str">
        <f t="shared" si="29"/>
        <v/>
      </c>
      <c r="AI441" s="26" t="str">
        <f t="shared" si="30"/>
        <v>{"popup":{"showAttachments":"false","fieldInfos":[{"visible":"true","fieldName":"D1C","label":"Employment density (jobs/ac)\u00a0","format":{"places":2,"digitSeparator":true}}],"title":"HUC 12 ID: {HUC_12}"}}</v>
      </c>
      <c r="AJ441" s="26" t="s">
        <v>1653</v>
      </c>
      <c r="AK441" s="26" t="s">
        <v>1482</v>
      </c>
      <c r="AM441" s="26" t="s">
        <v>1659</v>
      </c>
      <c r="AN441" s="26" t="s">
        <v>1654</v>
      </c>
      <c r="AO441" s="26" t="s">
        <v>1345</v>
      </c>
      <c r="AP441" s="26" t="str">
        <f t="shared" si="28"/>
        <v>people, human, work, jobs, economy,</v>
      </c>
      <c r="AQ441" s="26" t="str">
        <f t="shared" si="31"/>
        <v>,</v>
      </c>
    </row>
    <row r="442" spans="1:43" x14ac:dyDescent="0.25">
      <c r="A442" s="26">
        <v>759</v>
      </c>
      <c r="B442" s="26" t="s">
        <v>131</v>
      </c>
      <c r="C442" s="26" t="s">
        <v>2433</v>
      </c>
      <c r="D442" s="26" t="s">
        <v>2434</v>
      </c>
      <c r="E442" s="26" t="s">
        <v>2435</v>
      </c>
      <c r="F442" s="26" t="s">
        <v>138</v>
      </c>
      <c r="G442" s="26" t="s">
        <v>2768</v>
      </c>
      <c r="H442" s="26" t="s">
        <v>2638</v>
      </c>
      <c r="I442" s="72" t="s">
        <v>2700</v>
      </c>
      <c r="J442" s="26">
        <v>0</v>
      </c>
      <c r="R442" s="26" t="s">
        <v>2614</v>
      </c>
      <c r="S442" s="26" t="s">
        <v>2617</v>
      </c>
      <c r="T442" s="55" t="s">
        <v>132</v>
      </c>
      <c r="U442" s="26" t="s">
        <v>2614</v>
      </c>
      <c r="V442" s="26" t="s">
        <v>1151</v>
      </c>
      <c r="W442" s="26" t="s">
        <v>1275</v>
      </c>
      <c r="X442" s="26" t="s">
        <v>3040</v>
      </c>
      <c r="Y442" s="26" t="s">
        <v>1455</v>
      </c>
      <c r="Z442" s="26" t="s">
        <v>2732</v>
      </c>
      <c r="AA442" s="61">
        <v>2</v>
      </c>
      <c r="AE442" s="26" t="s">
        <v>2225</v>
      </c>
      <c r="AF442" s="26">
        <v>12</v>
      </c>
      <c r="AG442" s="26" t="s">
        <v>2867</v>
      </c>
      <c r="AH442" t="str">
        <f t="shared" si="29"/>
        <v/>
      </c>
      <c r="AI442" s="26" t="str">
        <f t="shared" si="30"/>
        <v>{"popup":{"showAttachments":"false","fieldInfos":[{"visible":"true","fieldName":"Bus_2014_r","label":"Business address vacancy rate for 2014\u00a0","format":{"places":2,"digitSeparator":true}}],"title":"HUC 12 ID: {HUC_12}"}}</v>
      </c>
      <c r="AJ442" s="26" t="s">
        <v>1653</v>
      </c>
      <c r="AK442" s="26" t="s">
        <v>1482</v>
      </c>
      <c r="AM442" s="26" t="s">
        <v>1659</v>
      </c>
      <c r="AN442" s="26" t="s">
        <v>1654</v>
      </c>
      <c r="AO442" s="26" t="s">
        <v>2617</v>
      </c>
      <c r="AP442" s="26" t="str">
        <f t="shared" si="28"/>
        <v>property, abandoned, housing, economic,,,</v>
      </c>
      <c r="AQ442" s="26" t="str">
        <f t="shared" si="31"/>
        <v>,</v>
      </c>
    </row>
    <row r="443" spans="1:43" x14ac:dyDescent="0.25">
      <c r="A443" s="26">
        <v>760</v>
      </c>
      <c r="B443" s="26" t="s">
        <v>131</v>
      </c>
      <c r="C443" s="26" t="s">
        <v>2436</v>
      </c>
      <c r="D443" s="26" t="s">
        <v>2437</v>
      </c>
      <c r="E443" s="26" t="s">
        <v>2438</v>
      </c>
      <c r="F443" s="26" t="s">
        <v>138</v>
      </c>
      <c r="G443" s="26" t="s">
        <v>2769</v>
      </c>
      <c r="H443" s="26" t="s">
        <v>2638</v>
      </c>
      <c r="I443" s="72" t="s">
        <v>2700</v>
      </c>
      <c r="J443" s="26">
        <v>1</v>
      </c>
      <c r="R443" s="26" t="s">
        <v>2614</v>
      </c>
      <c r="S443" s="26" t="s">
        <v>2617</v>
      </c>
      <c r="T443" s="55" t="s">
        <v>132</v>
      </c>
      <c r="U443" s="26" t="s">
        <v>2614</v>
      </c>
      <c r="V443" s="26" t="s">
        <v>1151</v>
      </c>
      <c r="W443" s="26" t="s">
        <v>1275</v>
      </c>
      <c r="X443" s="26" t="s">
        <v>3041</v>
      </c>
      <c r="Y443" s="26" t="s">
        <v>1455</v>
      </c>
      <c r="Z443" s="26" t="s">
        <v>2733</v>
      </c>
      <c r="AA443" s="61">
        <v>2</v>
      </c>
      <c r="AE443" s="26" t="s">
        <v>2225</v>
      </c>
      <c r="AF443" s="26">
        <v>12</v>
      </c>
      <c r="AG443" s="26" t="s">
        <v>2867</v>
      </c>
      <c r="AH443" t="str">
        <f t="shared" si="29"/>
        <v/>
      </c>
      <c r="AI443" s="26" t="str">
        <f t="shared" si="30"/>
        <v>{"popup":{"showAttachments":"false","fieldInfos":[{"visible":"true","fieldName":"BusVacChange10_14","label":"Change in business vacancy rate from 2010-2014, in percentage points\u00a0","format":{"places":2,"digitSeparator":true}}],"title":"HUC 12 ID: {HUC_12}"}}</v>
      </c>
      <c r="AJ443" s="26" t="s">
        <v>1653</v>
      </c>
      <c r="AK443" s="26" t="s">
        <v>1482</v>
      </c>
      <c r="AM443" s="26" t="s">
        <v>1659</v>
      </c>
      <c r="AN443" s="26" t="s">
        <v>1654</v>
      </c>
      <c r="AO443" s="26" t="s">
        <v>2617</v>
      </c>
      <c r="AP443" s="26" t="str">
        <f t="shared" si="28"/>
        <v>property, abandoned, housing, economic,,,</v>
      </c>
      <c r="AQ443" s="26" t="str">
        <f t="shared" si="31"/>
        <v>,</v>
      </c>
    </row>
    <row r="444" spans="1:43" x14ac:dyDescent="0.25">
      <c r="A444" s="26">
        <v>761</v>
      </c>
      <c r="B444" s="26" t="s">
        <v>131</v>
      </c>
      <c r="C444" s="26" t="s">
        <v>2439</v>
      </c>
      <c r="D444" s="26" t="s">
        <v>2440</v>
      </c>
      <c r="E444" s="26" t="s">
        <v>2441</v>
      </c>
      <c r="F444" s="26" t="s">
        <v>138</v>
      </c>
      <c r="G444" s="26" t="s">
        <v>2770</v>
      </c>
      <c r="H444" s="26" t="s">
        <v>2639</v>
      </c>
      <c r="I444" s="72" t="s">
        <v>2700</v>
      </c>
      <c r="J444" s="26">
        <v>2</v>
      </c>
      <c r="R444" s="26" t="s">
        <v>2614</v>
      </c>
      <c r="S444" s="26" t="s">
        <v>2617</v>
      </c>
      <c r="T444" s="55" t="s">
        <v>132</v>
      </c>
      <c r="U444" s="26" t="s">
        <v>2614</v>
      </c>
      <c r="V444" s="26" t="s">
        <v>1151</v>
      </c>
      <c r="W444" s="26" t="s">
        <v>1275</v>
      </c>
      <c r="X444" s="26" t="s">
        <v>3042</v>
      </c>
      <c r="Y444" s="26" t="s">
        <v>1455</v>
      </c>
      <c r="Z444" s="26" t="s">
        <v>2734</v>
      </c>
      <c r="AA444" s="61">
        <v>3</v>
      </c>
      <c r="AE444" s="26" t="s">
        <v>2225</v>
      </c>
      <c r="AF444" s="26">
        <v>12</v>
      </c>
      <c r="AG444" s="26" t="s">
        <v>2867</v>
      </c>
      <c r="AH444" t="str">
        <f t="shared" si="29"/>
        <v/>
      </c>
      <c r="AI444" s="26" t="str">
        <f t="shared" si="30"/>
        <v>{"popup":{"showAttachments":"false","fieldInfos":[{"visible":"true","fieldName":"Res_2014_r","label":"Residential address vacancy rate for 2014\u00a0","format":{"places":3,"digitSeparator":true}}],"title":"HUC 12 ID: {HUC_12}"}}</v>
      </c>
      <c r="AJ444" s="26" t="s">
        <v>1653</v>
      </c>
      <c r="AK444" s="26" t="s">
        <v>1482</v>
      </c>
      <c r="AM444" s="26" t="s">
        <v>1659</v>
      </c>
      <c r="AN444" s="26" t="s">
        <v>1654</v>
      </c>
      <c r="AO444" s="26" t="s">
        <v>2617</v>
      </c>
      <c r="AP444" s="26" t="str">
        <f t="shared" si="28"/>
        <v>property, abandoned, housing, economic,,,</v>
      </c>
      <c r="AQ444" s="26" t="str">
        <f t="shared" si="31"/>
        <v>,</v>
      </c>
    </row>
    <row r="445" spans="1:43" x14ac:dyDescent="0.25">
      <c r="A445" s="26">
        <v>762</v>
      </c>
      <c r="B445" s="26" t="s">
        <v>131</v>
      </c>
      <c r="C445" s="26" t="s">
        <v>2442</v>
      </c>
      <c r="D445" s="26" t="s">
        <v>2443</v>
      </c>
      <c r="E445" s="26" t="s">
        <v>2444</v>
      </c>
      <c r="F445" s="26" t="s">
        <v>138</v>
      </c>
      <c r="G445" s="26" t="s">
        <v>2771</v>
      </c>
      <c r="H445" s="26" t="s">
        <v>2639</v>
      </c>
      <c r="I445" s="72" t="s">
        <v>2700</v>
      </c>
      <c r="J445" s="26">
        <v>3</v>
      </c>
      <c r="R445" s="26" t="s">
        <v>2614</v>
      </c>
      <c r="S445" s="26" t="s">
        <v>2617</v>
      </c>
      <c r="T445" s="55" t="s">
        <v>132</v>
      </c>
      <c r="U445" s="26" t="s">
        <v>2614</v>
      </c>
      <c r="V445" s="26" t="s">
        <v>1151</v>
      </c>
      <c r="W445" s="26" t="s">
        <v>1275</v>
      </c>
      <c r="X445" s="26" t="s">
        <v>3043</v>
      </c>
      <c r="Y445" s="26" t="s">
        <v>1455</v>
      </c>
      <c r="Z445" s="26" t="s">
        <v>2735</v>
      </c>
      <c r="AA445" s="61">
        <v>3</v>
      </c>
      <c r="AE445" s="26" t="s">
        <v>2225</v>
      </c>
      <c r="AF445" s="26">
        <v>12</v>
      </c>
      <c r="AG445" s="26" t="s">
        <v>2867</v>
      </c>
      <c r="AH445" t="str">
        <f t="shared" si="29"/>
        <v/>
      </c>
      <c r="AI445" s="26" t="str">
        <f t="shared" si="30"/>
        <v>{"popup":{"showAttachments":"false","fieldInfos":[{"visible":"true","fieldName":"ResVacChange10_14","label":"Change in residential vacancy rate from 2010-2014, in percentage points\u00a0","format":{"places":3,"digitSeparator":true}}],"title":"HUC 12 ID: {HUC_12}"}}</v>
      </c>
      <c r="AJ445" s="26" t="s">
        <v>1653</v>
      </c>
      <c r="AK445" s="26" t="s">
        <v>1482</v>
      </c>
      <c r="AM445" s="26" t="s">
        <v>1659</v>
      </c>
      <c r="AN445" s="26" t="s">
        <v>1654</v>
      </c>
      <c r="AO445" s="26" t="s">
        <v>2617</v>
      </c>
      <c r="AP445" s="26" t="str">
        <f t="shared" si="28"/>
        <v>property, abandoned, housing, economic,,,</v>
      </c>
      <c r="AQ445" s="26" t="str">
        <f t="shared" si="31"/>
        <v>,</v>
      </c>
    </row>
    <row r="446" spans="1:43" ht="15" customHeight="1" x14ac:dyDescent="0.25">
      <c r="A446" s="26">
        <v>763</v>
      </c>
      <c r="B446" s="26" t="s">
        <v>131</v>
      </c>
      <c r="C446" s="26" t="s">
        <v>2462</v>
      </c>
      <c r="D446" s="26" t="s">
        <v>2463</v>
      </c>
      <c r="E446" s="26" t="s">
        <v>2464</v>
      </c>
      <c r="F446" s="26" t="s">
        <v>1435</v>
      </c>
      <c r="G446" s="26" t="s">
        <v>3053</v>
      </c>
      <c r="H446" s="26" t="s">
        <v>2644</v>
      </c>
      <c r="I446" s="72" t="s">
        <v>2700</v>
      </c>
      <c r="J446" s="26">
        <v>7</v>
      </c>
      <c r="R446" s="26" t="s">
        <v>2614</v>
      </c>
      <c r="S446" s="26" t="s">
        <v>2618</v>
      </c>
      <c r="T446" s="55" t="s">
        <v>132</v>
      </c>
      <c r="U446" s="26" t="s">
        <v>2614</v>
      </c>
      <c r="V446" s="26" t="s">
        <v>1151</v>
      </c>
      <c r="W446" s="26" t="s">
        <v>1275</v>
      </c>
      <c r="X446" s="26" t="s">
        <v>3044</v>
      </c>
      <c r="Y446" s="26" t="s">
        <v>1455</v>
      </c>
      <c r="Z446" s="26" t="s">
        <v>2736</v>
      </c>
      <c r="AA446" s="61">
        <v>3</v>
      </c>
      <c r="AE446" s="26" t="s">
        <v>2156</v>
      </c>
      <c r="AF446" s="26">
        <v>12</v>
      </c>
      <c r="AG446" s="26" t="s">
        <v>2867</v>
      </c>
      <c r="AH446" t="str">
        <f t="shared" si="29"/>
        <v/>
      </c>
      <c r="AI446" s="26" t="str">
        <f t="shared" si="30"/>
        <v>{"popup":{"showAttachments":"false","fieldInfos":[{"visible":"true","fieldName":"P_30k_75k","label":"Percentage of households with incomes above twice the poverty line and below $75,000\u00a0","format":{"places":3,"digitSeparator":true}}],"title":"HUC 12 ID: {HUC_12}"}}</v>
      </c>
      <c r="AJ446" s="26" t="s">
        <v>1653</v>
      </c>
      <c r="AK446" s="26" t="s">
        <v>1482</v>
      </c>
      <c r="AM446" s="26" t="s">
        <v>1659</v>
      </c>
      <c r="AN446" s="26" t="s">
        <v>1654</v>
      </c>
      <c r="AO446" s="26" t="s">
        <v>2618</v>
      </c>
      <c r="AP446" s="26" t="str">
        <f t="shared" si="28"/>
        <v>happiness, human, people, economy, money,,</v>
      </c>
      <c r="AQ446" s="26" t="str">
        <f t="shared" si="31"/>
        <v>,</v>
      </c>
    </row>
    <row r="447" spans="1:43" ht="15" customHeight="1" x14ac:dyDescent="0.25">
      <c r="A447" s="26">
        <v>764</v>
      </c>
      <c r="B447" s="26" t="s">
        <v>131</v>
      </c>
      <c r="C447" s="26" t="s">
        <v>2465</v>
      </c>
      <c r="D447" s="26" t="s">
        <v>2466</v>
      </c>
      <c r="E447" s="26" t="s">
        <v>2467</v>
      </c>
      <c r="F447" s="26" t="s">
        <v>1435</v>
      </c>
      <c r="G447" s="26" t="s">
        <v>3053</v>
      </c>
      <c r="H447" s="26" t="s">
        <v>2644</v>
      </c>
      <c r="I447" s="72" t="s">
        <v>2700</v>
      </c>
      <c r="J447" s="26">
        <v>6</v>
      </c>
      <c r="R447" s="26" t="s">
        <v>2614</v>
      </c>
      <c r="S447" s="26" t="s">
        <v>2618</v>
      </c>
      <c r="T447" s="55" t="s">
        <v>132</v>
      </c>
      <c r="U447" s="26" t="s">
        <v>2614</v>
      </c>
      <c r="V447" s="26" t="s">
        <v>1151</v>
      </c>
      <c r="W447" s="26" t="s">
        <v>1275</v>
      </c>
      <c r="X447" s="26" t="s">
        <v>3045</v>
      </c>
      <c r="Y447" s="26" t="s">
        <v>1455</v>
      </c>
      <c r="Z447" s="26" t="s">
        <v>2737</v>
      </c>
      <c r="AA447" s="61">
        <v>3</v>
      </c>
      <c r="AE447" s="26" t="s">
        <v>2156</v>
      </c>
      <c r="AF447" s="26">
        <v>12</v>
      </c>
      <c r="AG447" s="26" t="s">
        <v>2867</v>
      </c>
      <c r="AH447" t="str">
        <f t="shared" ref="AH447:AH466" si="32">IF(LEN(TRIM(K447))=0,"",$K$1 &amp; " - " &amp; K447 &amp; "; ") &amp; IF(LEN(TRIM(L447))=0,"",$L$1 &amp; " - " &amp; L447 &amp; "; ") &amp; IF(LEN(TRIM(M447))=0,"",$M$1 &amp; " - " &amp; M447 &amp; "; ") &amp; IF(LEN(TRIM(N447))=0,"",$N$1 &amp; " - " &amp; N447 &amp; "; ") &amp; IF(LEN(TRIM(O447))=0,"",$O$1 &amp; " - " &amp; O447 &amp; "; ") &amp; IF(LEN(TRIM(P447))=0,"",$P$1 &amp; " - " &amp; P447 &amp; "; ") &amp; IF(LEN(TRIM(Q447))=0,"",$Q$1 &amp; " - " &amp; Q447 &amp; "; ")</f>
        <v/>
      </c>
      <c r="AI447" s="26" t="str">
        <f t="shared" ref="AI447:AI466" si="33">CONCATENATE(AJ447,E447,AK447,C447,AM447,AA447,AN447)</f>
        <v>{"popup":{"showAttachments":"false","fieldInfos":[{"visible":"true","fieldName":"P_75k_200k","label":"Percentage of households with incomes above $75,000 and below $200,000\u00a0","format":{"places":3,"digitSeparator":true}}],"title":"HUC 12 ID: {HUC_12}"}}</v>
      </c>
      <c r="AJ447" s="26" t="s">
        <v>1653</v>
      </c>
      <c r="AK447" s="26" t="s">
        <v>1482</v>
      </c>
      <c r="AM447" s="26" t="s">
        <v>1659</v>
      </c>
      <c r="AN447" s="26" t="s">
        <v>1654</v>
      </c>
      <c r="AO447" s="26" t="s">
        <v>2618</v>
      </c>
      <c r="AP447" s="26" t="str">
        <f t="shared" si="28"/>
        <v>happiness, human, people, economy, money,,</v>
      </c>
      <c r="AQ447" s="26" t="str">
        <f t="shared" ref="AQ447:AQ466" si="34">","&amp; IF(LEN(TRIM(K447))=0,"",$K$1  &amp; ", ") &amp; IF(LEN(TRIM(L447))=0,"",$L$1  &amp; ", ") &amp; IF(LEN(TRIM(M447))=0,"",$M$1 &amp; ", ") &amp; IF(LEN(TRIM(N447))=0,"",$N$1 &amp; ", ") &amp; IF(LEN(TRIM(O447))=0,"",$O$1 &amp; ", ") &amp; IF(LEN(TRIM(P447))=0,"",$P$1 &amp; ", ") &amp; IF(LEN(TRIM(Q447))=0,"",$Q$1)</f>
        <v>,</v>
      </c>
    </row>
    <row r="448" spans="1:43" ht="15" customHeight="1" x14ac:dyDescent="0.25">
      <c r="A448" s="26">
        <v>765</v>
      </c>
      <c r="B448" s="26" t="s">
        <v>131</v>
      </c>
      <c r="C448" s="26" t="s">
        <v>2468</v>
      </c>
      <c r="D448" s="26" t="s">
        <v>2469</v>
      </c>
      <c r="E448" s="26" t="s">
        <v>2470</v>
      </c>
      <c r="F448" s="26" t="s">
        <v>1435</v>
      </c>
      <c r="G448" s="26" t="s">
        <v>3053</v>
      </c>
      <c r="H448" s="26" t="s">
        <v>2644</v>
      </c>
      <c r="I448" s="72" t="s">
        <v>2700</v>
      </c>
      <c r="J448" s="26">
        <v>5</v>
      </c>
      <c r="R448" s="26" t="s">
        <v>2614</v>
      </c>
      <c r="S448" s="26" t="s">
        <v>2618</v>
      </c>
      <c r="T448" s="55" t="s">
        <v>132</v>
      </c>
      <c r="U448" s="26" t="s">
        <v>2614</v>
      </c>
      <c r="V448" s="26" t="s">
        <v>1151</v>
      </c>
      <c r="W448" s="26" t="s">
        <v>1275</v>
      </c>
      <c r="X448" s="26" t="s">
        <v>3046</v>
      </c>
      <c r="Y448" s="26" t="s">
        <v>1455</v>
      </c>
      <c r="Z448" s="26" t="s">
        <v>2738</v>
      </c>
      <c r="AA448" s="61">
        <v>3</v>
      </c>
      <c r="AE448" s="26" t="s">
        <v>2156</v>
      </c>
      <c r="AF448" s="26">
        <v>12</v>
      </c>
      <c r="AG448" s="26" t="s">
        <v>2867</v>
      </c>
      <c r="AH448" t="str">
        <f t="shared" si="32"/>
        <v/>
      </c>
      <c r="AI448" s="26" t="str">
        <f t="shared" si="33"/>
        <v>{"popup":{"showAttachments":"false","fieldInfos":[{"visible":"true","fieldName":"P_more_200","label":"Percentage of households with incomes above $200,000.\u00a0","format":{"places":3,"digitSeparator":true}}],"title":"HUC 12 ID: {HUC_12}"}}</v>
      </c>
      <c r="AJ448" s="26" t="s">
        <v>1653</v>
      </c>
      <c r="AK448" s="26" t="s">
        <v>1482</v>
      </c>
      <c r="AM448" s="26" t="s">
        <v>1659</v>
      </c>
      <c r="AN448" s="26" t="s">
        <v>1654</v>
      </c>
      <c r="AO448" s="26" t="s">
        <v>2618</v>
      </c>
      <c r="AP448" s="26" t="str">
        <f t="shared" si="28"/>
        <v>happiness, human, people, economy, money,,</v>
      </c>
      <c r="AQ448" s="26" t="str">
        <f t="shared" si="34"/>
        <v>,</v>
      </c>
    </row>
    <row r="449" spans="1:43" ht="15" customHeight="1" x14ac:dyDescent="0.25">
      <c r="A449" s="26">
        <v>766</v>
      </c>
      <c r="B449" s="26" t="s">
        <v>131</v>
      </c>
      <c r="C449" s="26" t="s">
        <v>2471</v>
      </c>
      <c r="D449" s="26" t="s">
        <v>2472</v>
      </c>
      <c r="E449" s="26" t="s">
        <v>2473</v>
      </c>
      <c r="F449" s="26" t="s">
        <v>1435</v>
      </c>
      <c r="G449" s="26" t="s">
        <v>3053</v>
      </c>
      <c r="H449" s="26" t="s">
        <v>2644</v>
      </c>
      <c r="I449" s="72" t="s">
        <v>2700</v>
      </c>
      <c r="J449" s="26">
        <v>4</v>
      </c>
      <c r="R449" s="26" t="s">
        <v>2614</v>
      </c>
      <c r="S449" s="26" t="s">
        <v>2618</v>
      </c>
      <c r="T449" s="55" t="s">
        <v>132</v>
      </c>
      <c r="U449" s="26" t="s">
        <v>2614</v>
      </c>
      <c r="V449" s="26" t="s">
        <v>1151</v>
      </c>
      <c r="W449" s="26" t="s">
        <v>1275</v>
      </c>
      <c r="X449" s="26" t="s">
        <v>3047</v>
      </c>
      <c r="Y449" s="26" t="s">
        <v>1455</v>
      </c>
      <c r="Z449" s="26" t="s">
        <v>2739</v>
      </c>
      <c r="AA449" s="61">
        <v>3</v>
      </c>
      <c r="AE449" s="26" t="s">
        <v>2156</v>
      </c>
      <c r="AF449" s="26">
        <v>12</v>
      </c>
      <c r="AG449" s="26" t="s">
        <v>2867</v>
      </c>
      <c r="AH449" t="str">
        <f t="shared" si="32"/>
        <v/>
      </c>
      <c r="AI449" s="26" t="str">
        <f t="shared" si="33"/>
        <v>{"popup":{"showAttachments":"false","fieldInfos":[{"visible":"true","fieldName":"QOL_index","label":"Percentage of households below the quality of life threshold income\u00a0","format":{"places":3,"digitSeparator":true}}],"title":"HUC 12 ID: {HUC_12}"}}</v>
      </c>
      <c r="AJ449" s="26" t="s">
        <v>1653</v>
      </c>
      <c r="AK449" s="26" t="s">
        <v>1482</v>
      </c>
      <c r="AM449" s="26" t="s">
        <v>1659</v>
      </c>
      <c r="AN449" s="26" t="s">
        <v>1654</v>
      </c>
      <c r="AO449" s="26" t="s">
        <v>2618</v>
      </c>
      <c r="AP449" s="26" t="str">
        <f t="shared" si="28"/>
        <v>happiness, human, people, economy, money,,</v>
      </c>
      <c r="AQ449" s="26" t="str">
        <f t="shared" si="34"/>
        <v>,</v>
      </c>
    </row>
    <row r="450" spans="1:43" ht="15" customHeight="1" x14ac:dyDescent="0.25">
      <c r="A450" s="26">
        <v>767</v>
      </c>
      <c r="B450" s="26" t="s">
        <v>131</v>
      </c>
      <c r="C450" s="26" t="s">
        <v>2474</v>
      </c>
      <c r="D450" s="26" t="s">
        <v>2475</v>
      </c>
      <c r="E450" s="26" t="s">
        <v>2476</v>
      </c>
      <c r="F450" s="26" t="s">
        <v>1435</v>
      </c>
      <c r="G450" s="26" t="s">
        <v>2779</v>
      </c>
      <c r="H450" s="26" t="s">
        <v>2644</v>
      </c>
      <c r="I450" s="72" t="s">
        <v>2700</v>
      </c>
      <c r="J450" s="26">
        <v>8</v>
      </c>
      <c r="R450" s="26" t="s">
        <v>2614</v>
      </c>
      <c r="S450" s="26" t="s">
        <v>2618</v>
      </c>
      <c r="T450" s="55" t="s">
        <v>132</v>
      </c>
      <c r="U450" s="26" t="s">
        <v>2614</v>
      </c>
      <c r="V450" s="26" t="s">
        <v>1151</v>
      </c>
      <c r="W450" s="26" t="s">
        <v>1275</v>
      </c>
      <c r="X450" s="26" t="s">
        <v>3048</v>
      </c>
      <c r="Y450" s="26" t="s">
        <v>1455</v>
      </c>
      <c r="Z450" s="26" t="s">
        <v>2740</v>
      </c>
      <c r="AA450" s="61">
        <v>0</v>
      </c>
      <c r="AE450" s="26" t="s">
        <v>2156</v>
      </c>
      <c r="AF450" s="26">
        <v>12</v>
      </c>
      <c r="AG450" s="26" t="s">
        <v>2867</v>
      </c>
      <c r="AH450" t="str">
        <f t="shared" si="32"/>
        <v/>
      </c>
      <c r="AI450" s="26" t="str">
        <f t="shared" si="33"/>
        <v>{"popup":{"showAttachments":"false","fieldInfos":[{"visible":"true","fieldName":"adjusted_QOL_threshold","label":"Threshold income for quality of life\u00a0","format":{"places":0,"digitSeparator":true}}],"title":"HUC 12 ID: {HUC_12}"}}</v>
      </c>
      <c r="AJ450" s="26" t="s">
        <v>1653</v>
      </c>
      <c r="AK450" s="26" t="s">
        <v>1482</v>
      </c>
      <c r="AM450" s="26" t="s">
        <v>1659</v>
      </c>
      <c r="AN450" s="26" t="s">
        <v>1654</v>
      </c>
      <c r="AO450" s="26" t="s">
        <v>2618</v>
      </c>
      <c r="AP450" s="26" t="str">
        <f t="shared" si="28"/>
        <v>happiness, human, people, economy, money,,</v>
      </c>
      <c r="AQ450" s="26" t="str">
        <f t="shared" si="34"/>
        <v>,</v>
      </c>
    </row>
    <row r="451" spans="1:43" ht="15" customHeight="1" x14ac:dyDescent="0.25">
      <c r="A451" s="26">
        <v>768</v>
      </c>
      <c r="B451" s="26" t="s">
        <v>131</v>
      </c>
      <c r="C451" s="83" t="s">
        <v>2493</v>
      </c>
      <c r="D451" s="83" t="s">
        <v>2494</v>
      </c>
      <c r="E451" s="83" t="s">
        <v>2495</v>
      </c>
      <c r="F451" s="26" t="s">
        <v>138</v>
      </c>
      <c r="G451" s="83" t="s">
        <v>2786</v>
      </c>
      <c r="H451" s="26" t="s">
        <v>2634</v>
      </c>
      <c r="I451" s="72" t="s">
        <v>2692</v>
      </c>
      <c r="J451" s="26">
        <v>29</v>
      </c>
      <c r="R451" s="26" t="s">
        <v>1273</v>
      </c>
      <c r="S451" s="26" t="s">
        <v>2619</v>
      </c>
      <c r="T451" s="55" t="s">
        <v>132</v>
      </c>
      <c r="U451" s="26" t="s">
        <v>1273</v>
      </c>
      <c r="V451" s="26" t="s">
        <v>1151</v>
      </c>
      <c r="W451" s="26" t="s">
        <v>1275</v>
      </c>
      <c r="X451" s="26" t="s">
        <v>3039</v>
      </c>
      <c r="Y451" s="26" t="s">
        <v>1455</v>
      </c>
      <c r="Z451" s="26" t="s">
        <v>2586</v>
      </c>
      <c r="AA451" s="61">
        <v>1</v>
      </c>
      <c r="AE451" s="26" t="s">
        <v>2159</v>
      </c>
      <c r="AF451" s="26">
        <v>8</v>
      </c>
      <c r="AG451" s="26" t="s">
        <v>2867</v>
      </c>
      <c r="AH451" t="str">
        <f t="shared" si="32"/>
        <v/>
      </c>
      <c r="AI451" s="26" t="str">
        <f t="shared" si="33"/>
        <v>{"popup":{"showAttachments":"false","fieldInfos":[{"visible":"true","fieldName":"HUC12_Pop","label":"Population [12-digit HUC]\u00a0","format":{"places":1,"digitSeparator":true}}],"title":"HUC 12 ID: {HUC_12}"}}</v>
      </c>
      <c r="AJ451" s="26" t="s">
        <v>1653</v>
      </c>
      <c r="AK451" s="26" t="s">
        <v>1482</v>
      </c>
      <c r="AM451" s="26" t="s">
        <v>1659</v>
      </c>
      <c r="AN451" s="26" t="s">
        <v>1654</v>
      </c>
      <c r="AO451" s="26" t="s">
        <v>2619</v>
      </c>
      <c r="AP451" s="26" t="str">
        <f t="shared" si="28"/>
        <v>human, people, Census, dasymetric,,</v>
      </c>
      <c r="AQ451" s="26" t="str">
        <f t="shared" si="34"/>
        <v>,</v>
      </c>
    </row>
    <row r="452" spans="1:43" ht="15" customHeight="1" x14ac:dyDescent="0.25">
      <c r="A452" s="26">
        <v>769</v>
      </c>
      <c r="B452" s="26" t="s">
        <v>131</v>
      </c>
      <c r="C452" s="26" t="s">
        <v>2896</v>
      </c>
      <c r="D452" s="26" t="s">
        <v>2902</v>
      </c>
      <c r="E452" s="22" t="s">
        <v>2891</v>
      </c>
      <c r="F452" s="39" t="s">
        <v>135</v>
      </c>
      <c r="G452" s="26" t="s">
        <v>2936</v>
      </c>
      <c r="H452" s="26" t="s">
        <v>2937</v>
      </c>
      <c r="I452" s="26" t="s">
        <v>2892</v>
      </c>
      <c r="J452" s="26">
        <v>0</v>
      </c>
      <c r="M452" s="55"/>
      <c r="P452" s="55"/>
      <c r="R452" s="76" t="s">
        <v>2890</v>
      </c>
      <c r="S452" s="23" t="s">
        <v>2893</v>
      </c>
      <c r="T452" s="39"/>
      <c r="U452" s="76" t="s">
        <v>2890</v>
      </c>
      <c r="V452" s="26" t="s">
        <v>1151</v>
      </c>
      <c r="W452" s="26" t="s">
        <v>1274</v>
      </c>
      <c r="Y452" s="26" t="s">
        <v>1455</v>
      </c>
      <c r="Z452" s="39" t="s">
        <v>2916</v>
      </c>
      <c r="AA452" s="25"/>
      <c r="AE452" s="26" t="s">
        <v>2158</v>
      </c>
      <c r="AG452" s="26" t="s">
        <v>2867</v>
      </c>
      <c r="AH452" t="str">
        <f t="shared" si="32"/>
        <v/>
      </c>
      <c r="AI452" s="26" t="str">
        <f t="shared" si="33"/>
        <v>{"popup":{"showAttachments":"false","fieldInfos":[{"visible":"true","fieldName":"REGISTRY_ID","label":"Brownfield Grantee (ACRES)\u00a0","format":{"places":,"digitSeparator":true}}],"title":"HUC 12 ID: {HUC_12}"}}</v>
      </c>
      <c r="AJ452" s="26" t="s">
        <v>1653</v>
      </c>
      <c r="AK452" s="26" t="s">
        <v>1482</v>
      </c>
      <c r="AM452" s="26" t="s">
        <v>1659</v>
      </c>
      <c r="AN452" s="26" t="s">
        <v>1654</v>
      </c>
      <c r="AO452" s="26" t="s">
        <v>2893</v>
      </c>
      <c r="AP452" s="26" t="str">
        <f t="shared" si="28"/>
        <v>Brownfields, Superfund, Hazardous Waste, NPDES, Water Dischargers, Point Sources, TRI, Air Pollution,</v>
      </c>
      <c r="AQ452" s="26" t="str">
        <f t="shared" si="34"/>
        <v>,</v>
      </c>
    </row>
    <row r="453" spans="1:43" ht="15" customHeight="1" x14ac:dyDescent="0.25">
      <c r="A453" s="26">
        <v>770</v>
      </c>
      <c r="B453" s="26" t="s">
        <v>131</v>
      </c>
      <c r="C453" s="26" t="s">
        <v>2903</v>
      </c>
      <c r="D453" s="26" t="s">
        <v>2895</v>
      </c>
      <c r="E453" s="22" t="s">
        <v>2891</v>
      </c>
      <c r="F453" s="39" t="s">
        <v>135</v>
      </c>
      <c r="G453" s="26" t="s">
        <v>2931</v>
      </c>
      <c r="H453" s="26" t="s">
        <v>2938</v>
      </c>
      <c r="I453" s="26" t="s">
        <v>2892</v>
      </c>
      <c r="J453" s="26">
        <v>1</v>
      </c>
      <c r="M453" s="55"/>
      <c r="P453" s="55"/>
      <c r="R453" s="76" t="s">
        <v>2890</v>
      </c>
      <c r="S453" s="23" t="s">
        <v>2893</v>
      </c>
      <c r="T453" s="39"/>
      <c r="U453" s="76" t="s">
        <v>2890</v>
      </c>
      <c r="V453" s="26" t="s">
        <v>1151</v>
      </c>
      <c r="W453" s="26" t="s">
        <v>1274</v>
      </c>
      <c r="Y453" s="26" t="s">
        <v>1455</v>
      </c>
      <c r="Z453" s="39" t="s">
        <v>2917</v>
      </c>
      <c r="AA453" s="25"/>
      <c r="AE453" s="26" t="s">
        <v>2158</v>
      </c>
      <c r="AG453" s="26" t="s">
        <v>2867</v>
      </c>
      <c r="AH453" t="str">
        <f t="shared" si="32"/>
        <v/>
      </c>
      <c r="AI453" s="26" t="str">
        <f t="shared" si="33"/>
        <v>{"popup":{"showAttachments":"false","fieldInfos":[{"visible":"true","fieldName":"REGISTRY_ID","label":"Integrated Compliance Information System-Air (ICIS-Air)\u00a0","format":{"places":,"digitSeparator":true}}],"title":"HUC 12 ID: {HUC_12}"}}</v>
      </c>
      <c r="AJ453" s="26" t="s">
        <v>1653</v>
      </c>
      <c r="AK453" s="26" t="s">
        <v>1482</v>
      </c>
      <c r="AM453" s="26" t="s">
        <v>1659</v>
      </c>
      <c r="AN453" s="26" t="s">
        <v>1654</v>
      </c>
      <c r="AO453" s="26" t="s">
        <v>2893</v>
      </c>
      <c r="AP453" s="26" t="str">
        <f t="shared" si="28"/>
        <v>Brownfields, Superfund, Hazardous Waste, NPDES, Water Dischargers, Point Sources, TRI, Air Pollution,</v>
      </c>
      <c r="AQ453" s="26" t="str">
        <f t="shared" si="34"/>
        <v>,</v>
      </c>
    </row>
    <row r="454" spans="1:43" ht="15" customHeight="1" x14ac:dyDescent="0.25">
      <c r="A454" s="26">
        <v>771</v>
      </c>
      <c r="B454" s="26" t="s">
        <v>131</v>
      </c>
      <c r="C454" s="26" t="s">
        <v>2904</v>
      </c>
      <c r="D454" s="26" t="s">
        <v>2895</v>
      </c>
      <c r="E454" s="22" t="s">
        <v>2891</v>
      </c>
      <c r="F454" s="39" t="s">
        <v>135</v>
      </c>
      <c r="G454" s="26" t="s">
        <v>2931</v>
      </c>
      <c r="H454" s="26" t="s">
        <v>2939</v>
      </c>
      <c r="I454" s="26" t="s">
        <v>2892</v>
      </c>
      <c r="J454" s="26">
        <v>2</v>
      </c>
      <c r="M454" s="55"/>
      <c r="P454" s="55"/>
      <c r="R454" s="76" t="s">
        <v>2890</v>
      </c>
      <c r="S454" s="23" t="s">
        <v>2893</v>
      </c>
      <c r="T454" s="39"/>
      <c r="U454" s="76" t="s">
        <v>2890</v>
      </c>
      <c r="V454" s="26" t="s">
        <v>1151</v>
      </c>
      <c r="W454" s="26" t="s">
        <v>1274</v>
      </c>
      <c r="Y454" s="26" t="s">
        <v>1455</v>
      </c>
      <c r="Z454" s="39" t="s">
        <v>2918</v>
      </c>
      <c r="AA454" s="25"/>
      <c r="AE454" s="26" t="s">
        <v>2158</v>
      </c>
      <c r="AG454" s="26" t="s">
        <v>2867</v>
      </c>
      <c r="AH454" t="str">
        <f t="shared" si="32"/>
        <v/>
      </c>
      <c r="AI454" s="26" t="str">
        <f t="shared" si="33"/>
        <v>{"popup":{"showAttachments":"false","fieldInfos":[{"visible":"true","fieldName":"REGISTRY_ID","label":"Integrated Compliance Information System-Air Major (ICIS-Air Major)\u00a0","format":{"places":,"digitSeparator":true}}],"title":"HUC 12 ID: {HUC_12}"}}</v>
      </c>
      <c r="AJ454" s="26" t="s">
        <v>1653</v>
      </c>
      <c r="AK454" s="26" t="s">
        <v>1482</v>
      </c>
      <c r="AM454" s="26" t="s">
        <v>1659</v>
      </c>
      <c r="AN454" s="26" t="s">
        <v>1654</v>
      </c>
      <c r="AO454" s="26" t="s">
        <v>2893</v>
      </c>
      <c r="AP454" s="26" t="str">
        <f t="shared" si="28"/>
        <v>Brownfields, Superfund, Hazardous Waste, NPDES, Water Dischargers, Point Sources, TRI, Air Pollution,</v>
      </c>
      <c r="AQ454" s="26" t="str">
        <f t="shared" si="34"/>
        <v>,</v>
      </c>
    </row>
    <row r="455" spans="1:43" ht="15" customHeight="1" x14ac:dyDescent="0.25">
      <c r="A455" s="26">
        <v>772</v>
      </c>
      <c r="B455" s="26" t="s">
        <v>131</v>
      </c>
      <c r="C455" s="26" t="s">
        <v>2905</v>
      </c>
      <c r="D455" s="26" t="s">
        <v>2895</v>
      </c>
      <c r="E455" s="22" t="s">
        <v>2891</v>
      </c>
      <c r="F455" s="39" t="s">
        <v>135</v>
      </c>
      <c r="G455" s="26" t="s">
        <v>2931</v>
      </c>
      <c r="H455" s="26" t="s">
        <v>2940</v>
      </c>
      <c r="I455" s="26" t="s">
        <v>2892</v>
      </c>
      <c r="J455" s="26">
        <v>3</v>
      </c>
      <c r="M455" s="55"/>
      <c r="P455" s="55"/>
      <c r="R455" s="76" t="s">
        <v>2890</v>
      </c>
      <c r="S455" s="23" t="s">
        <v>2893</v>
      </c>
      <c r="T455" s="39"/>
      <c r="U455" s="76" t="s">
        <v>2890</v>
      </c>
      <c r="V455" s="26" t="s">
        <v>1151</v>
      </c>
      <c r="W455" s="26" t="s">
        <v>1274</v>
      </c>
      <c r="Y455" s="26" t="s">
        <v>1455</v>
      </c>
      <c r="Z455" s="39" t="s">
        <v>2919</v>
      </c>
      <c r="AA455" s="25"/>
      <c r="AE455" s="26" t="s">
        <v>2158</v>
      </c>
      <c r="AG455" s="26" t="s">
        <v>2867</v>
      </c>
      <c r="AH455" t="str">
        <f t="shared" si="32"/>
        <v/>
      </c>
      <c r="AI455" s="26" t="str">
        <f t="shared" si="33"/>
        <v>{"popup":{"showAttachments":"false","fieldInfos":[{"visible":"true","fieldName":"REGISTRY_ID","label":"Air Quality System (AIRS AQS)\u00a0","format":{"places":,"digitSeparator":true}}],"title":"HUC 12 ID: {HUC_12}"}}</v>
      </c>
      <c r="AJ455" s="26" t="s">
        <v>1653</v>
      </c>
      <c r="AK455" s="26" t="s">
        <v>1482</v>
      </c>
      <c r="AM455" s="26" t="s">
        <v>1659</v>
      </c>
      <c r="AN455" s="26" t="s">
        <v>1654</v>
      </c>
      <c r="AO455" s="26" t="s">
        <v>2893</v>
      </c>
      <c r="AP455" s="26" t="str">
        <f t="shared" si="28"/>
        <v>Brownfields, Superfund, Hazardous Waste, NPDES, Water Dischargers, Point Sources, TRI, Air Pollution,</v>
      </c>
      <c r="AQ455" s="26" t="str">
        <f t="shared" si="34"/>
        <v>,</v>
      </c>
    </row>
    <row r="456" spans="1:43" ht="15" customHeight="1" x14ac:dyDescent="0.25">
      <c r="A456" s="26">
        <v>773</v>
      </c>
      <c r="B456" s="26" t="s">
        <v>131</v>
      </c>
      <c r="C456" s="26" t="s">
        <v>2906</v>
      </c>
      <c r="D456" s="26" t="s">
        <v>2897</v>
      </c>
      <c r="E456" s="22" t="s">
        <v>2891</v>
      </c>
      <c r="F456" s="39" t="s">
        <v>135</v>
      </c>
      <c r="G456" s="26" t="s">
        <v>2932</v>
      </c>
      <c r="H456" s="26" t="s">
        <v>2941</v>
      </c>
      <c r="I456" s="26" t="s">
        <v>2892</v>
      </c>
      <c r="J456" s="26">
        <v>10</v>
      </c>
      <c r="M456" s="55"/>
      <c r="P456" s="55"/>
      <c r="R456" s="76" t="s">
        <v>2890</v>
      </c>
      <c r="S456" s="23" t="s">
        <v>2893</v>
      </c>
      <c r="T456" s="39"/>
      <c r="U456" s="76" t="s">
        <v>2890</v>
      </c>
      <c r="V456" s="26" t="s">
        <v>1151</v>
      </c>
      <c r="W456" s="26" t="s">
        <v>1274</v>
      </c>
      <c r="Y456" s="26" t="s">
        <v>1455</v>
      </c>
      <c r="Z456" s="39" t="s">
        <v>2920</v>
      </c>
      <c r="AA456" s="25"/>
      <c r="AE456" s="26" t="s">
        <v>2158</v>
      </c>
      <c r="AG456" s="26" t="s">
        <v>2867</v>
      </c>
      <c r="AH456" t="str">
        <f t="shared" si="32"/>
        <v/>
      </c>
      <c r="AI456" s="26" t="str">
        <f t="shared" si="33"/>
        <v>{"popup":{"showAttachments":"false","fieldInfos":[{"visible":"true","fieldName":"REGISTRY_ID","label":"Permitted Water Dischargers\u00a0","format":{"places":,"digitSeparator":true}}],"title":"HUC 12 ID: {HUC_12}"}}</v>
      </c>
      <c r="AJ456" s="26" t="s">
        <v>1653</v>
      </c>
      <c r="AK456" s="26" t="s">
        <v>1482</v>
      </c>
      <c r="AM456" s="26" t="s">
        <v>1659</v>
      </c>
      <c r="AN456" s="26" t="s">
        <v>1654</v>
      </c>
      <c r="AO456" s="26" t="s">
        <v>2893</v>
      </c>
      <c r="AP456" s="26" t="str">
        <f t="shared" si="28"/>
        <v>Brownfields, Superfund, Hazardous Waste, NPDES, Water Dischargers, Point Sources, TRI, Air Pollution,</v>
      </c>
      <c r="AQ456" s="26" t="str">
        <f t="shared" si="34"/>
        <v>,</v>
      </c>
    </row>
    <row r="457" spans="1:43" ht="15" customHeight="1" x14ac:dyDescent="0.25">
      <c r="A457" s="26">
        <v>774</v>
      </c>
      <c r="B457" s="26" t="s">
        <v>131</v>
      </c>
      <c r="C457" s="26" t="s">
        <v>2907</v>
      </c>
      <c r="D457" s="26" t="s">
        <v>2898</v>
      </c>
      <c r="E457" s="22" t="s">
        <v>2891</v>
      </c>
      <c r="F457" s="39" t="s">
        <v>135</v>
      </c>
      <c r="G457" s="26" t="s">
        <v>2932</v>
      </c>
      <c r="H457" s="26" t="s">
        <v>2942</v>
      </c>
      <c r="I457" s="26" t="s">
        <v>2892</v>
      </c>
      <c r="J457" s="26">
        <v>11</v>
      </c>
      <c r="M457" s="55"/>
      <c r="P457" s="55"/>
      <c r="R457" s="76" t="s">
        <v>2890</v>
      </c>
      <c r="S457" s="23" t="s">
        <v>2893</v>
      </c>
      <c r="T457" s="39"/>
      <c r="U457" s="76" t="s">
        <v>2890</v>
      </c>
      <c r="V457" s="26" t="s">
        <v>1151</v>
      </c>
      <c r="W457" s="26" t="s">
        <v>1274</v>
      </c>
      <c r="Y457" s="26" t="s">
        <v>1455</v>
      </c>
      <c r="Z457" s="39" t="s">
        <v>2921</v>
      </c>
      <c r="AA457" s="25"/>
      <c r="AE457" s="26" t="s">
        <v>2158</v>
      </c>
      <c r="AG457" s="26" t="s">
        <v>2867</v>
      </c>
      <c r="AH457" t="str">
        <f t="shared" si="32"/>
        <v/>
      </c>
      <c r="AI457" s="26" t="str">
        <f t="shared" si="33"/>
        <v>{"popup":{"showAttachments":"false","fieldInfos":[{"visible":"true","fieldName":"REGISTRY_ID","label":"Permitted Water Dischargers - Major\u00a0","format":{"places":,"digitSeparator":true}}],"title":"HUC 12 ID: {HUC_12}"}}</v>
      </c>
      <c r="AJ457" s="26" t="s">
        <v>1653</v>
      </c>
      <c r="AK457" s="26" t="s">
        <v>1482</v>
      </c>
      <c r="AM457" s="26" t="s">
        <v>1659</v>
      </c>
      <c r="AN457" s="26" t="s">
        <v>1654</v>
      </c>
      <c r="AO457" s="26" t="s">
        <v>2893</v>
      </c>
      <c r="AP457" s="26" t="str">
        <f t="shared" si="28"/>
        <v>Brownfields, Superfund, Hazardous Waste, NPDES, Water Dischargers, Point Sources, TRI, Air Pollution,</v>
      </c>
      <c r="AQ457" s="26" t="str">
        <f t="shared" si="34"/>
        <v>,</v>
      </c>
    </row>
    <row r="458" spans="1:43" ht="15" customHeight="1" x14ac:dyDescent="0.25">
      <c r="A458" s="26">
        <v>775</v>
      </c>
      <c r="B458" s="26" t="s">
        <v>131</v>
      </c>
      <c r="C458" s="26" t="s">
        <v>2908</v>
      </c>
      <c r="D458" s="26" t="s">
        <v>2898</v>
      </c>
      <c r="E458" s="22" t="s">
        <v>2891</v>
      </c>
      <c r="F458" s="39" t="s">
        <v>135</v>
      </c>
      <c r="G458" s="26" t="s">
        <v>2933</v>
      </c>
      <c r="H458" s="26" t="s">
        <v>2943</v>
      </c>
      <c r="I458" s="26" t="s">
        <v>2892</v>
      </c>
      <c r="J458" s="26">
        <v>14</v>
      </c>
      <c r="M458" s="55"/>
      <c r="P458" s="55"/>
      <c r="R458" s="76" t="s">
        <v>2890</v>
      </c>
      <c r="S458" s="23" t="s">
        <v>2893</v>
      </c>
      <c r="T458" s="39"/>
      <c r="U458" s="76" t="s">
        <v>2890</v>
      </c>
      <c r="V458" s="26" t="s">
        <v>1151</v>
      </c>
      <c r="W458" s="26" t="s">
        <v>1274</v>
      </c>
      <c r="Y458" s="26" t="s">
        <v>1455</v>
      </c>
      <c r="Z458" s="39" t="s">
        <v>2922</v>
      </c>
      <c r="AA458" s="25"/>
      <c r="AE458" s="26" t="s">
        <v>2158</v>
      </c>
      <c r="AG458" s="26" t="s">
        <v>2867</v>
      </c>
      <c r="AH458" t="str">
        <f t="shared" si="32"/>
        <v/>
      </c>
      <c r="AI458" s="26" t="str">
        <f t="shared" si="33"/>
        <v>{"popup":{"showAttachments":"false","fieldInfos":[{"visible":"true","fieldName":"REGISTRY_ID","label":"Hazardous Waste Sites (RCRA)\u00a0","format":{"places":,"digitSeparator":true}}],"title":"HUC 12 ID: {HUC_12}"}}</v>
      </c>
      <c r="AJ458" s="26" t="s">
        <v>1653</v>
      </c>
      <c r="AK458" s="26" t="s">
        <v>1482</v>
      </c>
      <c r="AM458" s="26" t="s">
        <v>1659</v>
      </c>
      <c r="AN458" s="26" t="s">
        <v>1654</v>
      </c>
      <c r="AO458" s="26" t="s">
        <v>2893</v>
      </c>
      <c r="AP458" s="26" t="str">
        <f t="shared" si="28"/>
        <v>Brownfields, Superfund, Hazardous Waste, NPDES, Water Dischargers, Point Sources, TRI, Air Pollution,</v>
      </c>
      <c r="AQ458" s="26" t="str">
        <f t="shared" si="34"/>
        <v>,</v>
      </c>
    </row>
    <row r="459" spans="1:43" ht="15" customHeight="1" x14ac:dyDescent="0.25">
      <c r="A459" s="26">
        <v>776</v>
      </c>
      <c r="B459" s="26" t="s">
        <v>131</v>
      </c>
      <c r="C459" s="26" t="s">
        <v>2909</v>
      </c>
      <c r="D459" s="26" t="s">
        <v>2898</v>
      </c>
      <c r="E459" s="22" t="s">
        <v>2891</v>
      </c>
      <c r="F459" s="39" t="s">
        <v>135</v>
      </c>
      <c r="G459" s="26" t="s">
        <v>2933</v>
      </c>
      <c r="H459" s="26" t="s">
        <v>2944</v>
      </c>
      <c r="I459" s="26" t="s">
        <v>2892</v>
      </c>
      <c r="J459" s="26">
        <v>15</v>
      </c>
      <c r="M459" s="55"/>
      <c r="P459" s="55"/>
      <c r="R459" s="76" t="s">
        <v>2890</v>
      </c>
      <c r="S459" s="23" t="s">
        <v>2893</v>
      </c>
      <c r="T459" s="39"/>
      <c r="U459" s="76" t="s">
        <v>2890</v>
      </c>
      <c r="V459" s="26" t="s">
        <v>1151</v>
      </c>
      <c r="W459" s="26" t="s">
        <v>1274</v>
      </c>
      <c r="Y459" s="26" t="s">
        <v>1455</v>
      </c>
      <c r="Z459" s="39" t="s">
        <v>2923</v>
      </c>
      <c r="AA459" s="25"/>
      <c r="AE459" s="26" t="s">
        <v>2158</v>
      </c>
      <c r="AG459" s="26" t="s">
        <v>2867</v>
      </c>
      <c r="AH459" t="str">
        <f t="shared" si="32"/>
        <v/>
      </c>
      <c r="AI459" s="26" t="str">
        <f t="shared" si="33"/>
        <v>{"popup":{"showAttachments":"false","fieldInfos":[{"visible":"true","fieldName":"REGISTRY_ID","label":"Hazardous Waste Sites (RCRA) - Active\u00a0","format":{"places":,"digitSeparator":true}}],"title":"HUC 12 ID: {HUC_12}"}}</v>
      </c>
      <c r="AJ459" s="26" t="s">
        <v>1653</v>
      </c>
      <c r="AK459" s="26" t="s">
        <v>1482</v>
      </c>
      <c r="AM459" s="26" t="s">
        <v>1659</v>
      </c>
      <c r="AN459" s="26" t="s">
        <v>1654</v>
      </c>
      <c r="AO459" s="26" t="s">
        <v>2893</v>
      </c>
      <c r="AP459" s="26" t="str">
        <f t="shared" si="28"/>
        <v>Brownfields, Superfund, Hazardous Waste, NPDES, Water Dischargers, Point Sources, TRI, Air Pollution,</v>
      </c>
      <c r="AQ459" s="26" t="str">
        <f t="shared" si="34"/>
        <v>,</v>
      </c>
    </row>
    <row r="460" spans="1:43" ht="15" customHeight="1" x14ac:dyDescent="0.25">
      <c r="A460" s="26">
        <v>777</v>
      </c>
      <c r="B460" s="26" t="s">
        <v>131</v>
      </c>
      <c r="C460" s="26" t="s">
        <v>2910</v>
      </c>
      <c r="D460" s="26" t="s">
        <v>2898</v>
      </c>
      <c r="E460" s="22" t="s">
        <v>2891</v>
      </c>
      <c r="F460" s="39" t="s">
        <v>135</v>
      </c>
      <c r="G460" s="26" t="s">
        <v>2933</v>
      </c>
      <c r="H460" s="26" t="s">
        <v>2945</v>
      </c>
      <c r="I460" s="26" t="s">
        <v>2892</v>
      </c>
      <c r="J460" s="26">
        <v>16</v>
      </c>
      <c r="M460" s="55"/>
      <c r="P460" s="55"/>
      <c r="R460" s="76" t="s">
        <v>2890</v>
      </c>
      <c r="S460" s="23" t="s">
        <v>2893</v>
      </c>
      <c r="T460" s="39"/>
      <c r="U460" s="76" t="s">
        <v>2890</v>
      </c>
      <c r="V460" s="26" t="s">
        <v>1151</v>
      </c>
      <c r="W460" s="26" t="s">
        <v>1274</v>
      </c>
      <c r="Y460" s="26" t="s">
        <v>1455</v>
      </c>
      <c r="Z460" s="39" t="s">
        <v>2924</v>
      </c>
      <c r="AA460" s="25"/>
      <c r="AE460" s="26" t="s">
        <v>2158</v>
      </c>
      <c r="AG460" s="26" t="s">
        <v>2867</v>
      </c>
      <c r="AH460" t="str">
        <f t="shared" si="32"/>
        <v/>
      </c>
      <c r="AI460" s="26" t="str">
        <f t="shared" si="33"/>
        <v>{"popup":{"showAttachments":"false","fieldInfos":[{"visible":"true","fieldName":"REGISTRY_ID","label":"Hazardous Waste Sites (RCRA) - Inactive\u00a0","format":{"places":,"digitSeparator":true}}],"title":"HUC 12 ID: {HUC_12}"}}</v>
      </c>
      <c r="AJ460" s="26" t="s">
        <v>1653</v>
      </c>
      <c r="AK460" s="26" t="s">
        <v>1482</v>
      </c>
      <c r="AM460" s="26" t="s">
        <v>1659</v>
      </c>
      <c r="AN460" s="26" t="s">
        <v>1654</v>
      </c>
      <c r="AO460" s="26" t="s">
        <v>2893</v>
      </c>
      <c r="AP460" s="26" t="str">
        <f t="shared" si="28"/>
        <v>Brownfields, Superfund, Hazardous Waste, NPDES, Water Dischargers, Point Sources, TRI, Air Pollution,</v>
      </c>
      <c r="AQ460" s="26" t="str">
        <f t="shared" si="34"/>
        <v>,</v>
      </c>
    </row>
    <row r="461" spans="1:43" ht="15" customHeight="1" x14ac:dyDescent="0.25">
      <c r="A461" s="26">
        <v>778</v>
      </c>
      <c r="B461" s="26" t="s">
        <v>131</v>
      </c>
      <c r="C461" s="26" t="s">
        <v>2911</v>
      </c>
      <c r="D461" s="26" t="s">
        <v>2898</v>
      </c>
      <c r="E461" s="22" t="s">
        <v>2891</v>
      </c>
      <c r="F461" s="39" t="s">
        <v>135</v>
      </c>
      <c r="G461" s="26" t="s">
        <v>2933</v>
      </c>
      <c r="H461" s="26" t="s">
        <v>2946</v>
      </c>
      <c r="I461" s="26" t="s">
        <v>2892</v>
      </c>
      <c r="J461" s="26">
        <v>17</v>
      </c>
      <c r="M461" s="55"/>
      <c r="P461" s="55"/>
      <c r="R461" s="76" t="s">
        <v>2890</v>
      </c>
      <c r="S461" s="23" t="s">
        <v>2893</v>
      </c>
      <c r="T461" s="39"/>
      <c r="U461" s="76" t="s">
        <v>2890</v>
      </c>
      <c r="V461" s="26" t="s">
        <v>1151</v>
      </c>
      <c r="W461" s="26" t="s">
        <v>1274</v>
      </c>
      <c r="Y461" s="26" t="s">
        <v>1455</v>
      </c>
      <c r="Z461" s="39" t="s">
        <v>2925</v>
      </c>
      <c r="AA461" s="25"/>
      <c r="AE461" s="26" t="s">
        <v>2158</v>
      </c>
      <c r="AG461" s="26" t="s">
        <v>2867</v>
      </c>
      <c r="AH461" t="str">
        <f t="shared" si="32"/>
        <v/>
      </c>
      <c r="AI461" s="26" t="str">
        <f t="shared" si="33"/>
        <v>{"popup":{"showAttachments":"false","fieldInfos":[{"visible":"true","fieldName":"REGISTRY_ID","label":"Hazardous Waste Sites (RCRA) - Large Quantity Generators (LQG)\u00a0","format":{"places":,"digitSeparator":true}}],"title":"HUC 12 ID: {HUC_12}"}}</v>
      </c>
      <c r="AJ461" s="26" t="s">
        <v>1653</v>
      </c>
      <c r="AK461" s="26" t="s">
        <v>1482</v>
      </c>
      <c r="AM461" s="26" t="s">
        <v>1659</v>
      </c>
      <c r="AN461" s="26" t="s">
        <v>1654</v>
      </c>
      <c r="AO461" s="26" t="s">
        <v>2893</v>
      </c>
      <c r="AP461" s="26" t="str">
        <f t="shared" si="28"/>
        <v>Brownfields, Superfund, Hazardous Waste, NPDES, Water Dischargers, Point Sources, TRI, Air Pollution,</v>
      </c>
      <c r="AQ461" s="26" t="str">
        <f t="shared" si="34"/>
        <v>,</v>
      </c>
    </row>
    <row r="462" spans="1:43" ht="15" customHeight="1" x14ac:dyDescent="0.25">
      <c r="A462" s="26">
        <v>779</v>
      </c>
      <c r="B462" s="26" t="s">
        <v>131</v>
      </c>
      <c r="C462" s="26" t="s">
        <v>2912</v>
      </c>
      <c r="D462" s="26" t="s">
        <v>2898</v>
      </c>
      <c r="E462" s="22" t="s">
        <v>2891</v>
      </c>
      <c r="F462" s="39" t="s">
        <v>135</v>
      </c>
      <c r="G462" s="26" t="s">
        <v>2933</v>
      </c>
      <c r="H462" s="26" t="s">
        <v>2947</v>
      </c>
      <c r="I462" s="26" t="s">
        <v>2892</v>
      </c>
      <c r="J462" s="26">
        <v>18</v>
      </c>
      <c r="M462" s="55"/>
      <c r="P462" s="55"/>
      <c r="R462" s="76" t="s">
        <v>2890</v>
      </c>
      <c r="S462" s="23" t="s">
        <v>2893</v>
      </c>
      <c r="T462" s="39"/>
      <c r="U462" s="76" t="s">
        <v>2890</v>
      </c>
      <c r="V462" s="26" t="s">
        <v>1151</v>
      </c>
      <c r="W462" s="26" t="s">
        <v>1274</v>
      </c>
      <c r="Y462" s="26" t="s">
        <v>1455</v>
      </c>
      <c r="Z462" s="39" t="s">
        <v>2926</v>
      </c>
      <c r="AA462" s="25"/>
      <c r="AE462" s="26" t="s">
        <v>2158</v>
      </c>
      <c r="AG462" s="26" t="s">
        <v>2867</v>
      </c>
      <c r="AH462" t="str">
        <f t="shared" si="32"/>
        <v/>
      </c>
      <c r="AI462" s="26" t="str">
        <f t="shared" si="33"/>
        <v>{"popup":{"showAttachments":"false","fieldInfos":[{"visible":"true","fieldName":"REGISTRY_ID","label":"Hazardous Waste Sites (RCRA) - Transporters\u00a0","format":{"places":,"digitSeparator":true}}],"title":"HUC 12 ID: {HUC_12}"}}</v>
      </c>
      <c r="AJ462" s="26" t="s">
        <v>1653</v>
      </c>
      <c r="AK462" s="26" t="s">
        <v>1482</v>
      </c>
      <c r="AM462" s="26" t="s">
        <v>1659</v>
      </c>
      <c r="AN462" s="26" t="s">
        <v>1654</v>
      </c>
      <c r="AO462" s="26" t="s">
        <v>2893</v>
      </c>
      <c r="AP462" s="26" t="str">
        <f t="shared" si="28"/>
        <v>Brownfields, Superfund, Hazardous Waste, NPDES, Water Dischargers, Point Sources, TRI, Air Pollution,</v>
      </c>
      <c r="AQ462" s="26" t="str">
        <f t="shared" si="34"/>
        <v>,</v>
      </c>
    </row>
    <row r="463" spans="1:43" ht="15" customHeight="1" x14ac:dyDescent="0.25">
      <c r="A463" s="26">
        <v>780</v>
      </c>
      <c r="B463" s="26" t="s">
        <v>131</v>
      </c>
      <c r="C463" s="26" t="s">
        <v>2913</v>
      </c>
      <c r="D463" s="26" t="s">
        <v>2898</v>
      </c>
      <c r="E463" s="22" t="s">
        <v>2891</v>
      </c>
      <c r="F463" s="39" t="s">
        <v>135</v>
      </c>
      <c r="G463" s="26" t="s">
        <v>2933</v>
      </c>
      <c r="H463" s="26" t="s">
        <v>2948</v>
      </c>
      <c r="I463" s="26" t="s">
        <v>2892</v>
      </c>
      <c r="J463" s="26">
        <v>19</v>
      </c>
      <c r="M463" s="55"/>
      <c r="P463" s="55"/>
      <c r="R463" s="76" t="s">
        <v>2890</v>
      </c>
      <c r="S463" s="23" t="s">
        <v>2893</v>
      </c>
      <c r="T463" s="39"/>
      <c r="U463" s="76" t="s">
        <v>2890</v>
      </c>
      <c r="V463" s="26" t="s">
        <v>1151</v>
      </c>
      <c r="W463" s="26" t="s">
        <v>1274</v>
      </c>
      <c r="Y463" s="26" t="s">
        <v>1455</v>
      </c>
      <c r="Z463" s="39" t="s">
        <v>2927</v>
      </c>
      <c r="AA463" s="25"/>
      <c r="AE463" s="26" t="s">
        <v>2158</v>
      </c>
      <c r="AG463" s="26" t="s">
        <v>2867</v>
      </c>
      <c r="AH463" t="str">
        <f t="shared" si="32"/>
        <v/>
      </c>
      <c r="AI463" s="26" t="str">
        <f t="shared" si="33"/>
        <v>{"popup":{"showAttachments":"false","fieldInfos":[{"visible":"true","fieldName":"REGISTRY_ID","label":"Hazardous Waste Sites (RCRA) - Treaters, Storers, and Disposers (TSD)\u00a0","format":{"places":,"digitSeparator":true}}],"title":"HUC 12 ID: {HUC_12}"}}</v>
      </c>
      <c r="AJ463" s="26" t="s">
        <v>1653</v>
      </c>
      <c r="AK463" s="26" t="s">
        <v>1482</v>
      </c>
      <c r="AM463" s="26" t="s">
        <v>1659</v>
      </c>
      <c r="AN463" s="26" t="s">
        <v>1654</v>
      </c>
      <c r="AO463" s="26" t="s">
        <v>2893</v>
      </c>
      <c r="AP463" s="26" t="str">
        <f t="shared" si="28"/>
        <v>Brownfields, Superfund, Hazardous Waste, NPDES, Water Dischargers, Point Sources, TRI, Air Pollution,</v>
      </c>
      <c r="AQ463" s="26" t="str">
        <f t="shared" si="34"/>
        <v>,</v>
      </c>
    </row>
    <row r="464" spans="1:43" ht="15" customHeight="1" x14ac:dyDescent="0.25">
      <c r="A464" s="26">
        <v>781</v>
      </c>
      <c r="B464" s="26" t="s">
        <v>131</v>
      </c>
      <c r="C464" s="26" t="s">
        <v>2914</v>
      </c>
      <c r="D464" s="26" t="s">
        <v>2899</v>
      </c>
      <c r="E464" s="22" t="s">
        <v>2891</v>
      </c>
      <c r="F464" s="39" t="s">
        <v>135</v>
      </c>
      <c r="G464" s="26" t="s">
        <v>2934</v>
      </c>
      <c r="H464" s="26" t="s">
        <v>2949</v>
      </c>
      <c r="I464" s="26" t="s">
        <v>2892</v>
      </c>
      <c r="J464" s="26">
        <v>20</v>
      </c>
      <c r="M464" s="55"/>
      <c r="P464" s="55"/>
      <c r="R464" s="76" t="s">
        <v>2890</v>
      </c>
      <c r="S464" s="23" t="s">
        <v>2893</v>
      </c>
      <c r="T464" s="39"/>
      <c r="U464" s="76" t="s">
        <v>2890</v>
      </c>
      <c r="V464" s="26" t="s">
        <v>1151</v>
      </c>
      <c r="W464" s="26" t="s">
        <v>1274</v>
      </c>
      <c r="Y464" s="26" t="s">
        <v>1455</v>
      </c>
      <c r="Z464" s="39" t="s">
        <v>2930</v>
      </c>
      <c r="AA464" s="25"/>
      <c r="AE464" s="26" t="s">
        <v>2158</v>
      </c>
      <c r="AG464" s="26" t="s">
        <v>2867</v>
      </c>
      <c r="AH464" t="str">
        <f t="shared" si="32"/>
        <v/>
      </c>
      <c r="AI464" s="26" t="str">
        <f t="shared" si="33"/>
        <v>{"popup":{"showAttachments":"false","fieldInfos":[{"visible":"true","fieldName":"REGISTRY_ID","label":"Superfund\u00a0","format":{"places":,"digitSeparator":true}}],"title":"HUC 12 ID: {HUC_12}"}}</v>
      </c>
      <c r="AJ464" s="26" t="s">
        <v>1653</v>
      </c>
      <c r="AK464" s="26" t="s">
        <v>1482</v>
      </c>
      <c r="AM464" s="26" t="s">
        <v>1659</v>
      </c>
      <c r="AN464" s="26" t="s">
        <v>1654</v>
      </c>
      <c r="AO464" s="26" t="s">
        <v>2893</v>
      </c>
      <c r="AP464" s="26" t="str">
        <f t="shared" si="28"/>
        <v>Brownfields, Superfund, Hazardous Waste, NPDES, Water Dischargers, Point Sources, TRI, Air Pollution,</v>
      </c>
      <c r="AQ464" s="26" t="str">
        <f t="shared" si="34"/>
        <v>,</v>
      </c>
    </row>
    <row r="465" spans="1:48" ht="15" customHeight="1" x14ac:dyDescent="0.25">
      <c r="A465" s="26">
        <v>782</v>
      </c>
      <c r="B465" s="26" t="s">
        <v>131</v>
      </c>
      <c r="C465" s="26" t="s">
        <v>2915</v>
      </c>
      <c r="D465" s="26" t="s">
        <v>2899</v>
      </c>
      <c r="E465" s="22" t="s">
        <v>2891</v>
      </c>
      <c r="F465" s="39" t="s">
        <v>135</v>
      </c>
      <c r="G465" s="26" t="s">
        <v>2934</v>
      </c>
      <c r="H465" s="26" t="s">
        <v>2950</v>
      </c>
      <c r="I465" s="26" t="s">
        <v>2892</v>
      </c>
      <c r="J465" s="26">
        <v>21</v>
      </c>
      <c r="M465" s="55"/>
      <c r="P465" s="55"/>
      <c r="R465" s="76" t="s">
        <v>2890</v>
      </c>
      <c r="S465" s="23" t="s">
        <v>2893</v>
      </c>
      <c r="T465" s="39"/>
      <c r="U465" s="76" t="s">
        <v>2890</v>
      </c>
      <c r="V465" s="26" t="s">
        <v>1151</v>
      </c>
      <c r="W465" s="26" t="s">
        <v>1274</v>
      </c>
      <c r="Y465" s="26" t="s">
        <v>1455</v>
      </c>
      <c r="Z465" s="39" t="s">
        <v>2928</v>
      </c>
      <c r="AA465" s="25"/>
      <c r="AE465" s="26" t="s">
        <v>2158</v>
      </c>
      <c r="AG465" s="26" t="s">
        <v>2867</v>
      </c>
      <c r="AH465" t="str">
        <f t="shared" si="32"/>
        <v/>
      </c>
      <c r="AI465" s="26" t="str">
        <f t="shared" si="33"/>
        <v>{"popup":{"showAttachments":"false","fieldInfos":[{"visible":"true","fieldName":"REGISTRY_ID","label":"Superfund - National Priorites List (NPL)\u00a0","format":{"places":,"digitSeparator":true}}],"title":"HUC 12 ID: {HUC_12}"}}</v>
      </c>
      <c r="AJ465" s="26" t="s">
        <v>1653</v>
      </c>
      <c r="AK465" s="26" t="s">
        <v>1482</v>
      </c>
      <c r="AM465" s="26" t="s">
        <v>1659</v>
      </c>
      <c r="AN465" s="26" t="s">
        <v>1654</v>
      </c>
      <c r="AO465" s="26" t="s">
        <v>2893</v>
      </c>
      <c r="AP465" s="26" t="str">
        <f t="shared" si="28"/>
        <v>Brownfields, Superfund, Hazardous Waste, NPDES, Water Dischargers, Point Sources, TRI, Air Pollution,</v>
      </c>
      <c r="AQ465" s="26" t="str">
        <f t="shared" si="34"/>
        <v>,</v>
      </c>
    </row>
    <row r="466" spans="1:48" ht="15" customHeight="1" x14ac:dyDescent="0.25">
      <c r="A466" s="26">
        <v>783</v>
      </c>
      <c r="B466" s="26" t="s">
        <v>131</v>
      </c>
      <c r="C466" s="26" t="s">
        <v>2900</v>
      </c>
      <c r="D466" s="26" t="s">
        <v>2901</v>
      </c>
      <c r="E466" s="22" t="s">
        <v>2891</v>
      </c>
      <c r="F466" s="39" t="s">
        <v>135</v>
      </c>
      <c r="G466" s="26" t="s">
        <v>2935</v>
      </c>
      <c r="H466" s="26" t="s">
        <v>2951</v>
      </c>
      <c r="I466" s="26" t="s">
        <v>2892</v>
      </c>
      <c r="J466" s="26">
        <v>22</v>
      </c>
      <c r="M466" s="55"/>
      <c r="P466" s="55"/>
      <c r="R466" s="76" t="s">
        <v>2890</v>
      </c>
      <c r="S466" s="23" t="s">
        <v>2893</v>
      </c>
      <c r="T466" s="39"/>
      <c r="U466" s="76" t="s">
        <v>2890</v>
      </c>
      <c r="V466" s="26" t="s">
        <v>1151</v>
      </c>
      <c r="W466" s="26" t="s">
        <v>1274</v>
      </c>
      <c r="Y466" s="26" t="s">
        <v>1455</v>
      </c>
      <c r="Z466" s="39" t="s">
        <v>2929</v>
      </c>
      <c r="AA466" s="25"/>
      <c r="AE466" s="26" t="s">
        <v>2158</v>
      </c>
      <c r="AG466" s="26" t="s">
        <v>2867</v>
      </c>
      <c r="AH466" t="str">
        <f t="shared" si="32"/>
        <v/>
      </c>
      <c r="AI466" s="26" t="str">
        <f t="shared" si="33"/>
        <v>{"popup":{"showAttachments":"false","fieldInfos":[{"visible":"true","fieldName":"REGISTRY_ID","label":"Toxic Release Inventory (TRI)\u00a0","format":{"places":,"digitSeparator":true}}],"title":"HUC 12 ID: {HUC_12}"}}</v>
      </c>
      <c r="AJ466" s="26" t="s">
        <v>1653</v>
      </c>
      <c r="AK466" s="26" t="s">
        <v>1482</v>
      </c>
      <c r="AM466" s="26" t="s">
        <v>1659</v>
      </c>
      <c r="AN466" s="26" t="s">
        <v>1654</v>
      </c>
      <c r="AO466" s="26" t="s">
        <v>2893</v>
      </c>
      <c r="AP466" s="26" t="str">
        <f t="shared" si="28"/>
        <v>Brownfields, Superfund, Hazardous Waste, NPDES, Water Dischargers, Point Sources, TRI, Air Pollution,</v>
      </c>
      <c r="AQ466" s="26" t="str">
        <f t="shared" si="34"/>
        <v>,</v>
      </c>
    </row>
    <row r="467" spans="1:48" ht="15" customHeight="1" x14ac:dyDescent="0.25">
      <c r="A467" s="72">
        <v>784</v>
      </c>
      <c r="B467" s="72" t="s">
        <v>131</v>
      </c>
      <c r="C467" s="72" t="s">
        <v>3831</v>
      </c>
      <c r="D467" s="72" t="s">
        <v>3832</v>
      </c>
      <c r="E467" s="72" t="s">
        <v>3833</v>
      </c>
      <c r="F467" s="72" t="s">
        <v>349</v>
      </c>
      <c r="G467" s="72" t="s">
        <v>3837</v>
      </c>
      <c r="H467" s="72" t="s">
        <v>4264</v>
      </c>
      <c r="I467" s="24" t="s">
        <v>3413</v>
      </c>
      <c r="J467" s="72">
        <v>64</v>
      </c>
      <c r="K467" s="72"/>
      <c r="L467" s="72"/>
      <c r="M467" s="72"/>
      <c r="N467" s="72"/>
      <c r="O467" s="72" t="s">
        <v>1189</v>
      </c>
      <c r="P467" s="72"/>
      <c r="Q467" s="72" t="s">
        <v>1189</v>
      </c>
      <c r="R467" s="158" t="s">
        <v>2614</v>
      </c>
      <c r="S467" s="72" t="s">
        <v>4215</v>
      </c>
      <c r="T467" s="72" t="s">
        <v>2419</v>
      </c>
      <c r="U467" s="72" t="s">
        <v>2614</v>
      </c>
      <c r="V467" s="72"/>
      <c r="W467" s="72" t="s">
        <v>1275</v>
      </c>
      <c r="X467" s="72" t="s">
        <v>4286</v>
      </c>
      <c r="Y467" s="72" t="s">
        <v>1455</v>
      </c>
      <c r="Z467" s="72"/>
      <c r="AA467" s="69"/>
      <c r="AB467" s="72"/>
      <c r="AC467" s="72"/>
      <c r="AD467" s="72"/>
      <c r="AE467" s="72" t="s">
        <v>2159</v>
      </c>
      <c r="AF467" s="72"/>
      <c r="AG467" s="158" t="s">
        <v>3439</v>
      </c>
      <c r="AH467" s="25"/>
      <c r="AI467" s="158" t="str">
        <f t="shared" ref="AI467:AI468" si="35">CONCATENATE(AJ467,E467,AK467,C467,AM467,AA467,AN467)</f>
        <v>{"popup":{"showAttachments":"false","fieldInfos":[{"visible":"true","fieldName":"FarmersMarkets_HUC12","label":"Number of farmers markets [12-digit HUC]\u00a0","format":{"places":,"digitSeparator":true}}],"title":"HUC 12 ID: {HUC_12}"}}</v>
      </c>
      <c r="AJ467" s="158" t="s">
        <v>1653</v>
      </c>
      <c r="AK467" s="158" t="s">
        <v>1482</v>
      </c>
      <c r="AL467" s="158"/>
      <c r="AM467" s="158" t="s">
        <v>1659</v>
      </c>
      <c r="AN467" s="158" t="s">
        <v>1654</v>
      </c>
      <c r="AO467" s="158"/>
      <c r="AP467" s="158"/>
      <c r="AQ467" s="158"/>
      <c r="AR467" s="158"/>
    </row>
    <row r="468" spans="1:48" ht="15" customHeight="1" x14ac:dyDescent="0.25">
      <c r="A468" s="72">
        <v>785</v>
      </c>
      <c r="B468" s="72" t="s">
        <v>131</v>
      </c>
      <c r="C468" s="72" t="s">
        <v>3834</v>
      </c>
      <c r="D468" s="72" t="s">
        <v>3835</v>
      </c>
      <c r="E468" s="72" t="s">
        <v>3836</v>
      </c>
      <c r="F468" s="72" t="s">
        <v>349</v>
      </c>
      <c r="G468" s="72" t="s">
        <v>3838</v>
      </c>
      <c r="H468" s="72" t="s">
        <v>4265</v>
      </c>
      <c r="I468" s="24" t="s">
        <v>4238</v>
      </c>
      <c r="J468" s="72">
        <v>9</v>
      </c>
      <c r="K468" s="72"/>
      <c r="L468" s="72"/>
      <c r="M468" s="72"/>
      <c r="N468" s="72"/>
      <c r="O468" s="72" t="s">
        <v>1189</v>
      </c>
      <c r="P468" s="72"/>
      <c r="Q468" s="72" t="s">
        <v>1189</v>
      </c>
      <c r="R468" s="158" t="s">
        <v>2614</v>
      </c>
      <c r="S468" s="72" t="s">
        <v>4215</v>
      </c>
      <c r="T468" s="72" t="s">
        <v>2419</v>
      </c>
      <c r="U468" s="72" t="s">
        <v>2614</v>
      </c>
      <c r="V468" s="72"/>
      <c r="W468" s="72" t="s">
        <v>1275</v>
      </c>
      <c r="X468" s="72" t="s">
        <v>4287</v>
      </c>
      <c r="Y468" s="72" t="s">
        <v>1455</v>
      </c>
      <c r="Z468" s="72"/>
      <c r="AA468" s="69"/>
      <c r="AB468" s="72"/>
      <c r="AC468" s="72"/>
      <c r="AD468" s="72"/>
      <c r="AE468" s="72" t="s">
        <v>2156</v>
      </c>
      <c r="AF468" s="72"/>
      <c r="AG468" s="158" t="s">
        <v>3439</v>
      </c>
      <c r="AH468" s="25"/>
      <c r="AI468" s="72" t="str">
        <f t="shared" si="35"/>
        <v>{"popup":{"showAttachments":"false","fieldInfos":[{"visible":"true","fieldName":"FarmersMarkets_bgrp","label":"Number of farmers markets [census block group]\u00a0","format":{"places":,"digitSeparator":true}}],"title":"Block Group ID: {GEOID10}"}}</v>
      </c>
      <c r="AJ468" s="72" t="s">
        <v>1653</v>
      </c>
      <c r="AK468" s="72" t="s">
        <v>1482</v>
      </c>
      <c r="AL468" s="72"/>
      <c r="AM468" s="72" t="s">
        <v>1659</v>
      </c>
      <c r="AN468" s="72" t="s">
        <v>4288</v>
      </c>
      <c r="AO468" s="72"/>
      <c r="AP468" s="158"/>
      <c r="AQ468" s="158"/>
      <c r="AR468" s="158"/>
    </row>
    <row r="469" spans="1:48" ht="15" customHeight="1" x14ac:dyDescent="0.25">
      <c r="A469" s="26">
        <v>901</v>
      </c>
      <c r="B469" s="26" t="s">
        <v>131</v>
      </c>
      <c r="C469" s="38" t="s">
        <v>1265</v>
      </c>
      <c r="D469" s="38" t="s">
        <v>1429</v>
      </c>
      <c r="E469" s="38"/>
      <c r="F469" s="26" t="s">
        <v>137</v>
      </c>
      <c r="G469" s="28" t="s">
        <v>1179</v>
      </c>
      <c r="H469" s="38" t="s">
        <v>1417</v>
      </c>
      <c r="I469" s="61" t="s">
        <v>2085</v>
      </c>
      <c r="J469" s="47" t="s">
        <v>412</v>
      </c>
      <c r="K469" s="47"/>
      <c r="L469" s="47"/>
      <c r="M469" s="47"/>
      <c r="N469" s="47"/>
      <c r="O469" s="47"/>
      <c r="P469" s="47"/>
      <c r="R469" s="26" t="s">
        <v>1169</v>
      </c>
      <c r="S469" s="26" t="s">
        <v>1360</v>
      </c>
      <c r="T469" s="55" t="s">
        <v>132</v>
      </c>
      <c r="U469" s="26" t="s">
        <v>3052</v>
      </c>
      <c r="V469" s="26" t="s">
        <v>1430</v>
      </c>
      <c r="W469" s="26" t="s">
        <v>1274</v>
      </c>
      <c r="Y469" s="26" t="s">
        <v>1454</v>
      </c>
      <c r="AA469" s="26"/>
      <c r="AE469" s="26" t="s">
        <v>2158</v>
      </c>
      <c r="AG469" s="26" t="s">
        <v>366</v>
      </c>
      <c r="AH469" t="str">
        <f t="shared" ref="AH469:AH500" si="36">IF(LEN(TRIM(K469))=0,"",$K$1 &amp; " - " &amp; K469 &amp; "; ") &amp; IF(LEN(TRIM(L469))=0,"",$L$1 &amp; " - " &amp; L469 &amp; "; ") &amp; IF(LEN(TRIM(M469))=0,"",$M$1 &amp; " - " &amp; M469 &amp; "; ") &amp; IF(LEN(TRIM(N469))=0,"",$N$1 &amp; " - " &amp; N469 &amp; "; ") &amp; IF(LEN(TRIM(O469))=0,"",$O$1 &amp; " - " &amp; O469 &amp; "; ") &amp; IF(LEN(TRIM(P469))=0,"",$P$1 &amp; " - " &amp; P469 &amp; "; ") &amp; IF(LEN(TRIM(Q469))=0,"",$Q$1 &amp; " - " &amp; Q469 &amp; "; ")</f>
        <v/>
      </c>
      <c r="AI469" s="26" t="str">
        <f t="shared" ref="AI469:AI480" si="37">CONCATENATE(AJ469,E469,AK469,C469,AM469,AA469,AN469)</f>
        <v>{"popup":{"showAttachments":"false","fieldInfos":[{"visible":"true","fieldName":"","label":"EnviroAtlas Community Boundaries\u00a0","format":{"places":,"digitSeparator":true}}],"title":"HUC 12 ID: {HUC_12}"}}</v>
      </c>
      <c r="AJ469" s="26" t="s">
        <v>1653</v>
      </c>
      <c r="AK469" s="26" t="s">
        <v>1482</v>
      </c>
      <c r="AM469" s="26" t="s">
        <v>1659</v>
      </c>
      <c r="AN469" s="26" t="s">
        <v>1654</v>
      </c>
      <c r="AO469" s="26" t="s">
        <v>1360</v>
      </c>
      <c r="AP469" s="26" t="str">
        <f t="shared" si="28"/>
        <v>people, human, urban,</v>
      </c>
      <c r="AQ469" s="26" t="str">
        <f t="shared" ref="AQ469:AQ480" si="38">","&amp; IF(LEN(TRIM(K469))=0,"",$K$1  &amp; ", ") &amp; IF(LEN(TRIM(L469))=0,"",$L$1  &amp; ", ") &amp; IF(LEN(TRIM(M469))=0,"",$M$1 &amp; ", ") &amp; IF(LEN(TRIM(N469))=0,"",$N$1 &amp; ", ") &amp; IF(LEN(TRIM(O469))=0,"",$O$1 &amp; ", ") &amp; IF(LEN(TRIM(P469))=0,"",$P$1 &amp; ", ") &amp; IF(LEN(TRIM(Q469))=0,"",$Q$1)</f>
        <v>,</v>
      </c>
    </row>
    <row r="470" spans="1:48" ht="15" customHeight="1" x14ac:dyDescent="0.25">
      <c r="A470" s="26">
        <v>902</v>
      </c>
      <c r="B470" s="26" t="s">
        <v>131</v>
      </c>
      <c r="C470" s="38" t="s">
        <v>1277</v>
      </c>
      <c r="D470" s="38" t="s">
        <v>1278</v>
      </c>
      <c r="E470" s="38"/>
      <c r="F470" s="26" t="s">
        <v>137</v>
      </c>
      <c r="G470" s="28" t="s">
        <v>1480</v>
      </c>
      <c r="H470" s="38" t="s">
        <v>1486</v>
      </c>
      <c r="I470" s="41" t="s">
        <v>1253</v>
      </c>
      <c r="J470" s="47" t="s">
        <v>412</v>
      </c>
      <c r="K470" s="38"/>
      <c r="L470" s="38"/>
      <c r="M470" s="38"/>
      <c r="N470" s="38"/>
      <c r="O470" s="38"/>
      <c r="P470" s="38"/>
      <c r="R470" s="26" t="s">
        <v>1169</v>
      </c>
      <c r="S470" s="26" t="s">
        <v>1356</v>
      </c>
      <c r="T470" s="55" t="s">
        <v>132</v>
      </c>
      <c r="U470" s="26" t="s">
        <v>3052</v>
      </c>
      <c r="V470" s="26" t="s">
        <v>1430</v>
      </c>
      <c r="W470" s="26" t="s">
        <v>1274</v>
      </c>
      <c r="Y470" s="26" t="s">
        <v>1454</v>
      </c>
      <c r="AA470" s="26"/>
      <c r="AE470" s="26" t="s">
        <v>2158</v>
      </c>
      <c r="AG470" s="26" t="s">
        <v>366</v>
      </c>
      <c r="AH470" t="str">
        <f t="shared" si="36"/>
        <v/>
      </c>
      <c r="AI470" s="26" t="str">
        <f t="shared" si="37"/>
        <v>{"popup":{"showAttachments":"false","fieldInfos":[{"visible":"true","fieldName":"","label":"States, County, and Census Block Group boundaries\u00a0","format":{"places":,"digitSeparator":true}}],"title":"HUC 12 ID: {HUC_12}"}}</v>
      </c>
      <c r="AJ470" s="26" t="s">
        <v>1653</v>
      </c>
      <c r="AK470" s="26" t="s">
        <v>1482</v>
      </c>
      <c r="AM470" s="26" t="s">
        <v>1659</v>
      </c>
      <c r="AN470" s="26" t="s">
        <v>1654</v>
      </c>
      <c r="AO470" s="26" t="s">
        <v>1356</v>
      </c>
      <c r="AP470" s="26" t="str">
        <f t="shared" si="28"/>
        <v>people, human, government,</v>
      </c>
      <c r="AQ470" s="26" t="str">
        <f t="shared" si="38"/>
        <v>,</v>
      </c>
    </row>
    <row r="471" spans="1:48" ht="15" customHeight="1" x14ac:dyDescent="0.25">
      <c r="A471" s="26">
        <v>903</v>
      </c>
      <c r="B471" s="26" t="s">
        <v>131</v>
      </c>
      <c r="C471" s="16" t="s">
        <v>1313</v>
      </c>
      <c r="D471" s="28" t="s">
        <v>1279</v>
      </c>
      <c r="E471" s="38"/>
      <c r="F471" s="26" t="s">
        <v>137</v>
      </c>
      <c r="G471" s="38" t="s">
        <v>2409</v>
      </c>
      <c r="H471" s="38" t="s">
        <v>1418</v>
      </c>
      <c r="I471" s="41" t="s">
        <v>1252</v>
      </c>
      <c r="J471" s="47" t="s">
        <v>1264</v>
      </c>
      <c r="K471" s="38"/>
      <c r="L471" s="38"/>
      <c r="M471" s="38"/>
      <c r="N471" s="38"/>
      <c r="O471" s="38"/>
      <c r="P471" s="38"/>
      <c r="R471" s="26" t="s">
        <v>1169</v>
      </c>
      <c r="S471" s="26" t="s">
        <v>1357</v>
      </c>
      <c r="T471" s="55" t="s">
        <v>132</v>
      </c>
      <c r="U471" s="26" t="s">
        <v>3052</v>
      </c>
      <c r="V471" s="26" t="s">
        <v>1430</v>
      </c>
      <c r="W471" s="26" t="s">
        <v>1274</v>
      </c>
      <c r="Y471" s="26" t="s">
        <v>1454</v>
      </c>
      <c r="Z471" s="26" t="s">
        <v>1658</v>
      </c>
      <c r="AA471" s="26"/>
      <c r="AE471" s="26" t="s">
        <v>2158</v>
      </c>
      <c r="AG471" s="26" t="s">
        <v>366</v>
      </c>
      <c r="AH471" t="str">
        <f t="shared" si="36"/>
        <v/>
      </c>
      <c r="AI471" s="26" t="str">
        <f t="shared" si="37"/>
        <v>{"popup":{"showAttachments":"false","fieldInfos":[{"visible":"true","fieldName":"","label":"USEPA Regions\u00a0","format":{"places":,"digitSeparator":true}}],"title":"HUC 12 ID: {HUC_12}"}}</v>
      </c>
      <c r="AJ471" s="26" t="s">
        <v>1653</v>
      </c>
      <c r="AK471" s="26" t="s">
        <v>1482</v>
      </c>
      <c r="AM471" s="26" t="s">
        <v>1659</v>
      </c>
      <c r="AN471" s="26" t="s">
        <v>1654</v>
      </c>
      <c r="AO471" s="26" t="s">
        <v>1357</v>
      </c>
      <c r="AP471" s="26" t="str">
        <f t="shared" si="28"/>
        <v>people, human, government, economy,</v>
      </c>
      <c r="AQ471" s="26" t="str">
        <f t="shared" si="38"/>
        <v>,</v>
      </c>
    </row>
    <row r="472" spans="1:48" ht="15" customHeight="1" x14ac:dyDescent="0.25">
      <c r="A472" s="26">
        <v>904</v>
      </c>
      <c r="B472" s="26" t="s">
        <v>131</v>
      </c>
      <c r="C472" s="16" t="s">
        <v>1314</v>
      </c>
      <c r="D472" s="38" t="s">
        <v>1280</v>
      </c>
      <c r="E472" s="38"/>
      <c r="F472" s="26" t="s">
        <v>137</v>
      </c>
      <c r="G472" s="28" t="s">
        <v>1387</v>
      </c>
      <c r="H472" s="38" t="s">
        <v>1421</v>
      </c>
      <c r="I472" s="61" t="s">
        <v>460</v>
      </c>
      <c r="J472" s="47" t="s">
        <v>412</v>
      </c>
      <c r="K472" s="38"/>
      <c r="L472" s="38"/>
      <c r="M472" s="38"/>
      <c r="N472" s="38"/>
      <c r="O472" s="38"/>
      <c r="P472" s="38"/>
      <c r="R472" s="26" t="s">
        <v>1169</v>
      </c>
      <c r="S472" s="26" t="s">
        <v>1357</v>
      </c>
      <c r="T472" s="55" t="s">
        <v>132</v>
      </c>
      <c r="U472" s="26" t="s">
        <v>3052</v>
      </c>
      <c r="V472" s="26" t="s">
        <v>1430</v>
      </c>
      <c r="W472" s="26" t="s">
        <v>1274</v>
      </c>
      <c r="Y472" s="26" t="s">
        <v>1454</v>
      </c>
      <c r="Z472" s="26" t="s">
        <v>2092</v>
      </c>
      <c r="AA472" s="26"/>
      <c r="AE472" s="26" t="s">
        <v>2158</v>
      </c>
      <c r="AG472" s="26" t="s">
        <v>366</v>
      </c>
      <c r="AH472" t="str">
        <f t="shared" si="36"/>
        <v/>
      </c>
      <c r="AI472" s="26" t="str">
        <f t="shared" si="37"/>
        <v>{"popup":{"showAttachments":"false","fieldInfos":[{"visible":"true","fieldName":"","label":"Congressional District boundaries and labels\u00a0","format":{"places":,"digitSeparator":true}}],"title":"HUC 12 ID: {HUC_12}"}}</v>
      </c>
      <c r="AJ472" s="26" t="s">
        <v>1653</v>
      </c>
      <c r="AK472" s="26" t="s">
        <v>1482</v>
      </c>
      <c r="AM472" s="26" t="s">
        <v>1659</v>
      </c>
      <c r="AN472" s="26" t="s">
        <v>1654</v>
      </c>
      <c r="AO472" s="26" t="s">
        <v>1357</v>
      </c>
      <c r="AP472" s="26" t="str">
        <f t="shared" si="28"/>
        <v>people, human, government, economy,</v>
      </c>
      <c r="AQ472" s="26" t="str">
        <f t="shared" si="38"/>
        <v>,</v>
      </c>
    </row>
    <row r="473" spans="1:48" ht="15" customHeight="1" x14ac:dyDescent="0.25">
      <c r="A473" s="26">
        <v>905</v>
      </c>
      <c r="B473" s="26" t="s">
        <v>131</v>
      </c>
      <c r="C473" s="38" t="s">
        <v>1315</v>
      </c>
      <c r="D473" s="38" t="s">
        <v>1281</v>
      </c>
      <c r="E473" s="38"/>
      <c r="F473" s="26" t="s">
        <v>137</v>
      </c>
      <c r="G473" s="38" t="s">
        <v>501</v>
      </c>
      <c r="H473" s="38" t="s">
        <v>1419</v>
      </c>
      <c r="I473" s="41" t="s">
        <v>2084</v>
      </c>
      <c r="J473" s="47" t="s">
        <v>412</v>
      </c>
      <c r="K473" s="38"/>
      <c r="L473" s="38"/>
      <c r="M473" s="38"/>
      <c r="N473" s="38"/>
      <c r="O473" s="38"/>
      <c r="P473" s="38"/>
      <c r="R473" s="26" t="s">
        <v>1169</v>
      </c>
      <c r="S473" s="26" t="s">
        <v>1358</v>
      </c>
      <c r="T473" s="55" t="s">
        <v>132</v>
      </c>
      <c r="U473" s="26" t="s">
        <v>3051</v>
      </c>
      <c r="V473" s="26" t="s">
        <v>1430</v>
      </c>
      <c r="W473" s="26" t="s">
        <v>1274</v>
      </c>
      <c r="Y473" s="26" t="s">
        <v>1454</v>
      </c>
      <c r="Z473" s="26" t="s">
        <v>1948</v>
      </c>
      <c r="AA473" s="26"/>
      <c r="AE473" s="26" t="s">
        <v>2158</v>
      </c>
      <c r="AG473" s="26" t="s">
        <v>366</v>
      </c>
      <c r="AH473" t="str">
        <f t="shared" si="36"/>
        <v/>
      </c>
      <c r="AI473" s="26" t="str">
        <f t="shared" si="37"/>
        <v>{"popup":{"showAttachments":"false","fieldInfos":[{"visible":"true","fieldName":"","label":"Hydrologic Unit Code (HUC) Boundaries and labels\u00a0","format":{"places":,"digitSeparator":true}}],"title":"HUC 12 ID: {HUC_12}"}}</v>
      </c>
      <c r="AJ473" s="26" t="s">
        <v>1653</v>
      </c>
      <c r="AK473" s="26" t="s">
        <v>1482</v>
      </c>
      <c r="AM473" s="26" t="s">
        <v>1659</v>
      </c>
      <c r="AN473" s="26" t="s">
        <v>1654</v>
      </c>
      <c r="AO473" s="26" t="s">
        <v>1358</v>
      </c>
      <c r="AP473" s="26" t="str">
        <f t="shared" ref="AP473:AP480" si="39">_xlfn.CONCAT(AO473,AQ473)</f>
        <v>hydrology, hydrography,</v>
      </c>
      <c r="AQ473" s="26" t="str">
        <f t="shared" si="38"/>
        <v>,</v>
      </c>
    </row>
    <row r="474" spans="1:48" ht="15" customHeight="1" x14ac:dyDescent="0.25">
      <c r="A474" s="26">
        <v>906</v>
      </c>
      <c r="B474" s="26" t="s">
        <v>131</v>
      </c>
      <c r="C474" s="38" t="s">
        <v>1312</v>
      </c>
      <c r="D474" s="38" t="s">
        <v>2166</v>
      </c>
      <c r="E474" s="38"/>
      <c r="F474" s="26" t="s">
        <v>137</v>
      </c>
      <c r="G474" s="28" t="s">
        <v>2687</v>
      </c>
      <c r="H474" s="38" t="s">
        <v>1420</v>
      </c>
      <c r="I474" s="41" t="s">
        <v>1478</v>
      </c>
      <c r="J474" s="47" t="s">
        <v>412</v>
      </c>
      <c r="K474" s="38"/>
      <c r="L474" s="38"/>
      <c r="M474" s="38"/>
      <c r="N474" s="38"/>
      <c r="O474" s="38"/>
      <c r="P474" s="38"/>
      <c r="R474" s="26" t="s">
        <v>1169</v>
      </c>
      <c r="S474" s="26" t="s">
        <v>1382</v>
      </c>
      <c r="T474" s="55" t="s">
        <v>132</v>
      </c>
      <c r="U474" s="26" t="s">
        <v>3051</v>
      </c>
      <c r="V474" s="26" t="s">
        <v>1430</v>
      </c>
      <c r="W474" s="26" t="s">
        <v>1274</v>
      </c>
      <c r="Y474" s="26" t="s">
        <v>1454</v>
      </c>
      <c r="Z474" s="26" t="s">
        <v>1784</v>
      </c>
      <c r="AA474" s="26"/>
      <c r="AE474" s="26" t="s">
        <v>2158</v>
      </c>
      <c r="AG474" s="26" t="s">
        <v>366</v>
      </c>
      <c r="AH474" t="str">
        <f t="shared" si="36"/>
        <v/>
      </c>
      <c r="AI474" s="26" t="str">
        <f t="shared" si="37"/>
        <v>{"popup":{"showAttachments":"false","fieldInfos":[{"visible":"true","fieldName":"","label":"NHDPlus V2 features\u00a0","format":{"places":,"digitSeparator":true}}],"title":"HUC 12 ID: {HUC_12}"}}</v>
      </c>
      <c r="AJ474" s="26" t="s">
        <v>1653</v>
      </c>
      <c r="AK474" s="26" t="s">
        <v>1482</v>
      </c>
      <c r="AM474" s="26" t="s">
        <v>1659</v>
      </c>
      <c r="AN474" s="26" t="s">
        <v>1654</v>
      </c>
      <c r="AO474" s="26" t="s">
        <v>1382</v>
      </c>
      <c r="AP474" s="26" t="str">
        <f t="shared" si="39"/>
        <v>National Hydrography Dataset, river, stream, lake, pond, hydrology,</v>
      </c>
      <c r="AQ474" s="26" t="str">
        <f t="shared" si="38"/>
        <v>,</v>
      </c>
    </row>
    <row r="475" spans="1:48" ht="15" customHeight="1" x14ac:dyDescent="0.25">
      <c r="A475" s="26">
        <v>907</v>
      </c>
      <c r="B475" s="26" t="s">
        <v>131</v>
      </c>
      <c r="C475" s="38" t="s">
        <v>101</v>
      </c>
      <c r="D475" s="47" t="s">
        <v>419</v>
      </c>
      <c r="E475" s="38" t="s">
        <v>1403</v>
      </c>
      <c r="F475" s="26" t="s">
        <v>137</v>
      </c>
      <c r="G475" s="28" t="s">
        <v>599</v>
      </c>
      <c r="H475" s="28"/>
      <c r="I475" s="64" t="s">
        <v>1260</v>
      </c>
      <c r="J475" s="41"/>
      <c r="K475" s="47"/>
      <c r="L475" s="38"/>
      <c r="M475" s="38"/>
      <c r="N475" s="38"/>
      <c r="O475" s="38"/>
      <c r="P475" s="38"/>
      <c r="Q475" s="38"/>
      <c r="R475" s="38"/>
      <c r="S475" s="26" t="s">
        <v>1359</v>
      </c>
      <c r="T475" s="55" t="s">
        <v>132</v>
      </c>
      <c r="U475" s="26" t="s">
        <v>3052</v>
      </c>
      <c r="V475" s="26" t="s">
        <v>1151</v>
      </c>
      <c r="W475" s="26" t="s">
        <v>1274</v>
      </c>
      <c r="Y475" s="26" t="s">
        <v>1454</v>
      </c>
      <c r="Z475" s="26" t="s">
        <v>1785</v>
      </c>
      <c r="AA475" s="26"/>
      <c r="AE475" s="26" t="s">
        <v>2158</v>
      </c>
      <c r="AG475" s="26" t="s">
        <v>366</v>
      </c>
      <c r="AH475" t="str">
        <f t="shared" si="36"/>
        <v/>
      </c>
      <c r="AI475" s="26" t="str">
        <f t="shared" si="37"/>
        <v>{"popup":{"showAttachments":"false","fieldInfos":[{"visible":"true","fieldName":"area_names","label":"Landscape Conservation Cooperatives \u00a0","format":{"places":,"digitSeparator":true}}],"title":"HUC 12 ID: {HUC_12}"}}</v>
      </c>
      <c r="AJ475" s="26" t="s">
        <v>1653</v>
      </c>
      <c r="AK475" s="26" t="s">
        <v>1482</v>
      </c>
      <c r="AM475" s="26" t="s">
        <v>1659</v>
      </c>
      <c r="AN475" s="26" t="s">
        <v>1654</v>
      </c>
      <c r="AO475" s="26" t="s">
        <v>1359</v>
      </c>
      <c r="AP475" s="26" t="str">
        <f t="shared" si="39"/>
        <v>protection, land, resources, habitat,</v>
      </c>
      <c r="AQ475" s="26" t="str">
        <f t="shared" si="38"/>
        <v>,</v>
      </c>
    </row>
    <row r="476" spans="1:48" ht="15" customHeight="1" x14ac:dyDescent="0.25">
      <c r="A476" s="26">
        <v>908</v>
      </c>
      <c r="B476" s="26" t="s">
        <v>131</v>
      </c>
      <c r="C476" s="28" t="s">
        <v>112</v>
      </c>
      <c r="D476" s="28" t="s">
        <v>1363</v>
      </c>
      <c r="E476" s="28" t="s">
        <v>1406</v>
      </c>
      <c r="F476" s="26" t="s">
        <v>137</v>
      </c>
      <c r="G476" s="28" t="s">
        <v>502</v>
      </c>
      <c r="H476" s="28"/>
      <c r="I476" s="41" t="s">
        <v>451</v>
      </c>
      <c r="J476" s="57"/>
      <c r="K476" s="38"/>
      <c r="L476" s="38"/>
      <c r="M476" s="38"/>
      <c r="N476" s="38"/>
      <c r="O476" s="38"/>
      <c r="P476" s="38"/>
      <c r="Q476" s="38"/>
      <c r="S476" s="26" t="s">
        <v>2147</v>
      </c>
      <c r="U476" s="26" t="s">
        <v>3050</v>
      </c>
      <c r="V476" s="26" t="s">
        <v>1151</v>
      </c>
      <c r="W476" s="26" t="s">
        <v>1274</v>
      </c>
      <c r="Y476" s="26" t="s">
        <v>1454</v>
      </c>
      <c r="Z476" s="26" t="s">
        <v>2865</v>
      </c>
      <c r="AA476" s="26"/>
      <c r="AE476" s="26" t="s">
        <v>2158</v>
      </c>
      <c r="AG476" s="26" t="s">
        <v>366</v>
      </c>
      <c r="AH476" t="str">
        <f t="shared" si="36"/>
        <v/>
      </c>
      <c r="AI476" s="26" t="str">
        <f t="shared" si="37"/>
        <v>{"popup":{"showAttachments":"false","fieldInfos":[{"visible":"true","fieldName":"L4_KEY","label":"USEPA Ecoregions (Omernik)\u00a0","format":{"places":,"digitSeparator":true}}],"title":"HUC 12 ID: {HUC_12}"}}</v>
      </c>
      <c r="AJ476" s="26" t="s">
        <v>1653</v>
      </c>
      <c r="AK476" s="26" t="s">
        <v>1482</v>
      </c>
      <c r="AM476" s="26" t="s">
        <v>1659</v>
      </c>
      <c r="AN476" s="26" t="s">
        <v>1654</v>
      </c>
      <c r="AO476" s="26" t="s">
        <v>2147</v>
      </c>
      <c r="AP476" s="26" t="str">
        <f t="shared" si="39"/>
        <v>habitat, wildlife, plants, animals,  soil, land cover, geology, trees, forest, wetlands, water, rivers, streams, lakes,ecology,</v>
      </c>
      <c r="AQ476" s="26" t="str">
        <f t="shared" si="38"/>
        <v>,</v>
      </c>
    </row>
    <row r="477" spans="1:48" ht="15" customHeight="1" x14ac:dyDescent="0.25">
      <c r="A477" s="26">
        <v>909</v>
      </c>
      <c r="B477" s="26" t="s">
        <v>131</v>
      </c>
      <c r="C477" s="28" t="s">
        <v>1268</v>
      </c>
      <c r="D477" s="26" t="s">
        <v>417</v>
      </c>
      <c r="E477" s="28" t="s">
        <v>1404</v>
      </c>
      <c r="F477" s="26" t="s">
        <v>568</v>
      </c>
      <c r="G477" s="28" t="s">
        <v>503</v>
      </c>
      <c r="H477" s="18"/>
      <c r="I477" s="61" t="s">
        <v>450</v>
      </c>
      <c r="J477" s="57" t="s">
        <v>412</v>
      </c>
      <c r="K477" s="38"/>
      <c r="L477" s="38"/>
      <c r="M477" s="38"/>
      <c r="N477" s="38"/>
      <c r="O477" s="38"/>
      <c r="P477" s="57"/>
      <c r="Q477" s="38"/>
      <c r="S477" s="26" t="s">
        <v>2147</v>
      </c>
      <c r="U477" s="26" t="s">
        <v>3050</v>
      </c>
      <c r="V477" s="26" t="s">
        <v>1151</v>
      </c>
      <c r="W477" s="26" t="s">
        <v>1274</v>
      </c>
      <c r="Y477" s="26" t="s">
        <v>1454</v>
      </c>
      <c r="Z477" s="26" t="s">
        <v>1764</v>
      </c>
      <c r="AA477" s="26"/>
      <c r="AE477" s="26" t="s">
        <v>2158</v>
      </c>
      <c r="AG477" s="26" t="s">
        <v>366</v>
      </c>
      <c r="AH477" t="str">
        <f t="shared" si="36"/>
        <v/>
      </c>
      <c r="AI477" s="26" t="str">
        <f t="shared" si="37"/>
        <v>{"popup":{"showAttachments":"false","fieldInfos":[{"visible":"true","fieldName":"VALUE","label":"GAP Ecological Systems\u00a0","format":{"places":,"digitSeparator":true}}],"title":"HUC 12 ID: {HUC_12}"}}</v>
      </c>
      <c r="AJ477" s="26" t="s">
        <v>1653</v>
      </c>
      <c r="AK477" s="26" t="s">
        <v>1482</v>
      </c>
      <c r="AM477" s="26" t="s">
        <v>1659</v>
      </c>
      <c r="AN477" s="26" t="s">
        <v>1654</v>
      </c>
      <c r="AO477" s="26" t="s">
        <v>2147</v>
      </c>
      <c r="AP477" s="26" t="str">
        <f t="shared" si="39"/>
        <v>habitat, wildlife, plants, animals,  soil, land cover, geology, trees, forest, wetlands, water, rivers, streams, lakes,ecology,</v>
      </c>
      <c r="AQ477" s="26" t="str">
        <f t="shared" si="38"/>
        <v>,</v>
      </c>
    </row>
    <row r="478" spans="1:48" ht="15" customHeight="1" x14ac:dyDescent="0.25">
      <c r="A478" s="26">
        <v>910</v>
      </c>
      <c r="B478" s="26" t="s">
        <v>131</v>
      </c>
      <c r="C478" s="26" t="s">
        <v>2445</v>
      </c>
      <c r="D478" s="26" t="s">
        <v>2446</v>
      </c>
      <c r="E478" s="26" t="s">
        <v>2447</v>
      </c>
      <c r="G478" s="26" t="s">
        <v>2772</v>
      </c>
      <c r="H478" s="26" t="s">
        <v>2640</v>
      </c>
      <c r="I478" s="72" t="s">
        <v>2688</v>
      </c>
      <c r="R478" s="26" t="s">
        <v>1169</v>
      </c>
      <c r="S478" s="26" t="s">
        <v>2633</v>
      </c>
      <c r="T478" s="55" t="s">
        <v>132</v>
      </c>
      <c r="U478" s="26" t="s">
        <v>3051</v>
      </c>
      <c r="V478" s="60" t="s">
        <v>1151</v>
      </c>
      <c r="W478" s="26" t="s">
        <v>1274</v>
      </c>
      <c r="Y478" s="26" t="s">
        <v>1454</v>
      </c>
      <c r="Z478" s="26" t="s">
        <v>2607</v>
      </c>
      <c r="AA478" s="26">
        <v>0</v>
      </c>
      <c r="AB478" s="26" t="s">
        <v>1189</v>
      </c>
      <c r="AE478" s="26" t="s">
        <v>2157</v>
      </c>
      <c r="AG478" s="26" t="s">
        <v>366</v>
      </c>
      <c r="AH478" t="str">
        <f t="shared" si="36"/>
        <v/>
      </c>
      <c r="AI478" s="26" t="str">
        <f t="shared" si="37"/>
        <v>{"popup":{"showAttachments":"false","fieldInfos":[{"visible":"true","fieldName":"value","label":"Waterscape - Surface water\u00a0","format":{"places":0,"digitSeparator":true}}],"title":"HUC 12 ID: {HUC_12}"}}</v>
      </c>
      <c r="AJ478" s="26" t="s">
        <v>1653</v>
      </c>
      <c r="AK478" s="26" t="s">
        <v>1482</v>
      </c>
      <c r="AM478" s="26" t="s">
        <v>1659</v>
      </c>
      <c r="AN478" s="26" t="s">
        <v>1654</v>
      </c>
      <c r="AO478" s="26" t="s">
        <v>2633</v>
      </c>
      <c r="AP478" s="26" t="str">
        <f t="shared" si="39"/>
        <v>lake, stream, river, waterbody, pond, hydrology,</v>
      </c>
      <c r="AQ478" s="26" t="str">
        <f t="shared" si="38"/>
        <v>,</v>
      </c>
    </row>
    <row r="479" spans="1:48" s="123" customFormat="1" ht="15" customHeight="1" x14ac:dyDescent="0.25">
      <c r="A479" s="26">
        <v>911</v>
      </c>
      <c r="B479" s="26" t="s">
        <v>131</v>
      </c>
      <c r="C479" s="26" t="s">
        <v>2449</v>
      </c>
      <c r="D479" s="26" t="s">
        <v>2450</v>
      </c>
      <c r="E479" s="26" t="s">
        <v>2447</v>
      </c>
      <c r="F479" s="26"/>
      <c r="G479" s="26" t="s">
        <v>2773</v>
      </c>
      <c r="H479" s="26" t="s">
        <v>2641</v>
      </c>
      <c r="I479" s="69" t="s">
        <v>2689</v>
      </c>
      <c r="J479" s="26"/>
      <c r="K479" s="26"/>
      <c r="L479" s="26"/>
      <c r="M479" s="26"/>
      <c r="N479" s="26"/>
      <c r="O479" s="26"/>
      <c r="P479" s="26"/>
      <c r="Q479" s="26"/>
      <c r="R479" s="26" t="s">
        <v>1169</v>
      </c>
      <c r="S479" s="26" t="s">
        <v>2633</v>
      </c>
      <c r="T479" s="55" t="s">
        <v>132</v>
      </c>
      <c r="U479" s="26" t="s">
        <v>3051</v>
      </c>
      <c r="V479" s="60" t="s">
        <v>1151</v>
      </c>
      <c r="W479" s="26" t="s">
        <v>1274</v>
      </c>
      <c r="X479" s="26"/>
      <c r="Y479" s="26" t="s">
        <v>1454</v>
      </c>
      <c r="Z479" s="26" t="s">
        <v>2608</v>
      </c>
      <c r="AA479" s="26">
        <v>0</v>
      </c>
      <c r="AB479" s="26" t="s">
        <v>1189</v>
      </c>
      <c r="AC479" s="26"/>
      <c r="AD479" s="26"/>
      <c r="AE479" s="26" t="s">
        <v>2157</v>
      </c>
      <c r="AF479" s="26"/>
      <c r="AG479" s="26" t="s">
        <v>366</v>
      </c>
      <c r="AH479" t="str">
        <f t="shared" si="36"/>
        <v/>
      </c>
      <c r="AI479" s="26" t="str">
        <f t="shared" si="37"/>
        <v>{"popup":{"showAttachments":"false","fieldInfos":[{"visible":"true","fieldName":"value","label":"Waterscape - Hydrologically connected zone\u00a0","format":{"places":0,"digitSeparator":true}}],"title":"HUC 12 ID: {HUC_12}"}}</v>
      </c>
      <c r="AJ479" s="26" t="s">
        <v>1653</v>
      </c>
      <c r="AK479" s="26" t="s">
        <v>1482</v>
      </c>
      <c r="AL479" s="26"/>
      <c r="AM479" s="26" t="s">
        <v>1659</v>
      </c>
      <c r="AN479" s="26" t="s">
        <v>1654</v>
      </c>
      <c r="AO479" s="26" t="s">
        <v>2633</v>
      </c>
      <c r="AP479" s="26" t="str">
        <f t="shared" si="39"/>
        <v>lake, stream, river, waterbody, pond, hydrology,</v>
      </c>
      <c r="AQ479" s="26" t="str">
        <f t="shared" si="38"/>
        <v>,</v>
      </c>
      <c r="AR479" s="26"/>
      <c r="AS479" s="26"/>
      <c r="AT479" s="26"/>
      <c r="AU479" s="26"/>
      <c r="AV479" s="26"/>
    </row>
    <row r="480" spans="1:48" ht="15" customHeight="1" x14ac:dyDescent="0.25">
      <c r="A480" s="26">
        <v>912</v>
      </c>
      <c r="B480" s="26" t="s">
        <v>131</v>
      </c>
      <c r="C480" s="26" t="s">
        <v>2451</v>
      </c>
      <c r="D480" s="26" t="s">
        <v>2452</v>
      </c>
      <c r="E480" s="26" t="s">
        <v>2447</v>
      </c>
      <c r="G480" s="26" t="s">
        <v>2774</v>
      </c>
      <c r="H480" s="26" t="s">
        <v>2642</v>
      </c>
      <c r="I480" s="69" t="s">
        <v>2690</v>
      </c>
      <c r="R480" s="26" t="s">
        <v>1169</v>
      </c>
      <c r="S480" s="26" t="s">
        <v>2633</v>
      </c>
      <c r="T480" s="55" t="s">
        <v>132</v>
      </c>
      <c r="U480" s="26" t="s">
        <v>3051</v>
      </c>
      <c r="V480" s="60" t="s">
        <v>1151</v>
      </c>
      <c r="W480" s="26" t="s">
        <v>1274</v>
      </c>
      <c r="Y480" s="26" t="s">
        <v>1454</v>
      </c>
      <c r="Z480" s="26" t="s">
        <v>2609</v>
      </c>
      <c r="AA480" s="26">
        <v>0</v>
      </c>
      <c r="AB480" s="26" t="s">
        <v>1189</v>
      </c>
      <c r="AD480" s="26" t="s">
        <v>412</v>
      </c>
      <c r="AE480" s="26" t="s">
        <v>2157</v>
      </c>
      <c r="AG480" s="26" t="s">
        <v>366</v>
      </c>
      <c r="AH480" t="str">
        <f t="shared" si="36"/>
        <v/>
      </c>
      <c r="AI480" s="26" t="str">
        <f t="shared" si="37"/>
        <v>{"popup":{"showAttachments":"false","fieldInfos":[{"visible":"true","fieldName":"value","label":"Waterscape - Riparian zone\u00a0","format":{"places":0,"digitSeparator":true}}],"title":"HUC 12 ID: {HUC_12}"}}</v>
      </c>
      <c r="AJ480" s="26" t="s">
        <v>1653</v>
      </c>
      <c r="AK480" s="26" t="s">
        <v>1482</v>
      </c>
      <c r="AM480" s="26" t="s">
        <v>1659</v>
      </c>
      <c r="AN480" s="26" t="s">
        <v>1654</v>
      </c>
      <c r="AO480" s="26" t="s">
        <v>2633</v>
      </c>
      <c r="AP480" s="26" t="str">
        <f t="shared" si="39"/>
        <v>lake, stream, river, waterbody, pond, hydrology,</v>
      </c>
      <c r="AQ480" s="26" t="str">
        <f t="shared" si="38"/>
        <v>,</v>
      </c>
    </row>
    <row r="481" spans="1:49" ht="15" customHeight="1" x14ac:dyDescent="0.25">
      <c r="A481" s="26">
        <v>1000</v>
      </c>
      <c r="B481" s="26" t="s">
        <v>414</v>
      </c>
      <c r="C481" s="55" t="s">
        <v>2019</v>
      </c>
      <c r="D481" s="28" t="s">
        <v>2170</v>
      </c>
      <c r="E481" s="38"/>
      <c r="G481" s="38"/>
      <c r="H481" s="38"/>
      <c r="I481" s="61"/>
      <c r="J481" s="41"/>
      <c r="K481" s="28"/>
      <c r="L481" s="38"/>
      <c r="M481" s="38"/>
      <c r="N481" s="38" t="s">
        <v>1189</v>
      </c>
      <c r="O481" s="38"/>
      <c r="P481" s="38"/>
      <c r="Q481" s="28"/>
      <c r="R481" s="38"/>
      <c r="S481" s="26" t="s">
        <v>2255</v>
      </c>
      <c r="T481" s="55" t="s">
        <v>1468</v>
      </c>
      <c r="U481" s="26" t="s">
        <v>1158</v>
      </c>
      <c r="V481" s="26" t="s">
        <v>1151</v>
      </c>
      <c r="AB481" s="55"/>
      <c r="AC481" s="26" t="s">
        <v>1952</v>
      </c>
      <c r="AD481" s="26" t="s">
        <v>1953</v>
      </c>
      <c r="AE481" s="26" t="s">
        <v>2156</v>
      </c>
      <c r="AG481" s="26" t="s">
        <v>2866</v>
      </c>
      <c r="AH481" t="str">
        <f t="shared" si="36"/>
        <v xml:space="preserve">Climate Stabilization - x; </v>
      </c>
      <c r="AO481" s="26" t="s">
        <v>2255</v>
      </c>
    </row>
    <row r="482" spans="1:49" ht="15" customHeight="1" x14ac:dyDescent="0.25">
      <c r="A482" s="26">
        <v>1001</v>
      </c>
      <c r="B482" s="26" t="s">
        <v>414</v>
      </c>
      <c r="C482" s="55" t="s">
        <v>2020</v>
      </c>
      <c r="D482" s="28" t="s">
        <v>2171</v>
      </c>
      <c r="E482" s="38"/>
      <c r="G482" s="38"/>
      <c r="H482" s="38"/>
      <c r="I482" s="61"/>
      <c r="J482" s="41"/>
      <c r="K482" s="28"/>
      <c r="L482" s="38"/>
      <c r="M482" s="38"/>
      <c r="N482" s="38" t="s">
        <v>1189</v>
      </c>
      <c r="O482" s="38"/>
      <c r="P482" s="38"/>
      <c r="Q482" s="28"/>
      <c r="R482" s="38"/>
      <c r="S482" s="26" t="s">
        <v>2255</v>
      </c>
      <c r="T482" s="55" t="s">
        <v>1468</v>
      </c>
      <c r="U482" s="26" t="s">
        <v>1158</v>
      </c>
      <c r="V482" s="26" t="s">
        <v>1151</v>
      </c>
      <c r="AB482" s="55"/>
      <c r="AC482" s="26" t="s">
        <v>1952</v>
      </c>
      <c r="AD482" s="26" t="s">
        <v>1954</v>
      </c>
      <c r="AE482" s="26" t="s">
        <v>2156</v>
      </c>
      <c r="AG482" s="26" t="s">
        <v>2866</v>
      </c>
      <c r="AH482" t="str">
        <f t="shared" si="36"/>
        <v xml:space="preserve">Climate Stabilization - x; </v>
      </c>
      <c r="AO482" s="26" t="s">
        <v>2255</v>
      </c>
    </row>
    <row r="483" spans="1:49" ht="15" customHeight="1" x14ac:dyDescent="0.25">
      <c r="A483" s="26">
        <v>1002</v>
      </c>
      <c r="B483" s="26" t="s">
        <v>131</v>
      </c>
      <c r="C483" s="55" t="s">
        <v>2021</v>
      </c>
      <c r="D483" s="78" t="s">
        <v>2172</v>
      </c>
      <c r="O483" s="26" t="s">
        <v>1189</v>
      </c>
      <c r="S483" s="26" t="s">
        <v>2264</v>
      </c>
      <c r="T483" s="55" t="s">
        <v>1469</v>
      </c>
      <c r="U483" s="26" t="s">
        <v>1160</v>
      </c>
      <c r="V483" s="26" t="s">
        <v>1151</v>
      </c>
      <c r="AB483" s="55"/>
      <c r="AC483" s="26" t="s">
        <v>1955</v>
      </c>
      <c r="AD483" s="26" t="s">
        <v>2706</v>
      </c>
      <c r="AE483" s="26" t="s">
        <v>2159</v>
      </c>
      <c r="AG483" s="26" t="s">
        <v>2866</v>
      </c>
      <c r="AH483" t="str">
        <f t="shared" si="36"/>
        <v xml:space="preserve">Food, Fuel, and Materials - x; </v>
      </c>
      <c r="AO483" s="26" t="s">
        <v>2264</v>
      </c>
    </row>
    <row r="484" spans="1:49" ht="15" customHeight="1" x14ac:dyDescent="0.25">
      <c r="A484" s="26">
        <v>1003</v>
      </c>
      <c r="B484" s="26" t="s">
        <v>131</v>
      </c>
      <c r="C484" s="55" t="s">
        <v>2022</v>
      </c>
      <c r="D484" s="29" t="s">
        <v>2173</v>
      </c>
      <c r="O484" s="26" t="s">
        <v>1189</v>
      </c>
      <c r="S484" s="26" t="s">
        <v>2264</v>
      </c>
      <c r="T484" s="55" t="s">
        <v>1469</v>
      </c>
      <c r="U484" s="26" t="s">
        <v>1160</v>
      </c>
      <c r="V484" s="26" t="s">
        <v>1151</v>
      </c>
      <c r="AB484" s="55"/>
      <c r="AC484" s="26" t="s">
        <v>1956</v>
      </c>
      <c r="AD484" s="26" t="s">
        <v>1957</v>
      </c>
      <c r="AE484" s="26" t="s">
        <v>2159</v>
      </c>
      <c r="AG484" s="26" t="s">
        <v>2866</v>
      </c>
      <c r="AH484" t="str">
        <f t="shared" si="36"/>
        <v xml:space="preserve">Food, Fuel, and Materials - x; </v>
      </c>
      <c r="AO484" s="26" t="s">
        <v>2264</v>
      </c>
    </row>
    <row r="485" spans="1:49" ht="15" customHeight="1" x14ac:dyDescent="0.25">
      <c r="A485" s="26">
        <v>1004</v>
      </c>
      <c r="B485" s="26" t="s">
        <v>131</v>
      </c>
      <c r="C485" s="55" t="s">
        <v>2023</v>
      </c>
      <c r="D485" s="29" t="s">
        <v>2174</v>
      </c>
      <c r="O485" s="26" t="s">
        <v>1189</v>
      </c>
      <c r="S485" s="26" t="s">
        <v>2264</v>
      </c>
      <c r="T485" s="55" t="s">
        <v>1469</v>
      </c>
      <c r="U485" s="26" t="s">
        <v>1160</v>
      </c>
      <c r="V485" s="26" t="s">
        <v>1151</v>
      </c>
      <c r="AB485" s="55"/>
      <c r="AC485" s="26" t="s">
        <v>1958</v>
      </c>
      <c r="AD485" s="26" t="s">
        <v>2707</v>
      </c>
      <c r="AE485" s="26" t="s">
        <v>2159</v>
      </c>
      <c r="AG485" s="26" t="s">
        <v>2866</v>
      </c>
      <c r="AH485" t="str">
        <f t="shared" si="36"/>
        <v xml:space="preserve">Food, Fuel, and Materials - x; </v>
      </c>
      <c r="AO485" s="26" t="s">
        <v>2264</v>
      </c>
    </row>
    <row r="486" spans="1:49" ht="15" customHeight="1" x14ac:dyDescent="0.25">
      <c r="A486" s="26">
        <v>1005</v>
      </c>
      <c r="B486" s="26" t="s">
        <v>131</v>
      </c>
      <c r="C486" s="55" t="s">
        <v>2024</v>
      </c>
      <c r="D486" s="29" t="s">
        <v>2175</v>
      </c>
      <c r="O486" s="26" t="s">
        <v>1189</v>
      </c>
      <c r="S486" s="26" t="s">
        <v>2264</v>
      </c>
      <c r="T486" s="55" t="s">
        <v>1469</v>
      </c>
      <c r="U486" s="26" t="s">
        <v>1160</v>
      </c>
      <c r="V486" s="26" t="s">
        <v>1151</v>
      </c>
      <c r="AB486" s="55"/>
      <c r="AC486" s="26" t="s">
        <v>1959</v>
      </c>
      <c r="AD486" s="26" t="s">
        <v>2708</v>
      </c>
      <c r="AE486" s="26" t="s">
        <v>2159</v>
      </c>
      <c r="AG486" s="26" t="s">
        <v>2866</v>
      </c>
      <c r="AH486" t="str">
        <f t="shared" si="36"/>
        <v xml:space="preserve">Food, Fuel, and Materials - x; </v>
      </c>
      <c r="AO486" s="26" t="s">
        <v>2264</v>
      </c>
    </row>
    <row r="487" spans="1:49" ht="15" customHeight="1" x14ac:dyDescent="0.25">
      <c r="A487" s="26">
        <v>1006</v>
      </c>
      <c r="B487" s="26" t="s">
        <v>414</v>
      </c>
      <c r="C487" s="55" t="s">
        <v>2025</v>
      </c>
      <c r="D487" s="28" t="s">
        <v>2176</v>
      </c>
      <c r="Q487" s="26" t="s">
        <v>1189</v>
      </c>
      <c r="S487" s="26" t="s">
        <v>2273</v>
      </c>
      <c r="T487" s="55" t="s">
        <v>1462</v>
      </c>
      <c r="U487" s="26" t="s">
        <v>1155</v>
      </c>
      <c r="V487" s="26" t="s">
        <v>1151</v>
      </c>
      <c r="AB487" s="55"/>
      <c r="AC487" s="26" t="s">
        <v>1960</v>
      </c>
      <c r="AD487" s="26" t="s">
        <v>1961</v>
      </c>
      <c r="AE487" s="26" t="s">
        <v>2156</v>
      </c>
      <c r="AG487" s="26" t="s">
        <v>2866</v>
      </c>
      <c r="AH487" t="str">
        <f t="shared" si="36"/>
        <v xml:space="preserve">Recreation, Culture, and Aesthetics - x; </v>
      </c>
      <c r="AO487" s="26" t="s">
        <v>2273</v>
      </c>
    </row>
    <row r="488" spans="1:49" ht="15" customHeight="1" x14ac:dyDescent="0.25">
      <c r="A488" s="26">
        <v>1007</v>
      </c>
      <c r="B488" s="26" t="s">
        <v>414</v>
      </c>
      <c r="C488" s="26" t="s">
        <v>2026</v>
      </c>
      <c r="D488" s="28" t="s">
        <v>2177</v>
      </c>
      <c r="Q488" s="26" t="s">
        <v>1189</v>
      </c>
      <c r="S488" s="26" t="s">
        <v>2278</v>
      </c>
      <c r="T488" s="55" t="s">
        <v>1462</v>
      </c>
      <c r="U488" s="26" t="s">
        <v>1155</v>
      </c>
      <c r="V488" s="26" t="s">
        <v>1151</v>
      </c>
      <c r="AB488" s="55"/>
      <c r="AC488" s="26" t="s">
        <v>1960</v>
      </c>
      <c r="AD488" s="26" t="s">
        <v>1962</v>
      </c>
      <c r="AE488" s="26" t="s">
        <v>2156</v>
      </c>
      <c r="AG488" s="26" t="s">
        <v>2866</v>
      </c>
      <c r="AH488" t="str">
        <f t="shared" si="36"/>
        <v xml:space="preserve">Recreation, Culture, and Aesthetics - x; </v>
      </c>
      <c r="AO488" s="26" t="s">
        <v>2278</v>
      </c>
      <c r="AW488" s="61"/>
    </row>
    <row r="489" spans="1:49" ht="15" customHeight="1" x14ac:dyDescent="0.25">
      <c r="A489" s="26">
        <v>1008</v>
      </c>
      <c r="B489" s="26" t="s">
        <v>414</v>
      </c>
      <c r="C489" s="26" t="s">
        <v>2027</v>
      </c>
      <c r="D489" s="28" t="s">
        <v>2178</v>
      </c>
      <c r="Q489" s="26" t="s">
        <v>1189</v>
      </c>
      <c r="S489" s="26" t="s">
        <v>2311</v>
      </c>
      <c r="T489" s="55" t="s">
        <v>1462</v>
      </c>
      <c r="U489" s="26" t="s">
        <v>1155</v>
      </c>
      <c r="V489" s="26" t="s">
        <v>1151</v>
      </c>
      <c r="AB489" s="55"/>
      <c r="AC489" s="26" t="s">
        <v>1960</v>
      </c>
      <c r="AD489" s="26" t="s">
        <v>1963</v>
      </c>
      <c r="AE489" s="26" t="s">
        <v>2156</v>
      </c>
      <c r="AG489" s="26" t="s">
        <v>2866</v>
      </c>
      <c r="AH489" t="str">
        <f t="shared" si="36"/>
        <v xml:space="preserve">Recreation, Culture, and Aesthetics - x; </v>
      </c>
      <c r="AO489" s="26" t="s">
        <v>2311</v>
      </c>
      <c r="AW489" s="61"/>
    </row>
    <row r="490" spans="1:49" ht="15" customHeight="1" x14ac:dyDescent="0.25">
      <c r="A490" s="26">
        <v>1009</v>
      </c>
      <c r="B490" s="26" t="s">
        <v>414</v>
      </c>
      <c r="C490" s="26" t="s">
        <v>2028</v>
      </c>
      <c r="D490" s="28" t="s">
        <v>2176</v>
      </c>
      <c r="Q490" s="26" t="s">
        <v>1189</v>
      </c>
      <c r="S490" s="26" t="s">
        <v>2273</v>
      </c>
      <c r="T490" s="55" t="s">
        <v>1462</v>
      </c>
      <c r="U490" s="26" t="s">
        <v>1155</v>
      </c>
      <c r="V490" s="26" t="s">
        <v>1151</v>
      </c>
      <c r="AB490" s="55"/>
      <c r="AC490" s="26" t="s">
        <v>1960</v>
      </c>
      <c r="AD490" s="26" t="s">
        <v>1964</v>
      </c>
      <c r="AE490" s="26" t="s">
        <v>2156</v>
      </c>
      <c r="AG490" s="26" t="s">
        <v>2866</v>
      </c>
      <c r="AH490" t="str">
        <f t="shared" si="36"/>
        <v xml:space="preserve">Recreation, Culture, and Aesthetics - x; </v>
      </c>
      <c r="AO490" s="26" t="s">
        <v>2273</v>
      </c>
    </row>
    <row r="491" spans="1:49" ht="15" customHeight="1" x14ac:dyDescent="0.25">
      <c r="A491" s="26">
        <v>1010</v>
      </c>
      <c r="B491" s="26" t="s">
        <v>414</v>
      </c>
      <c r="C491" s="56" t="s">
        <v>2029</v>
      </c>
      <c r="D491" s="27" t="s">
        <v>2179</v>
      </c>
      <c r="L491" s="26" t="s">
        <v>1189</v>
      </c>
      <c r="S491" s="26" t="s">
        <v>2246</v>
      </c>
      <c r="T491" s="55" t="s">
        <v>1458</v>
      </c>
      <c r="U491" s="26" t="s">
        <v>1175</v>
      </c>
      <c r="AB491" s="55"/>
      <c r="AC491" s="26" t="s">
        <v>1965</v>
      </c>
      <c r="AD491" s="26" t="s">
        <v>1966</v>
      </c>
      <c r="AE491" s="26" t="s">
        <v>2156</v>
      </c>
      <c r="AG491" s="26" t="s">
        <v>2866</v>
      </c>
      <c r="AH491" t="str">
        <f t="shared" si="36"/>
        <v xml:space="preserve">Clean Air - x; </v>
      </c>
      <c r="AO491" s="26" t="s">
        <v>2246</v>
      </c>
    </row>
    <row r="492" spans="1:49" ht="15" customHeight="1" x14ac:dyDescent="0.25">
      <c r="A492" s="26">
        <v>1011</v>
      </c>
      <c r="B492" s="26" t="s">
        <v>414</v>
      </c>
      <c r="C492" s="56" t="s">
        <v>2030</v>
      </c>
      <c r="D492" s="27" t="s">
        <v>2180</v>
      </c>
      <c r="L492" s="26" t="s">
        <v>1189</v>
      </c>
      <c r="S492" s="26" t="s">
        <v>2246</v>
      </c>
      <c r="T492" s="55" t="s">
        <v>1458</v>
      </c>
      <c r="U492" s="26" t="s">
        <v>1175</v>
      </c>
      <c r="AB492" s="55"/>
      <c r="AC492" s="26" t="s">
        <v>1965</v>
      </c>
      <c r="AD492" s="26" t="s">
        <v>1967</v>
      </c>
      <c r="AE492" s="26" t="s">
        <v>2156</v>
      </c>
      <c r="AG492" s="26" t="s">
        <v>2866</v>
      </c>
      <c r="AH492" t="str">
        <f t="shared" si="36"/>
        <v xml:space="preserve">Clean Air - x; </v>
      </c>
      <c r="AO492" s="26" t="s">
        <v>2246</v>
      </c>
    </row>
    <row r="493" spans="1:49" ht="15" customHeight="1" x14ac:dyDescent="0.25">
      <c r="A493" s="26">
        <v>1012</v>
      </c>
      <c r="B493" s="26" t="s">
        <v>414</v>
      </c>
      <c r="C493" s="55" t="s">
        <v>2031</v>
      </c>
      <c r="D493" s="28" t="s">
        <v>2181</v>
      </c>
      <c r="L493" s="26" t="s">
        <v>1189</v>
      </c>
      <c r="S493" s="26" t="s">
        <v>2323</v>
      </c>
      <c r="T493" s="55" t="s">
        <v>1458</v>
      </c>
      <c r="U493" s="26" t="s">
        <v>1175</v>
      </c>
      <c r="AB493" s="55"/>
      <c r="AC493" s="26" t="s">
        <v>1968</v>
      </c>
      <c r="AD493" s="26" t="s">
        <v>1969</v>
      </c>
      <c r="AE493" s="26" t="s">
        <v>2156</v>
      </c>
      <c r="AG493" s="26" t="s">
        <v>2866</v>
      </c>
      <c r="AH493" t="str">
        <f t="shared" si="36"/>
        <v xml:space="preserve">Clean Air - x; </v>
      </c>
      <c r="AO493" s="26" t="s">
        <v>2323</v>
      </c>
    </row>
    <row r="494" spans="1:49" ht="15" customHeight="1" x14ac:dyDescent="0.25">
      <c r="A494" s="26">
        <v>1013</v>
      </c>
      <c r="B494" s="26" t="s">
        <v>414</v>
      </c>
      <c r="C494" s="55" t="s">
        <v>2032</v>
      </c>
      <c r="D494" s="28" t="s">
        <v>2182</v>
      </c>
      <c r="K494" s="26" t="s">
        <v>1189</v>
      </c>
      <c r="M494" s="26" t="s">
        <v>1189</v>
      </c>
      <c r="P494" s="26" t="s">
        <v>1189</v>
      </c>
      <c r="Q494" s="26" t="s">
        <v>1189</v>
      </c>
      <c r="S494" s="26" t="s">
        <v>2270</v>
      </c>
      <c r="T494" s="55" t="s">
        <v>1639</v>
      </c>
      <c r="U494" s="26" t="s">
        <v>1156</v>
      </c>
      <c r="V494" s="26" t="s">
        <v>1151</v>
      </c>
      <c r="AB494" s="55"/>
      <c r="AC494" s="26" t="s">
        <v>1970</v>
      </c>
      <c r="AD494" s="26" t="s">
        <v>1971</v>
      </c>
      <c r="AE494" s="26" t="s">
        <v>2156</v>
      </c>
      <c r="AG494" s="26" t="s">
        <v>2866</v>
      </c>
      <c r="AH494" t="str">
        <f t="shared" si="36"/>
        <v xml:space="preserve">Biodiversity Conservation - x; Clean and Plentiful Water - x; Natural Hazard Mitigation - x; Recreation, Culture, and Aesthetics - x; </v>
      </c>
      <c r="AO494" s="26" t="s">
        <v>2270</v>
      </c>
    </row>
    <row r="495" spans="1:49" ht="15" customHeight="1" x14ac:dyDescent="0.25">
      <c r="A495" s="26">
        <v>1014</v>
      </c>
      <c r="B495" s="26" t="s">
        <v>414</v>
      </c>
      <c r="C495" s="55" t="s">
        <v>2033</v>
      </c>
      <c r="D495" s="28" t="s">
        <v>2183</v>
      </c>
      <c r="K495" s="26" t="s">
        <v>1189</v>
      </c>
      <c r="M495" s="26" t="s">
        <v>1189</v>
      </c>
      <c r="P495" s="26" t="s">
        <v>1189</v>
      </c>
      <c r="Q495" s="26" t="s">
        <v>1189</v>
      </c>
      <c r="S495" s="26" t="s">
        <v>2271</v>
      </c>
      <c r="T495" s="55" t="s">
        <v>1639</v>
      </c>
      <c r="U495" s="26" t="s">
        <v>1156</v>
      </c>
      <c r="V495" s="26" t="s">
        <v>1151</v>
      </c>
      <c r="AB495" s="28"/>
      <c r="AC495" s="26" t="s">
        <v>1970</v>
      </c>
      <c r="AD495" s="26" t="s">
        <v>1972</v>
      </c>
      <c r="AE495" s="26" t="s">
        <v>2156</v>
      </c>
      <c r="AG495" s="26" t="s">
        <v>2866</v>
      </c>
      <c r="AH495" t="str">
        <f t="shared" si="36"/>
        <v xml:space="preserve">Biodiversity Conservation - x; Clean and Plentiful Water - x; Natural Hazard Mitigation - x; Recreation, Culture, and Aesthetics - x; </v>
      </c>
      <c r="AO495" s="26" t="s">
        <v>2271</v>
      </c>
    </row>
    <row r="496" spans="1:49" ht="15" customHeight="1" x14ac:dyDescent="0.25">
      <c r="A496" s="26">
        <v>1015</v>
      </c>
      <c r="B496" s="26" t="s">
        <v>414</v>
      </c>
      <c r="C496" s="55" t="s">
        <v>2034</v>
      </c>
      <c r="D496" s="28" t="s">
        <v>2184</v>
      </c>
      <c r="K496" s="26" t="s">
        <v>1189</v>
      </c>
      <c r="M496" s="26" t="s">
        <v>1189</v>
      </c>
      <c r="P496" s="26" t="s">
        <v>1189</v>
      </c>
      <c r="Q496" s="26" t="s">
        <v>1189</v>
      </c>
      <c r="S496" s="26" t="s">
        <v>2275</v>
      </c>
      <c r="T496" s="55" t="s">
        <v>1639</v>
      </c>
      <c r="U496" s="26" t="s">
        <v>1156</v>
      </c>
      <c r="V496" s="26" t="s">
        <v>1151</v>
      </c>
      <c r="AB496" s="28"/>
      <c r="AC496" s="26" t="s">
        <v>1970</v>
      </c>
      <c r="AD496" s="26" t="s">
        <v>1973</v>
      </c>
      <c r="AE496" s="26" t="s">
        <v>2156</v>
      </c>
      <c r="AG496" s="26" t="s">
        <v>2866</v>
      </c>
      <c r="AH496" t="str">
        <f t="shared" si="36"/>
        <v xml:space="preserve">Biodiversity Conservation - x; Clean and Plentiful Water - x; Natural Hazard Mitigation - x; Recreation, Culture, and Aesthetics - x; </v>
      </c>
      <c r="AO496" s="26" t="s">
        <v>2275</v>
      </c>
    </row>
    <row r="497" spans="1:48" x14ac:dyDescent="0.25">
      <c r="A497" s="26">
        <v>1016</v>
      </c>
      <c r="B497" s="26" t="s">
        <v>414</v>
      </c>
      <c r="C497" s="55" t="s">
        <v>2035</v>
      </c>
      <c r="D497" s="28" t="s">
        <v>2185</v>
      </c>
      <c r="K497" s="26" t="s">
        <v>1189</v>
      </c>
      <c r="M497" s="26" t="s">
        <v>1189</v>
      </c>
      <c r="P497" s="26" t="s">
        <v>1189</v>
      </c>
      <c r="Q497" s="26" t="s">
        <v>1189</v>
      </c>
      <c r="S497" s="26" t="s">
        <v>2276</v>
      </c>
      <c r="T497" s="55" t="s">
        <v>1639</v>
      </c>
      <c r="U497" s="26" t="s">
        <v>1156</v>
      </c>
      <c r="V497" s="26" t="s">
        <v>1151</v>
      </c>
      <c r="AB497" s="28"/>
      <c r="AC497" s="26" t="s">
        <v>1970</v>
      </c>
      <c r="AD497" s="26" t="s">
        <v>1974</v>
      </c>
      <c r="AE497" s="26" t="s">
        <v>2156</v>
      </c>
      <c r="AG497" s="26" t="s">
        <v>2866</v>
      </c>
      <c r="AH497" t="str">
        <f t="shared" si="36"/>
        <v xml:space="preserve">Biodiversity Conservation - x; Clean and Plentiful Water - x; Natural Hazard Mitigation - x; Recreation, Culture, and Aesthetics - x; </v>
      </c>
      <c r="AO497" s="26" t="s">
        <v>2276</v>
      </c>
    </row>
    <row r="498" spans="1:48" x14ac:dyDescent="0.25">
      <c r="A498" s="26">
        <v>1017</v>
      </c>
      <c r="B498" s="26" t="s">
        <v>414</v>
      </c>
      <c r="C498" s="55" t="s">
        <v>2036</v>
      </c>
      <c r="D498" s="28" t="s">
        <v>2186</v>
      </c>
      <c r="K498" s="26" t="s">
        <v>1189</v>
      </c>
      <c r="M498" s="26" t="s">
        <v>1189</v>
      </c>
      <c r="P498" s="26" t="s">
        <v>1189</v>
      </c>
      <c r="Q498" s="26" t="s">
        <v>1189</v>
      </c>
      <c r="S498" s="26" t="s">
        <v>2271</v>
      </c>
      <c r="T498" s="55" t="s">
        <v>1639</v>
      </c>
      <c r="U498" s="26" t="s">
        <v>1156</v>
      </c>
      <c r="V498" s="26" t="s">
        <v>1151</v>
      </c>
      <c r="AB498" s="28"/>
      <c r="AC498" s="26" t="s">
        <v>1970</v>
      </c>
      <c r="AD498" s="26" t="s">
        <v>1975</v>
      </c>
      <c r="AE498" s="26" t="s">
        <v>2156</v>
      </c>
      <c r="AG498" s="26" t="s">
        <v>2866</v>
      </c>
      <c r="AH498" t="str">
        <f t="shared" si="36"/>
        <v xml:space="preserve">Biodiversity Conservation - x; Clean and Plentiful Water - x; Natural Hazard Mitigation - x; Recreation, Culture, and Aesthetics - x; </v>
      </c>
      <c r="AO498" s="26" t="s">
        <v>2271</v>
      </c>
    </row>
    <row r="499" spans="1:48" x14ac:dyDescent="0.25">
      <c r="A499" s="26">
        <v>1018</v>
      </c>
      <c r="B499" s="26" t="s">
        <v>414</v>
      </c>
      <c r="C499" s="55" t="s">
        <v>2037</v>
      </c>
      <c r="D499" s="28" t="s">
        <v>2187</v>
      </c>
      <c r="K499" s="26" t="s">
        <v>1189</v>
      </c>
      <c r="M499" s="26" t="s">
        <v>1189</v>
      </c>
      <c r="P499" s="26" t="s">
        <v>1189</v>
      </c>
      <c r="Q499" s="26" t="s">
        <v>1189</v>
      </c>
      <c r="S499" s="26" t="s">
        <v>2279</v>
      </c>
      <c r="T499" s="55" t="s">
        <v>1639</v>
      </c>
      <c r="U499" s="26" t="s">
        <v>1156</v>
      </c>
      <c r="V499" s="26" t="s">
        <v>1151</v>
      </c>
      <c r="AB499" s="28"/>
      <c r="AC499" s="26" t="s">
        <v>1970</v>
      </c>
      <c r="AD499" s="26" t="s">
        <v>1976</v>
      </c>
      <c r="AE499" s="26" t="s">
        <v>2158</v>
      </c>
      <c r="AG499" s="26" t="s">
        <v>2866</v>
      </c>
      <c r="AH499" t="str">
        <f t="shared" si="36"/>
        <v xml:space="preserve">Biodiversity Conservation - x; Clean and Plentiful Water - x; Natural Hazard Mitigation - x; Recreation, Culture, and Aesthetics - x; </v>
      </c>
      <c r="AO499" s="26" t="s">
        <v>2279</v>
      </c>
    </row>
    <row r="500" spans="1:48" x14ac:dyDescent="0.25">
      <c r="A500" s="26">
        <v>1019</v>
      </c>
      <c r="B500" s="26" t="s">
        <v>414</v>
      </c>
      <c r="C500" s="55" t="s">
        <v>2038</v>
      </c>
      <c r="D500" s="28" t="s">
        <v>2188</v>
      </c>
      <c r="K500" s="26" t="s">
        <v>1189</v>
      </c>
      <c r="M500" s="26" t="s">
        <v>1189</v>
      </c>
      <c r="P500" s="26" t="s">
        <v>1189</v>
      </c>
      <c r="Q500" s="26" t="s">
        <v>1189</v>
      </c>
      <c r="S500" s="26" t="s">
        <v>2280</v>
      </c>
      <c r="T500" s="55" t="s">
        <v>1639</v>
      </c>
      <c r="U500" s="26" t="s">
        <v>1156</v>
      </c>
      <c r="V500" s="26" t="s">
        <v>1151</v>
      </c>
      <c r="AB500" s="28"/>
      <c r="AC500" s="26" t="s">
        <v>1970</v>
      </c>
      <c r="AD500" s="26" t="s">
        <v>1977</v>
      </c>
      <c r="AE500" s="26" t="s">
        <v>2158</v>
      </c>
      <c r="AG500" s="26" t="s">
        <v>2866</v>
      </c>
      <c r="AH500" t="str">
        <f t="shared" si="36"/>
        <v xml:space="preserve">Biodiversity Conservation - x; Clean and Plentiful Water - x; Natural Hazard Mitigation - x; Recreation, Culture, and Aesthetics - x; </v>
      </c>
      <c r="AO500" s="26" t="s">
        <v>2280</v>
      </c>
      <c r="AS500" s="123"/>
      <c r="AT500" s="123"/>
      <c r="AU500" s="123"/>
      <c r="AV500" s="123"/>
    </row>
    <row r="501" spans="1:48" x14ac:dyDescent="0.25">
      <c r="A501" s="26">
        <v>1020</v>
      </c>
      <c r="B501" s="26" t="s">
        <v>131</v>
      </c>
      <c r="C501" s="55" t="s">
        <v>2224</v>
      </c>
      <c r="D501" s="67" t="s">
        <v>2189</v>
      </c>
      <c r="M501" s="26" t="s">
        <v>1189</v>
      </c>
      <c r="P501" s="26" t="s">
        <v>1189</v>
      </c>
      <c r="Q501" s="26" t="s">
        <v>1189</v>
      </c>
      <c r="S501" s="26" t="s">
        <v>2301</v>
      </c>
      <c r="T501" s="55" t="s">
        <v>1465</v>
      </c>
      <c r="U501" s="26" t="s">
        <v>1156</v>
      </c>
      <c r="V501" s="26" t="s">
        <v>1151</v>
      </c>
      <c r="AB501" s="38"/>
      <c r="AC501" s="26" t="s">
        <v>2223</v>
      </c>
      <c r="AD501" s="26" t="s">
        <v>2222</v>
      </c>
      <c r="AE501" s="26" t="s">
        <v>2159</v>
      </c>
      <c r="AG501" s="26" t="s">
        <v>2866</v>
      </c>
      <c r="AH501" t="str">
        <f t="shared" ref="AH501:AH532" si="40">IF(LEN(TRIM(K501))=0,"",$K$1 &amp; " - " &amp; K501 &amp; "; ") &amp; IF(LEN(TRIM(L501))=0,"",$L$1 &amp; " - " &amp; L501 &amp; "; ") &amp; IF(LEN(TRIM(M501))=0,"",$M$1 &amp; " - " &amp; M501 &amp; "; ") &amp; IF(LEN(TRIM(N501))=0,"",$N$1 &amp; " - " &amp; N501 &amp; "; ") &amp; IF(LEN(TRIM(O501))=0,"",$O$1 &amp; " - " &amp; O501 &amp; "; ") &amp; IF(LEN(TRIM(P501))=0,"",$P$1 &amp; " - " &amp; P501 &amp; "; ") &amp; IF(LEN(TRIM(Q501))=0,"",$Q$1 &amp; " - " &amp; Q501 &amp; "; ")</f>
        <v xml:space="preserve">Clean and Plentiful Water - x; Natural Hazard Mitigation - x; Recreation, Culture, and Aesthetics - x; </v>
      </c>
      <c r="AO501" s="26" t="s">
        <v>2301</v>
      </c>
    </row>
    <row r="502" spans="1:48" x14ac:dyDescent="0.25">
      <c r="A502" s="123">
        <v>1021</v>
      </c>
      <c r="B502" s="123" t="s">
        <v>131</v>
      </c>
      <c r="C502" s="128" t="s">
        <v>2039</v>
      </c>
      <c r="D502" s="125" t="s">
        <v>2214</v>
      </c>
      <c r="E502" s="123"/>
      <c r="F502" s="123"/>
      <c r="G502" s="123"/>
      <c r="H502" s="123"/>
      <c r="I502" s="123"/>
      <c r="J502" s="123"/>
      <c r="K502" s="123" t="s">
        <v>1189</v>
      </c>
      <c r="L502" s="123"/>
      <c r="M502" s="123"/>
      <c r="N502" s="123"/>
      <c r="O502" s="123"/>
      <c r="P502" s="123"/>
      <c r="Q502" s="123" t="s">
        <v>1189</v>
      </c>
      <c r="R502" s="123"/>
      <c r="S502" s="123" t="s">
        <v>2287</v>
      </c>
      <c r="T502" s="128" t="s">
        <v>1643</v>
      </c>
      <c r="U502" s="123" t="s">
        <v>1159</v>
      </c>
      <c r="V502" s="123" t="s">
        <v>1151</v>
      </c>
      <c r="W502" s="123"/>
      <c r="X502" s="123"/>
      <c r="Y502" s="123"/>
      <c r="Z502" s="123"/>
      <c r="AA502" s="126"/>
      <c r="AB502" s="129"/>
      <c r="AC502" s="123" t="s">
        <v>1978</v>
      </c>
      <c r="AD502" s="123" t="s">
        <v>1979</v>
      </c>
      <c r="AE502" s="123" t="s">
        <v>2159</v>
      </c>
      <c r="AF502" s="123"/>
      <c r="AG502" s="123" t="s">
        <v>2866</v>
      </c>
      <c r="AH502" s="123" t="str">
        <f t="shared" si="40"/>
        <v xml:space="preserve">Biodiversity Conservation - x; Recreation, Culture, and Aesthetics - x; </v>
      </c>
      <c r="AI502" s="123"/>
      <c r="AJ502" s="123"/>
      <c r="AK502" s="123"/>
      <c r="AL502" s="123"/>
      <c r="AM502" s="123"/>
      <c r="AN502" s="123"/>
      <c r="AO502" s="123" t="s">
        <v>2287</v>
      </c>
      <c r="AP502" s="123"/>
      <c r="AQ502" s="123"/>
      <c r="AR502" s="123"/>
    </row>
    <row r="503" spans="1:48" x14ac:dyDescent="0.25">
      <c r="A503" s="26">
        <v>1022</v>
      </c>
      <c r="B503" s="26" t="s">
        <v>131</v>
      </c>
      <c r="C503" s="55" t="s">
        <v>2040</v>
      </c>
      <c r="D503" s="29" t="s">
        <v>2190</v>
      </c>
      <c r="K503" s="26" t="s">
        <v>1189</v>
      </c>
      <c r="Q503" s="26" t="s">
        <v>1189</v>
      </c>
      <c r="S503" s="26" t="s">
        <v>2302</v>
      </c>
      <c r="T503" s="55" t="s">
        <v>1462</v>
      </c>
      <c r="U503" s="26" t="s">
        <v>1159</v>
      </c>
      <c r="V503" s="26" t="s">
        <v>1151</v>
      </c>
      <c r="AB503" s="38"/>
      <c r="AC503" s="26" t="s">
        <v>1980</v>
      </c>
      <c r="AD503" s="26" t="s">
        <v>1981</v>
      </c>
      <c r="AE503" s="26" t="s">
        <v>2159</v>
      </c>
      <c r="AG503" s="26" t="s">
        <v>2866</v>
      </c>
      <c r="AH503" t="str">
        <f t="shared" si="40"/>
        <v xml:space="preserve">Biodiversity Conservation - x; Recreation, Culture, and Aesthetics - x; </v>
      </c>
      <c r="AO503" s="26" t="s">
        <v>2302</v>
      </c>
    </row>
    <row r="504" spans="1:48" x14ac:dyDescent="0.25">
      <c r="A504" s="26">
        <v>1023</v>
      </c>
      <c r="B504" s="26" t="s">
        <v>414</v>
      </c>
      <c r="C504" s="55" t="s">
        <v>2041</v>
      </c>
      <c r="D504" s="27" t="s">
        <v>2191</v>
      </c>
      <c r="L504" s="26" t="s">
        <v>1189</v>
      </c>
      <c r="N504" s="26" t="s">
        <v>1189</v>
      </c>
      <c r="S504" s="26" t="s">
        <v>2248</v>
      </c>
      <c r="T504" s="55" t="s">
        <v>1460</v>
      </c>
      <c r="U504" s="26" t="s">
        <v>1342</v>
      </c>
      <c r="V504" s="26" t="s">
        <v>1151</v>
      </c>
      <c r="AB504" s="38"/>
      <c r="AC504" s="26" t="s">
        <v>1982</v>
      </c>
      <c r="AD504" s="26" t="s">
        <v>1983</v>
      </c>
      <c r="AE504" s="26" t="s">
        <v>2156</v>
      </c>
      <c r="AG504" s="26" t="s">
        <v>2866</v>
      </c>
      <c r="AH504" t="str">
        <f t="shared" si="40"/>
        <v xml:space="preserve">Clean Air - x; Climate Stabilization - x; </v>
      </c>
      <c r="AO504" s="26" t="s">
        <v>2248</v>
      </c>
    </row>
    <row r="505" spans="1:48" x14ac:dyDescent="0.25">
      <c r="A505" s="26">
        <v>1024</v>
      </c>
      <c r="B505" s="26" t="s">
        <v>414</v>
      </c>
      <c r="C505" s="57" t="s">
        <v>2042</v>
      </c>
      <c r="D505" s="27" t="s">
        <v>2192</v>
      </c>
      <c r="L505" s="26" t="s">
        <v>1189</v>
      </c>
      <c r="M505" s="26" t="s">
        <v>1189</v>
      </c>
      <c r="N505" s="26" t="s">
        <v>1189</v>
      </c>
      <c r="S505" s="26" t="s">
        <v>2261</v>
      </c>
      <c r="T505" s="55" t="s">
        <v>1464</v>
      </c>
      <c r="U505" s="26" t="s">
        <v>1342</v>
      </c>
      <c r="V505" s="26" t="s">
        <v>1151</v>
      </c>
      <c r="AB505" s="38"/>
      <c r="AC505" s="26" t="s">
        <v>1982</v>
      </c>
      <c r="AD505" s="26" t="s">
        <v>1984</v>
      </c>
      <c r="AE505" s="26" t="s">
        <v>2156</v>
      </c>
      <c r="AG505" s="26" t="s">
        <v>2866</v>
      </c>
      <c r="AH505" t="str">
        <f t="shared" si="40"/>
        <v xml:space="preserve">Clean Air - x; Clean and Plentiful Water - x; Climate Stabilization - x; </v>
      </c>
      <c r="AO505" s="26" t="s">
        <v>2261</v>
      </c>
    </row>
    <row r="506" spans="1:48" x14ac:dyDescent="0.25">
      <c r="A506" s="26">
        <v>1025</v>
      </c>
      <c r="B506" s="26" t="s">
        <v>414</v>
      </c>
      <c r="C506" s="55" t="s">
        <v>2043</v>
      </c>
      <c r="D506" s="27" t="s">
        <v>2193</v>
      </c>
      <c r="L506" s="26" t="s">
        <v>1189</v>
      </c>
      <c r="N506" s="26" t="s">
        <v>1189</v>
      </c>
      <c r="S506" s="26" t="s">
        <v>2248</v>
      </c>
      <c r="T506" s="55" t="s">
        <v>1460</v>
      </c>
      <c r="U506" s="26" t="s">
        <v>1342</v>
      </c>
      <c r="V506" s="26" t="s">
        <v>1151</v>
      </c>
      <c r="AB506" s="38"/>
      <c r="AC506" s="26" t="s">
        <v>1982</v>
      </c>
      <c r="AD506" s="26" t="s">
        <v>1985</v>
      </c>
      <c r="AE506" s="26" t="s">
        <v>2156</v>
      </c>
      <c r="AG506" s="26" t="s">
        <v>2866</v>
      </c>
      <c r="AH506" t="str">
        <f t="shared" si="40"/>
        <v xml:space="preserve">Clean Air - x; Climate Stabilization - x; </v>
      </c>
      <c r="AO506" s="26" t="s">
        <v>2248</v>
      </c>
    </row>
    <row r="507" spans="1:48" ht="15" customHeight="1" x14ac:dyDescent="0.25">
      <c r="A507" s="26">
        <v>1026</v>
      </c>
      <c r="B507" s="26" t="s">
        <v>414</v>
      </c>
      <c r="C507" s="55" t="s">
        <v>2044</v>
      </c>
      <c r="D507" s="27" t="s">
        <v>2194</v>
      </c>
      <c r="L507" s="26" t="s">
        <v>1189</v>
      </c>
      <c r="N507" s="26" t="s">
        <v>1189</v>
      </c>
      <c r="S507" s="26" t="s">
        <v>2248</v>
      </c>
      <c r="T507" s="55" t="s">
        <v>1460</v>
      </c>
      <c r="U507" s="26" t="s">
        <v>1342</v>
      </c>
      <c r="V507" s="26" t="s">
        <v>1151</v>
      </c>
      <c r="AB507" s="61"/>
      <c r="AC507" s="26" t="s">
        <v>1982</v>
      </c>
      <c r="AD507" s="26" t="s">
        <v>1986</v>
      </c>
      <c r="AE507" s="26" t="s">
        <v>2156</v>
      </c>
      <c r="AG507" s="26" t="s">
        <v>2866</v>
      </c>
      <c r="AH507" t="str">
        <f t="shared" si="40"/>
        <v xml:space="preserve">Clean Air - x; Climate Stabilization - x; </v>
      </c>
      <c r="AO507" s="26" t="s">
        <v>2248</v>
      </c>
    </row>
    <row r="508" spans="1:48" s="123" customFormat="1" ht="15" customHeight="1" x14ac:dyDescent="0.25">
      <c r="A508" s="26">
        <v>1027</v>
      </c>
      <c r="B508" s="26" t="s">
        <v>414</v>
      </c>
      <c r="C508" s="55" t="s">
        <v>2045</v>
      </c>
      <c r="D508" s="27" t="s">
        <v>2195</v>
      </c>
      <c r="E508" s="26"/>
      <c r="F508" s="26"/>
      <c r="G508" s="26"/>
      <c r="H508" s="26"/>
      <c r="I508" s="26"/>
      <c r="J508" s="26"/>
      <c r="K508" s="26"/>
      <c r="L508" s="26" t="s">
        <v>1189</v>
      </c>
      <c r="M508" s="26"/>
      <c r="N508" s="26" t="s">
        <v>1189</v>
      </c>
      <c r="O508" s="26"/>
      <c r="P508" s="26"/>
      <c r="Q508" s="26"/>
      <c r="R508" s="26"/>
      <c r="S508" s="26" t="s">
        <v>2248</v>
      </c>
      <c r="T508" s="55" t="s">
        <v>1460</v>
      </c>
      <c r="U508" s="26" t="s">
        <v>1342</v>
      </c>
      <c r="V508" s="26" t="s">
        <v>1151</v>
      </c>
      <c r="W508" s="26"/>
      <c r="X508" s="26"/>
      <c r="Y508" s="26"/>
      <c r="Z508" s="26"/>
      <c r="AA508" s="61"/>
      <c r="AB508" s="61"/>
      <c r="AC508" s="26" t="s">
        <v>1982</v>
      </c>
      <c r="AD508" s="26" t="s">
        <v>1987</v>
      </c>
      <c r="AE508" s="26" t="s">
        <v>2156</v>
      </c>
      <c r="AF508" s="26"/>
      <c r="AG508" s="26" t="s">
        <v>2866</v>
      </c>
      <c r="AH508" t="str">
        <f t="shared" si="40"/>
        <v xml:space="preserve">Clean Air - x; Climate Stabilization - x; </v>
      </c>
      <c r="AI508" s="26"/>
      <c r="AJ508" s="26"/>
      <c r="AK508" s="26"/>
      <c r="AL508" s="26"/>
      <c r="AM508" s="26"/>
      <c r="AN508" s="26"/>
      <c r="AO508" s="26" t="s">
        <v>2248</v>
      </c>
      <c r="AP508" s="26"/>
      <c r="AQ508" s="26"/>
      <c r="AR508" s="26"/>
      <c r="AS508" s="26"/>
      <c r="AT508" s="26"/>
      <c r="AU508" s="26"/>
      <c r="AV508" s="26"/>
    </row>
    <row r="509" spans="1:48" ht="15" customHeight="1" x14ac:dyDescent="0.25">
      <c r="A509" s="26">
        <v>1028</v>
      </c>
      <c r="B509" s="26" t="s">
        <v>414</v>
      </c>
      <c r="C509" s="55" t="s">
        <v>2046</v>
      </c>
      <c r="D509" s="28" t="s">
        <v>2196</v>
      </c>
      <c r="L509" s="26" t="s">
        <v>1189</v>
      </c>
      <c r="M509" s="26" t="s">
        <v>1189</v>
      </c>
      <c r="N509" s="26" t="s">
        <v>1189</v>
      </c>
      <c r="S509" s="26" t="s">
        <v>2261</v>
      </c>
      <c r="T509" s="55" t="s">
        <v>1464</v>
      </c>
      <c r="U509" s="26" t="s">
        <v>1342</v>
      </c>
      <c r="V509" s="26" t="s">
        <v>1151</v>
      </c>
      <c r="AB509" s="61"/>
      <c r="AC509" s="26" t="s">
        <v>1982</v>
      </c>
      <c r="AD509" s="26" t="s">
        <v>1988</v>
      </c>
      <c r="AE509" s="26" t="s">
        <v>2156</v>
      </c>
      <c r="AG509" s="26" t="s">
        <v>2866</v>
      </c>
      <c r="AH509" t="str">
        <f t="shared" si="40"/>
        <v xml:space="preserve">Clean Air - x; Clean and Plentiful Water - x; Climate Stabilization - x; </v>
      </c>
      <c r="AO509" s="26" t="s">
        <v>2261</v>
      </c>
      <c r="AS509" s="61"/>
      <c r="AT509" s="61"/>
      <c r="AU509" s="61"/>
      <c r="AV509" s="61"/>
    </row>
    <row r="510" spans="1:48" ht="15" customHeight="1" x14ac:dyDescent="0.25">
      <c r="A510" s="26">
        <v>1029</v>
      </c>
      <c r="B510" s="26" t="s">
        <v>414</v>
      </c>
      <c r="C510" s="55" t="s">
        <v>2047</v>
      </c>
      <c r="D510" s="28" t="s">
        <v>2197</v>
      </c>
      <c r="M510" s="26" t="s">
        <v>1189</v>
      </c>
      <c r="S510" s="26" t="s">
        <v>2249</v>
      </c>
      <c r="T510" s="55" t="s">
        <v>1461</v>
      </c>
      <c r="U510" s="26" t="s">
        <v>1344</v>
      </c>
      <c r="V510" s="26" t="s">
        <v>1151</v>
      </c>
      <c r="AB510" s="61"/>
      <c r="AC510" s="26" t="s">
        <v>1989</v>
      </c>
      <c r="AD510" s="26" t="s">
        <v>1990</v>
      </c>
      <c r="AE510" s="26" t="s">
        <v>2156</v>
      </c>
      <c r="AG510" s="26" t="s">
        <v>2866</v>
      </c>
      <c r="AH510" t="str">
        <f t="shared" si="40"/>
        <v xml:space="preserve">Clean and Plentiful Water - x; </v>
      </c>
      <c r="AI510" s="61"/>
      <c r="AJ510" s="61"/>
      <c r="AK510" s="61"/>
      <c r="AL510" s="61"/>
      <c r="AM510" s="61"/>
      <c r="AN510" s="61"/>
      <c r="AO510" s="26" t="s">
        <v>2249</v>
      </c>
      <c r="AS510" s="61"/>
      <c r="AT510" s="61"/>
      <c r="AU510" s="61"/>
      <c r="AV510" s="61"/>
    </row>
    <row r="511" spans="1:48" ht="15" customHeight="1" x14ac:dyDescent="0.25">
      <c r="A511" s="26">
        <v>1030</v>
      </c>
      <c r="B511" s="26" t="s">
        <v>414</v>
      </c>
      <c r="C511" s="55" t="s">
        <v>2048</v>
      </c>
      <c r="D511" s="28" t="s">
        <v>2198</v>
      </c>
      <c r="M511" s="26" t="s">
        <v>1189</v>
      </c>
      <c r="S511" s="26" t="s">
        <v>2249</v>
      </c>
      <c r="T511" s="55" t="s">
        <v>1461</v>
      </c>
      <c r="U511" s="26" t="s">
        <v>1344</v>
      </c>
      <c r="V511" s="26" t="s">
        <v>1151</v>
      </c>
      <c r="AB511" s="61"/>
      <c r="AC511" s="26" t="s">
        <v>1989</v>
      </c>
      <c r="AD511" s="26" t="s">
        <v>1991</v>
      </c>
      <c r="AE511" s="26" t="s">
        <v>2156</v>
      </c>
      <c r="AG511" s="26" t="s">
        <v>2866</v>
      </c>
      <c r="AH511" t="str">
        <f t="shared" si="40"/>
        <v xml:space="preserve">Clean and Plentiful Water - x; </v>
      </c>
      <c r="AI511" s="61"/>
      <c r="AJ511" s="61"/>
      <c r="AK511" s="61"/>
      <c r="AL511" s="61"/>
      <c r="AM511" s="61"/>
      <c r="AN511" s="61"/>
      <c r="AO511" s="61" t="s">
        <v>2249</v>
      </c>
      <c r="AP511" s="61"/>
      <c r="AQ511" s="61"/>
      <c r="AR511" s="61"/>
    </row>
    <row r="512" spans="1:48" ht="15" customHeight="1" x14ac:dyDescent="0.25">
      <c r="A512" s="26">
        <v>1031</v>
      </c>
      <c r="B512" s="26" t="s">
        <v>414</v>
      </c>
      <c r="C512" s="55" t="s">
        <v>2049</v>
      </c>
      <c r="D512" s="28" t="s">
        <v>2199</v>
      </c>
      <c r="M512" s="26" t="s">
        <v>1189</v>
      </c>
      <c r="S512" s="26" t="s">
        <v>2250</v>
      </c>
      <c r="T512" s="55" t="s">
        <v>1461</v>
      </c>
      <c r="U512" s="26" t="s">
        <v>1344</v>
      </c>
      <c r="V512" s="26" t="s">
        <v>1151</v>
      </c>
      <c r="AB512" s="61"/>
      <c r="AC512" s="26" t="s">
        <v>1989</v>
      </c>
      <c r="AD512" s="26" t="s">
        <v>1992</v>
      </c>
      <c r="AE512" s="26" t="s">
        <v>2156</v>
      </c>
      <c r="AG512" s="26" t="s">
        <v>2866</v>
      </c>
      <c r="AH512" t="str">
        <f t="shared" si="40"/>
        <v xml:space="preserve">Clean and Plentiful Water - x; </v>
      </c>
      <c r="AO512" s="61" t="s">
        <v>2250</v>
      </c>
      <c r="AP512" s="61"/>
      <c r="AQ512" s="61"/>
      <c r="AR512" s="61"/>
    </row>
    <row r="513" spans="1:41" ht="15" customHeight="1" x14ac:dyDescent="0.25">
      <c r="A513" s="26">
        <v>1032</v>
      </c>
      <c r="B513" s="26" t="s">
        <v>414</v>
      </c>
      <c r="C513" s="55" t="s">
        <v>2050</v>
      </c>
      <c r="D513" s="28" t="s">
        <v>2200</v>
      </c>
      <c r="M513" s="26" t="s">
        <v>1189</v>
      </c>
      <c r="S513" s="26" t="s">
        <v>2251</v>
      </c>
      <c r="T513" s="55" t="s">
        <v>1461</v>
      </c>
      <c r="U513" s="26" t="s">
        <v>1344</v>
      </c>
      <c r="V513" s="26" t="s">
        <v>1151</v>
      </c>
      <c r="AB513" s="61"/>
      <c r="AC513" s="26" t="s">
        <v>1989</v>
      </c>
      <c r="AD513" s="26" t="s">
        <v>1993</v>
      </c>
      <c r="AE513" s="26" t="s">
        <v>2156</v>
      </c>
      <c r="AG513" s="26" t="s">
        <v>2866</v>
      </c>
      <c r="AH513" t="str">
        <f t="shared" si="40"/>
        <v xml:space="preserve">Clean and Plentiful Water - x; </v>
      </c>
      <c r="AO513" s="26" t="s">
        <v>2251</v>
      </c>
    </row>
    <row r="514" spans="1:41" ht="15" customHeight="1" x14ac:dyDescent="0.25">
      <c r="A514" s="26">
        <v>1033</v>
      </c>
      <c r="B514" s="26" t="s">
        <v>414</v>
      </c>
      <c r="C514" s="55" t="s">
        <v>2051</v>
      </c>
      <c r="D514" s="28" t="s">
        <v>2201</v>
      </c>
      <c r="M514" s="26" t="s">
        <v>1189</v>
      </c>
      <c r="S514" s="26" t="s">
        <v>2252</v>
      </c>
      <c r="T514" s="55" t="s">
        <v>1461</v>
      </c>
      <c r="U514" s="26" t="s">
        <v>1344</v>
      </c>
      <c r="V514" s="26" t="s">
        <v>1151</v>
      </c>
      <c r="AB514" s="61"/>
      <c r="AC514" s="26" t="s">
        <v>1989</v>
      </c>
      <c r="AD514" s="26" t="s">
        <v>1994</v>
      </c>
      <c r="AE514" s="26" t="s">
        <v>2156</v>
      </c>
      <c r="AG514" s="26" t="s">
        <v>2866</v>
      </c>
      <c r="AH514" t="str">
        <f t="shared" si="40"/>
        <v xml:space="preserve">Clean and Plentiful Water - x; </v>
      </c>
      <c r="AO514" s="26" t="s">
        <v>2252</v>
      </c>
    </row>
    <row r="515" spans="1:41" ht="15" customHeight="1" x14ac:dyDescent="0.25">
      <c r="A515" s="26">
        <v>1034</v>
      </c>
      <c r="B515" s="26" t="s">
        <v>414</v>
      </c>
      <c r="C515" s="26" t="s">
        <v>2052</v>
      </c>
      <c r="D515" s="28" t="s">
        <v>2202</v>
      </c>
      <c r="M515" s="26" t="s">
        <v>1189</v>
      </c>
      <c r="S515" s="26" t="s">
        <v>2252</v>
      </c>
      <c r="T515" s="55" t="s">
        <v>1461</v>
      </c>
      <c r="U515" s="26" t="s">
        <v>1344</v>
      </c>
      <c r="V515" s="26" t="s">
        <v>1151</v>
      </c>
      <c r="AB515" s="61"/>
      <c r="AC515" s="26" t="s">
        <v>1989</v>
      </c>
      <c r="AD515" s="26" t="s">
        <v>1995</v>
      </c>
      <c r="AE515" s="26" t="s">
        <v>2156</v>
      </c>
      <c r="AG515" s="26" t="s">
        <v>2866</v>
      </c>
      <c r="AH515" t="str">
        <f t="shared" si="40"/>
        <v xml:space="preserve">Clean and Plentiful Water - x; </v>
      </c>
      <c r="AO515" s="26" t="s">
        <v>2252</v>
      </c>
    </row>
    <row r="516" spans="1:41" x14ac:dyDescent="0.25">
      <c r="A516" s="26">
        <v>1035</v>
      </c>
      <c r="B516" s="26" t="s">
        <v>414</v>
      </c>
      <c r="C516" s="55" t="s">
        <v>2053</v>
      </c>
      <c r="D516" s="28" t="s">
        <v>2203</v>
      </c>
      <c r="M516" s="26" t="s">
        <v>1189</v>
      </c>
      <c r="S516" s="26" t="s">
        <v>2252</v>
      </c>
      <c r="T516" s="55" t="s">
        <v>1461</v>
      </c>
      <c r="U516" s="26" t="s">
        <v>1344</v>
      </c>
      <c r="V516" s="26" t="s">
        <v>1151</v>
      </c>
      <c r="AB516" s="61"/>
      <c r="AC516" s="26" t="s">
        <v>1989</v>
      </c>
      <c r="AD516" s="26" t="s">
        <v>1996</v>
      </c>
      <c r="AE516" s="26" t="s">
        <v>2156</v>
      </c>
      <c r="AG516" s="26" t="s">
        <v>2866</v>
      </c>
      <c r="AH516" t="str">
        <f t="shared" si="40"/>
        <v xml:space="preserve">Clean and Plentiful Water - x; </v>
      </c>
      <c r="AO516" s="26" t="s">
        <v>2252</v>
      </c>
    </row>
    <row r="517" spans="1:41" x14ac:dyDescent="0.25">
      <c r="A517" s="26">
        <v>1036</v>
      </c>
      <c r="B517" s="26" t="s">
        <v>414</v>
      </c>
      <c r="C517" s="55" t="s">
        <v>2054</v>
      </c>
      <c r="D517" s="28" t="s">
        <v>2204</v>
      </c>
      <c r="M517" s="26" t="s">
        <v>1189</v>
      </c>
      <c r="P517" s="26" t="s">
        <v>1189</v>
      </c>
      <c r="S517" s="26" t="s">
        <v>2322</v>
      </c>
      <c r="T517" s="55" t="s">
        <v>1467</v>
      </c>
      <c r="U517" s="26" t="s">
        <v>1344</v>
      </c>
      <c r="V517" s="26" t="s">
        <v>1151</v>
      </c>
      <c r="AB517" s="61"/>
      <c r="AC517" s="26" t="s">
        <v>1989</v>
      </c>
      <c r="AD517" s="26" t="s">
        <v>1997</v>
      </c>
      <c r="AE517" s="26" t="s">
        <v>2156</v>
      </c>
      <c r="AG517" s="26" t="s">
        <v>2866</v>
      </c>
      <c r="AH517" t="str">
        <f t="shared" si="40"/>
        <v xml:space="preserve">Clean and Plentiful Water - x; Natural Hazard Mitigation - x; </v>
      </c>
      <c r="AO517" s="26" t="s">
        <v>2322</v>
      </c>
    </row>
    <row r="518" spans="1:41" x14ac:dyDescent="0.25">
      <c r="A518" s="26">
        <v>1037</v>
      </c>
      <c r="B518" s="26" t="s">
        <v>131</v>
      </c>
      <c r="C518" s="55" t="s">
        <v>2055</v>
      </c>
      <c r="D518" s="78" t="s">
        <v>2213</v>
      </c>
      <c r="L518" s="26" t="s">
        <v>1189</v>
      </c>
      <c r="N518" s="26" t="s">
        <v>1189</v>
      </c>
      <c r="S518" s="26" t="s">
        <v>2325</v>
      </c>
      <c r="T518" s="55" t="s">
        <v>1460</v>
      </c>
      <c r="U518" s="26" t="s">
        <v>1344</v>
      </c>
      <c r="V518" s="26" t="s">
        <v>1151</v>
      </c>
      <c r="AB518" s="61"/>
      <c r="AC518" s="26" t="s">
        <v>1998</v>
      </c>
      <c r="AD518" s="26" t="s">
        <v>1999</v>
      </c>
      <c r="AE518" s="26" t="s">
        <v>2159</v>
      </c>
      <c r="AG518" s="26" t="s">
        <v>2866</v>
      </c>
      <c r="AH518" t="str">
        <f t="shared" si="40"/>
        <v xml:space="preserve">Clean Air - x; Climate Stabilization - x; </v>
      </c>
      <c r="AO518" s="26" t="s">
        <v>2325</v>
      </c>
    </row>
    <row r="519" spans="1:41" x14ac:dyDescent="0.25">
      <c r="A519" s="26">
        <v>1038</v>
      </c>
      <c r="B519" s="26" t="s">
        <v>131</v>
      </c>
      <c r="C519" s="55" t="s">
        <v>2056</v>
      </c>
      <c r="D519" s="78" t="s">
        <v>2205</v>
      </c>
      <c r="K519" s="26" t="s">
        <v>1189</v>
      </c>
      <c r="L519" s="26" t="s">
        <v>1189</v>
      </c>
      <c r="M519" s="26" t="s">
        <v>1189</v>
      </c>
      <c r="S519" s="26" t="s">
        <v>2258</v>
      </c>
      <c r="T519" s="55" t="s">
        <v>1646</v>
      </c>
      <c r="U519" s="26" t="s">
        <v>1161</v>
      </c>
      <c r="V519" s="26" t="s">
        <v>1151</v>
      </c>
      <c r="AB519" s="61"/>
      <c r="AC519" s="26" t="s">
        <v>2000</v>
      </c>
      <c r="AD519" s="26" t="s">
        <v>2704</v>
      </c>
      <c r="AE519" s="26" t="s">
        <v>2159</v>
      </c>
      <c r="AG519" s="26" t="s">
        <v>2866</v>
      </c>
      <c r="AH519" t="str">
        <f t="shared" si="40"/>
        <v xml:space="preserve">Biodiversity Conservation - x; Clean Air - x; Clean and Plentiful Water - x; </v>
      </c>
      <c r="AO519" s="26" t="s">
        <v>2258</v>
      </c>
    </row>
    <row r="520" spans="1:41" x14ac:dyDescent="0.25">
      <c r="A520" s="26">
        <v>1039</v>
      </c>
      <c r="B520" s="26" t="s">
        <v>131</v>
      </c>
      <c r="C520" s="55" t="s">
        <v>2057</v>
      </c>
      <c r="D520" s="78" t="s">
        <v>2206</v>
      </c>
      <c r="K520" s="26" t="s">
        <v>1189</v>
      </c>
      <c r="L520" s="26" t="s">
        <v>1189</v>
      </c>
      <c r="M520" s="26" t="s">
        <v>1189</v>
      </c>
      <c r="S520" s="26" t="s">
        <v>2258</v>
      </c>
      <c r="T520" s="55" t="s">
        <v>1646</v>
      </c>
      <c r="U520" s="26" t="s">
        <v>1161</v>
      </c>
      <c r="V520" s="26" t="s">
        <v>1151</v>
      </c>
      <c r="AB520" s="61"/>
      <c r="AC520" s="26" t="s">
        <v>2000</v>
      </c>
      <c r="AD520" s="26" t="s">
        <v>2705</v>
      </c>
      <c r="AE520" s="26" t="s">
        <v>2159</v>
      </c>
      <c r="AG520" s="26" t="s">
        <v>2866</v>
      </c>
      <c r="AH520" t="str">
        <f t="shared" si="40"/>
        <v xml:space="preserve">Biodiversity Conservation - x; Clean Air - x; Clean and Plentiful Water - x; </v>
      </c>
      <c r="AO520" s="26" t="s">
        <v>2258</v>
      </c>
    </row>
    <row r="521" spans="1:41" x14ac:dyDescent="0.25">
      <c r="A521" s="26">
        <v>1040</v>
      </c>
      <c r="B521" s="26" t="s">
        <v>131</v>
      </c>
      <c r="C521" s="58" t="s">
        <v>2058</v>
      </c>
      <c r="D521" s="78" t="s">
        <v>2207</v>
      </c>
      <c r="K521" s="26" t="s">
        <v>1189</v>
      </c>
      <c r="L521" s="26" t="s">
        <v>1189</v>
      </c>
      <c r="M521" s="26" t="s">
        <v>1189</v>
      </c>
      <c r="S521" s="26" t="s">
        <v>2259</v>
      </c>
      <c r="T521" s="55" t="s">
        <v>1646</v>
      </c>
      <c r="U521" s="26" t="s">
        <v>1162</v>
      </c>
      <c r="V521" s="26" t="s">
        <v>1151</v>
      </c>
      <c r="AB521" s="61"/>
      <c r="AC521" s="26" t="s">
        <v>2000</v>
      </c>
      <c r="AD521" s="26" t="s">
        <v>2703</v>
      </c>
      <c r="AE521" s="26" t="s">
        <v>2159</v>
      </c>
      <c r="AG521" s="26" t="s">
        <v>2866</v>
      </c>
      <c r="AH521" t="str">
        <f t="shared" si="40"/>
        <v xml:space="preserve">Biodiversity Conservation - x; Clean Air - x; Clean and Plentiful Water - x; </v>
      </c>
      <c r="AO521" s="26" t="s">
        <v>2259</v>
      </c>
    </row>
    <row r="522" spans="1:41" x14ac:dyDescent="0.25">
      <c r="A522" s="26">
        <v>1041</v>
      </c>
      <c r="B522" s="26" t="s">
        <v>131</v>
      </c>
      <c r="C522" s="58" t="s">
        <v>2059</v>
      </c>
      <c r="D522" s="83" t="s">
        <v>3269</v>
      </c>
      <c r="K522" s="26" t="s">
        <v>1189</v>
      </c>
      <c r="Q522" s="26" t="s">
        <v>1189</v>
      </c>
      <c r="S522" s="26" t="s">
        <v>2283</v>
      </c>
      <c r="T522" s="55" t="s">
        <v>1643</v>
      </c>
      <c r="U522" s="26" t="s">
        <v>1177</v>
      </c>
      <c r="V522" s="26" t="s">
        <v>1151</v>
      </c>
      <c r="AB522" s="61"/>
      <c r="AC522" s="26" t="s">
        <v>1978</v>
      </c>
      <c r="AD522" s="26" t="s">
        <v>2001</v>
      </c>
      <c r="AE522" s="26" t="s">
        <v>2159</v>
      </c>
      <c r="AG522" s="26" t="s">
        <v>2866</v>
      </c>
      <c r="AH522" t="str">
        <f t="shared" si="40"/>
        <v xml:space="preserve">Biodiversity Conservation - x; Recreation, Culture, and Aesthetics - x; </v>
      </c>
      <c r="AO522" s="26" t="s">
        <v>2283</v>
      </c>
    </row>
    <row r="523" spans="1:41" x14ac:dyDescent="0.25">
      <c r="A523" s="26">
        <v>1042</v>
      </c>
      <c r="B523" s="26" t="s">
        <v>131</v>
      </c>
      <c r="C523" s="58" t="s">
        <v>2060</v>
      </c>
      <c r="D523" s="83" t="s">
        <v>3263</v>
      </c>
      <c r="K523" s="26" t="s">
        <v>1189</v>
      </c>
      <c r="Q523" s="26" t="s">
        <v>1189</v>
      </c>
      <c r="S523" s="26" t="s">
        <v>2284</v>
      </c>
      <c r="T523" s="55" t="s">
        <v>1643</v>
      </c>
      <c r="U523" s="26" t="s">
        <v>1177</v>
      </c>
      <c r="V523" s="26" t="s">
        <v>1151</v>
      </c>
      <c r="AB523" s="61"/>
      <c r="AC523" s="26" t="s">
        <v>1978</v>
      </c>
      <c r="AD523" s="26" t="s">
        <v>2002</v>
      </c>
      <c r="AE523" s="26" t="s">
        <v>2159</v>
      </c>
      <c r="AG523" s="26" t="s">
        <v>2866</v>
      </c>
      <c r="AH523" t="str">
        <f t="shared" si="40"/>
        <v xml:space="preserve">Biodiversity Conservation - x; Recreation, Culture, and Aesthetics - x; </v>
      </c>
      <c r="AO523" s="26" t="s">
        <v>2284</v>
      </c>
    </row>
    <row r="524" spans="1:41" x14ac:dyDescent="0.25">
      <c r="A524" s="26">
        <v>1043</v>
      </c>
      <c r="B524" s="26" t="s">
        <v>131</v>
      </c>
      <c r="C524" s="58" t="s">
        <v>2061</v>
      </c>
      <c r="D524" s="83" t="s">
        <v>3273</v>
      </c>
      <c r="K524" s="26" t="s">
        <v>1189</v>
      </c>
      <c r="Q524" s="26" t="s">
        <v>1189</v>
      </c>
      <c r="S524" s="26" t="s">
        <v>2284</v>
      </c>
      <c r="T524" s="55" t="s">
        <v>1643</v>
      </c>
      <c r="U524" s="26" t="s">
        <v>1177</v>
      </c>
      <c r="V524" s="26" t="s">
        <v>1151</v>
      </c>
      <c r="AB524" s="61"/>
      <c r="AC524" s="26" t="s">
        <v>1978</v>
      </c>
      <c r="AD524" s="26" t="s">
        <v>2003</v>
      </c>
      <c r="AE524" s="26" t="s">
        <v>2159</v>
      </c>
      <c r="AG524" s="26" t="s">
        <v>2866</v>
      </c>
      <c r="AH524" t="str">
        <f t="shared" si="40"/>
        <v xml:space="preserve">Biodiversity Conservation - x; Recreation, Culture, and Aesthetics - x; </v>
      </c>
      <c r="AO524" s="26" t="s">
        <v>2284</v>
      </c>
    </row>
    <row r="525" spans="1:41" x14ac:dyDescent="0.25">
      <c r="A525" s="26">
        <v>1044</v>
      </c>
      <c r="B525" s="26" t="s">
        <v>131</v>
      </c>
      <c r="C525" s="55" t="s">
        <v>2062</v>
      </c>
      <c r="D525" s="96" t="s">
        <v>3261</v>
      </c>
      <c r="K525" s="26" t="s">
        <v>1189</v>
      </c>
      <c r="Q525" s="26" t="s">
        <v>1189</v>
      </c>
      <c r="S525" s="26" t="s">
        <v>2284</v>
      </c>
      <c r="T525" s="55" t="s">
        <v>1643</v>
      </c>
      <c r="U525" s="26" t="s">
        <v>1177</v>
      </c>
      <c r="V525" s="26" t="s">
        <v>1151</v>
      </c>
      <c r="AB525" s="61"/>
      <c r="AC525" s="26" t="s">
        <v>1978</v>
      </c>
      <c r="AD525" s="26" t="s">
        <v>2004</v>
      </c>
      <c r="AE525" s="26" t="s">
        <v>2159</v>
      </c>
      <c r="AG525" s="26" t="s">
        <v>2866</v>
      </c>
      <c r="AH525" t="str">
        <f t="shared" si="40"/>
        <v xml:space="preserve">Biodiversity Conservation - x; Recreation, Culture, and Aesthetics - x; </v>
      </c>
      <c r="AO525" s="26" t="s">
        <v>2284</v>
      </c>
    </row>
    <row r="526" spans="1:41" x14ac:dyDescent="0.25">
      <c r="A526" s="26">
        <v>1045</v>
      </c>
      <c r="B526" s="26" t="s">
        <v>131</v>
      </c>
      <c r="C526" s="41" t="s">
        <v>2063</v>
      </c>
      <c r="D526" s="96" t="s">
        <v>3262</v>
      </c>
      <c r="K526" s="26" t="s">
        <v>1189</v>
      </c>
      <c r="Q526" s="26" t="s">
        <v>1189</v>
      </c>
      <c r="S526" s="26" t="s">
        <v>2284</v>
      </c>
      <c r="T526" s="55" t="s">
        <v>1643</v>
      </c>
      <c r="U526" s="26" t="s">
        <v>1177</v>
      </c>
      <c r="V526" s="26" t="s">
        <v>1151</v>
      </c>
      <c r="AB526" s="61"/>
      <c r="AC526" s="26" t="s">
        <v>1978</v>
      </c>
      <c r="AD526" s="26" t="s">
        <v>2005</v>
      </c>
      <c r="AE526" s="26" t="s">
        <v>2159</v>
      </c>
      <c r="AG526" s="26" t="s">
        <v>2866</v>
      </c>
      <c r="AH526" t="str">
        <f t="shared" si="40"/>
        <v xml:space="preserve">Biodiversity Conservation - x; Recreation, Culture, and Aesthetics - x; </v>
      </c>
      <c r="AO526" s="26" t="s">
        <v>2284</v>
      </c>
    </row>
    <row r="527" spans="1:41" x14ac:dyDescent="0.25">
      <c r="A527" s="26">
        <v>1046</v>
      </c>
      <c r="B527" s="26" t="s">
        <v>131</v>
      </c>
      <c r="C527" s="41" t="s">
        <v>2714</v>
      </c>
      <c r="D527" s="29" t="s">
        <v>2715</v>
      </c>
      <c r="K527" s="26" t="s">
        <v>1189</v>
      </c>
      <c r="M527" s="26" t="s">
        <v>1189</v>
      </c>
      <c r="Q527" s="26" t="s">
        <v>1189</v>
      </c>
      <c r="S527" s="26" t="s">
        <v>2386</v>
      </c>
      <c r="T527" s="55" t="s">
        <v>2064</v>
      </c>
      <c r="U527" s="26" t="s">
        <v>1177</v>
      </c>
      <c r="V527" s="26" t="s">
        <v>1151</v>
      </c>
      <c r="AB527" s="61"/>
      <c r="AC527" s="26" t="s">
        <v>2006</v>
      </c>
      <c r="AD527" s="26" t="s">
        <v>2709</v>
      </c>
      <c r="AE527" s="26" t="s">
        <v>2159</v>
      </c>
      <c r="AG527" s="26" t="s">
        <v>2866</v>
      </c>
      <c r="AH527" t="str">
        <f t="shared" si="40"/>
        <v xml:space="preserve">Biodiversity Conservation - x; Clean and Plentiful Water - x; Recreation, Culture, and Aesthetics - x; </v>
      </c>
      <c r="AO527" s="26" t="s">
        <v>2386</v>
      </c>
    </row>
    <row r="528" spans="1:41" x14ac:dyDescent="0.25">
      <c r="A528" s="26">
        <v>1047</v>
      </c>
      <c r="B528" s="26" t="s">
        <v>131</v>
      </c>
      <c r="C528" s="41" t="s">
        <v>2716</v>
      </c>
      <c r="D528" s="29" t="s">
        <v>2717</v>
      </c>
      <c r="K528" s="26" t="s">
        <v>1189</v>
      </c>
      <c r="Q528" s="26" t="s">
        <v>1189</v>
      </c>
      <c r="S528" s="26" t="s">
        <v>2387</v>
      </c>
      <c r="T528" s="55" t="s">
        <v>1462</v>
      </c>
      <c r="U528" s="26" t="s">
        <v>1177</v>
      </c>
      <c r="V528" s="26" t="s">
        <v>1151</v>
      </c>
      <c r="AB528" s="61"/>
      <c r="AC528" s="26" t="s">
        <v>2006</v>
      </c>
      <c r="AD528" s="26" t="s">
        <v>2710</v>
      </c>
      <c r="AE528" s="26" t="s">
        <v>2159</v>
      </c>
      <c r="AG528" s="26" t="s">
        <v>2866</v>
      </c>
      <c r="AH528" t="str">
        <f t="shared" si="40"/>
        <v xml:space="preserve">Biodiversity Conservation - x; Recreation, Culture, and Aesthetics - x; </v>
      </c>
      <c r="AO528" s="26" t="s">
        <v>2387</v>
      </c>
    </row>
    <row r="529" spans="1:48" x14ac:dyDescent="0.25">
      <c r="A529" s="26">
        <v>1048</v>
      </c>
      <c r="B529" s="26" t="s">
        <v>131</v>
      </c>
      <c r="C529" s="41" t="s">
        <v>2718</v>
      </c>
      <c r="D529" s="29" t="s">
        <v>2719</v>
      </c>
      <c r="K529" s="26" t="s">
        <v>1189</v>
      </c>
      <c r="M529" s="26" t="s">
        <v>1189</v>
      </c>
      <c r="Q529" s="26" t="s">
        <v>1189</v>
      </c>
      <c r="S529" s="26" t="s">
        <v>2306</v>
      </c>
      <c r="T529" s="55" t="s">
        <v>2064</v>
      </c>
      <c r="U529" s="26" t="s">
        <v>1177</v>
      </c>
      <c r="V529" s="26" t="s">
        <v>1151</v>
      </c>
      <c r="AB529" s="61"/>
      <c r="AC529" s="26" t="s">
        <v>2006</v>
      </c>
      <c r="AD529" s="26" t="s">
        <v>2711</v>
      </c>
      <c r="AE529" s="26" t="s">
        <v>2159</v>
      </c>
      <c r="AG529" s="26" t="s">
        <v>2866</v>
      </c>
      <c r="AH529" t="str">
        <f t="shared" si="40"/>
        <v xml:space="preserve">Biodiversity Conservation - x; Clean and Plentiful Water - x; Recreation, Culture, and Aesthetics - x; </v>
      </c>
      <c r="AO529" s="26" t="s">
        <v>2306</v>
      </c>
      <c r="AS529" s="123"/>
      <c r="AT529" s="123"/>
      <c r="AU529" s="123"/>
      <c r="AV529" s="123"/>
    </row>
    <row r="530" spans="1:48" x14ac:dyDescent="0.25">
      <c r="A530" s="26">
        <v>1049</v>
      </c>
      <c r="B530" s="26" t="s">
        <v>131</v>
      </c>
      <c r="C530" s="41" t="s">
        <v>2065</v>
      </c>
      <c r="D530" s="86" t="s">
        <v>3260</v>
      </c>
      <c r="K530" s="26" t="s">
        <v>1189</v>
      </c>
      <c r="S530" s="26" t="s">
        <v>2262</v>
      </c>
      <c r="T530" s="55" t="s">
        <v>1647</v>
      </c>
      <c r="U530" s="26" t="s">
        <v>1164</v>
      </c>
      <c r="V530" s="26" t="s">
        <v>1151</v>
      </c>
      <c r="AB530" s="61"/>
      <c r="AC530" s="26" t="s">
        <v>1978</v>
      </c>
      <c r="AD530" s="26" t="s">
        <v>2007</v>
      </c>
      <c r="AE530" s="26" t="s">
        <v>2159</v>
      </c>
      <c r="AG530" s="26" t="s">
        <v>2866</v>
      </c>
      <c r="AH530" t="str">
        <f t="shared" si="40"/>
        <v xml:space="preserve">Biodiversity Conservation - x; </v>
      </c>
      <c r="AO530" s="26" t="s">
        <v>2262</v>
      </c>
    </row>
    <row r="531" spans="1:48" x14ac:dyDescent="0.25">
      <c r="A531" s="123">
        <v>1050</v>
      </c>
      <c r="B531" s="123" t="s">
        <v>131</v>
      </c>
      <c r="C531" s="124" t="s">
        <v>2066</v>
      </c>
      <c r="D531" s="125" t="s">
        <v>2228</v>
      </c>
      <c r="E531" s="123"/>
      <c r="F531" s="123"/>
      <c r="G531" s="123"/>
      <c r="H531" s="123"/>
      <c r="I531" s="123"/>
      <c r="J531" s="123"/>
      <c r="K531" s="123" t="s">
        <v>1189</v>
      </c>
      <c r="L531" s="123"/>
      <c r="M531" s="123"/>
      <c r="N531" s="123"/>
      <c r="O531" s="123" t="s">
        <v>1189</v>
      </c>
      <c r="P531" s="123"/>
      <c r="Q531" s="123"/>
      <c r="R531" s="123"/>
      <c r="S531" s="123" t="s">
        <v>2269</v>
      </c>
      <c r="T531" s="128" t="s">
        <v>1645</v>
      </c>
      <c r="U531" s="123" t="s">
        <v>1164</v>
      </c>
      <c r="V531" s="123" t="s">
        <v>1151</v>
      </c>
      <c r="W531" s="123"/>
      <c r="X531" s="123"/>
      <c r="Y531" s="123"/>
      <c r="Z531" s="123"/>
      <c r="AA531" s="126"/>
      <c r="AB531" s="127"/>
      <c r="AC531" s="123" t="s">
        <v>1978</v>
      </c>
      <c r="AD531" s="123" t="s">
        <v>2008</v>
      </c>
      <c r="AE531" s="123" t="s">
        <v>2159</v>
      </c>
      <c r="AF531" s="123"/>
      <c r="AG531" s="123" t="s">
        <v>2866</v>
      </c>
      <c r="AH531" s="123" t="str">
        <f t="shared" si="40"/>
        <v xml:space="preserve">Biodiversity Conservation - x; Food, Fuel, and Materials - x; </v>
      </c>
      <c r="AI531" s="123"/>
      <c r="AJ531" s="123"/>
      <c r="AK531" s="123"/>
      <c r="AL531" s="123"/>
      <c r="AM531" s="123"/>
      <c r="AN531" s="123"/>
      <c r="AO531" s="123" t="s">
        <v>2269</v>
      </c>
      <c r="AP531" s="123"/>
      <c r="AQ531" s="123"/>
      <c r="AR531" s="123"/>
    </row>
    <row r="532" spans="1:48" x14ac:dyDescent="0.25">
      <c r="A532" s="26">
        <v>1051</v>
      </c>
      <c r="B532" s="26" t="s">
        <v>131</v>
      </c>
      <c r="C532" s="41" t="s">
        <v>2067</v>
      </c>
      <c r="D532" s="83" t="s">
        <v>2226</v>
      </c>
      <c r="K532" s="26" t="s">
        <v>1189</v>
      </c>
      <c r="Q532" s="26" t="s">
        <v>1189</v>
      </c>
      <c r="S532" s="26" t="s">
        <v>2312</v>
      </c>
      <c r="T532" s="55" t="s">
        <v>1643</v>
      </c>
      <c r="U532" s="26" t="s">
        <v>1164</v>
      </c>
      <c r="V532" s="26" t="s">
        <v>1151</v>
      </c>
      <c r="AB532" s="81"/>
      <c r="AC532" s="26" t="s">
        <v>1978</v>
      </c>
      <c r="AD532" s="26" t="s">
        <v>2009</v>
      </c>
      <c r="AE532" s="26" t="s">
        <v>2159</v>
      </c>
      <c r="AG532" s="26" t="s">
        <v>2866</v>
      </c>
      <c r="AH532" t="str">
        <f t="shared" si="40"/>
        <v xml:space="preserve">Biodiversity Conservation - x; Recreation, Culture, and Aesthetics - x; </v>
      </c>
      <c r="AO532" s="26" t="s">
        <v>2312</v>
      </c>
    </row>
    <row r="533" spans="1:48" x14ac:dyDescent="0.25">
      <c r="A533" s="26">
        <v>1052</v>
      </c>
      <c r="B533" s="26" t="s">
        <v>131</v>
      </c>
      <c r="C533" s="41" t="s">
        <v>2068</v>
      </c>
      <c r="D533" s="86" t="s">
        <v>3268</v>
      </c>
      <c r="K533" s="26" t="s">
        <v>1189</v>
      </c>
      <c r="S533" s="26" t="s">
        <v>2262</v>
      </c>
      <c r="T533" s="55" t="s">
        <v>1647</v>
      </c>
      <c r="U533" s="26" t="s">
        <v>1164</v>
      </c>
      <c r="V533" s="26" t="s">
        <v>1151</v>
      </c>
      <c r="AB533" s="61"/>
      <c r="AC533" s="26" t="s">
        <v>1978</v>
      </c>
      <c r="AD533" s="26" t="s">
        <v>2154</v>
      </c>
      <c r="AE533" s="26" t="s">
        <v>2159</v>
      </c>
      <c r="AG533" s="26" t="s">
        <v>2866</v>
      </c>
      <c r="AH533" t="str">
        <f t="shared" ref="AH533:AH564" si="41">IF(LEN(TRIM(K533))=0,"",$K$1 &amp; " - " &amp; K533 &amp; "; ") &amp; IF(LEN(TRIM(L533))=0,"",$L$1 &amp; " - " &amp; L533 &amp; "; ") &amp; IF(LEN(TRIM(M533))=0,"",$M$1 &amp; " - " &amp; M533 &amp; "; ") &amp; IF(LEN(TRIM(N533))=0,"",$N$1 &amp; " - " &amp; N533 &amp; "; ") &amp; IF(LEN(TRIM(O533))=0,"",$O$1 &amp; " - " &amp; O533 &amp; "; ") &amp; IF(LEN(TRIM(P533))=0,"",$P$1 &amp; " - " &amp; P533 &amp; "; ") &amp; IF(LEN(TRIM(Q533))=0,"",$Q$1 &amp; " - " &amp; Q533 &amp; "; ")</f>
        <v xml:space="preserve">Biodiversity Conservation - x; </v>
      </c>
      <c r="AO533" s="26" t="s">
        <v>2262</v>
      </c>
    </row>
    <row r="534" spans="1:48" x14ac:dyDescent="0.25">
      <c r="A534" s="26">
        <v>1053</v>
      </c>
      <c r="B534" s="26" t="s">
        <v>131</v>
      </c>
      <c r="C534" s="41" t="s">
        <v>2069</v>
      </c>
      <c r="D534" s="87" t="s">
        <v>3270</v>
      </c>
      <c r="K534" s="26" t="s">
        <v>1189</v>
      </c>
      <c r="S534" s="26" t="s">
        <v>2262</v>
      </c>
      <c r="T534" s="55" t="s">
        <v>1647</v>
      </c>
      <c r="U534" s="26" t="s">
        <v>1164</v>
      </c>
      <c r="V534" s="26" t="s">
        <v>1151</v>
      </c>
      <c r="AB534" s="81"/>
      <c r="AC534" s="26" t="s">
        <v>1978</v>
      </c>
      <c r="AD534" s="26" t="s">
        <v>2010</v>
      </c>
      <c r="AE534" s="26" t="s">
        <v>2159</v>
      </c>
      <c r="AG534" s="26" t="s">
        <v>2866</v>
      </c>
      <c r="AH534" t="str">
        <f t="shared" si="41"/>
        <v xml:space="preserve">Biodiversity Conservation - x; </v>
      </c>
      <c r="AO534" s="26" t="s">
        <v>2262</v>
      </c>
    </row>
    <row r="535" spans="1:48" x14ac:dyDescent="0.25">
      <c r="A535" s="26">
        <v>1054</v>
      </c>
      <c r="B535" s="26" t="s">
        <v>131</v>
      </c>
      <c r="C535" s="41" t="s">
        <v>2070</v>
      </c>
      <c r="D535" s="86" t="s">
        <v>3272</v>
      </c>
      <c r="K535" s="26" t="s">
        <v>1189</v>
      </c>
      <c r="Q535" s="26" t="s">
        <v>1189</v>
      </c>
      <c r="S535" s="26" t="s">
        <v>2312</v>
      </c>
      <c r="T535" s="55" t="s">
        <v>1643</v>
      </c>
      <c r="U535" s="26" t="s">
        <v>1164</v>
      </c>
      <c r="V535" s="26" t="s">
        <v>1151</v>
      </c>
      <c r="AB535" s="61"/>
      <c r="AC535" s="26" t="s">
        <v>1978</v>
      </c>
      <c r="AD535" s="26" t="s">
        <v>2011</v>
      </c>
      <c r="AE535" s="26" t="s">
        <v>2159</v>
      </c>
      <c r="AG535" s="26" t="s">
        <v>2866</v>
      </c>
      <c r="AH535" t="str">
        <f t="shared" si="41"/>
        <v xml:space="preserve">Biodiversity Conservation - x; Recreation, Culture, and Aesthetics - x; </v>
      </c>
      <c r="AO535" s="26" t="s">
        <v>2312</v>
      </c>
    </row>
    <row r="536" spans="1:48" x14ac:dyDescent="0.25">
      <c r="A536" s="26">
        <v>1055</v>
      </c>
      <c r="B536" s="26" t="s">
        <v>131</v>
      </c>
      <c r="C536" s="41" t="s">
        <v>2071</v>
      </c>
      <c r="D536" s="86" t="s">
        <v>3265</v>
      </c>
      <c r="K536" s="26" t="s">
        <v>1189</v>
      </c>
      <c r="Q536" s="26" t="s">
        <v>1189</v>
      </c>
      <c r="S536" s="26" t="s">
        <v>2313</v>
      </c>
      <c r="T536" s="55" t="s">
        <v>1643</v>
      </c>
      <c r="U536" s="26" t="s">
        <v>1164</v>
      </c>
      <c r="V536" s="26" t="s">
        <v>1151</v>
      </c>
      <c r="AB536" s="61"/>
      <c r="AC536" s="26" t="s">
        <v>1978</v>
      </c>
      <c r="AD536" s="26" t="s">
        <v>2012</v>
      </c>
      <c r="AE536" s="26" t="s">
        <v>2159</v>
      </c>
      <c r="AG536" s="26" t="s">
        <v>2866</v>
      </c>
      <c r="AH536" t="str">
        <f t="shared" si="41"/>
        <v xml:space="preserve">Biodiversity Conservation - x; Recreation, Culture, and Aesthetics - x; </v>
      </c>
      <c r="AO536" s="26" t="s">
        <v>2313</v>
      </c>
    </row>
    <row r="537" spans="1:48" x14ac:dyDescent="0.25">
      <c r="A537" s="26">
        <v>1056</v>
      </c>
      <c r="B537" s="26" t="s">
        <v>131</v>
      </c>
      <c r="C537" s="41" t="s">
        <v>2072</v>
      </c>
      <c r="D537" s="86" t="s">
        <v>3266</v>
      </c>
      <c r="K537" s="26" t="s">
        <v>1189</v>
      </c>
      <c r="Q537" s="26" t="s">
        <v>1189</v>
      </c>
      <c r="S537" s="26" t="s">
        <v>2313</v>
      </c>
      <c r="T537" s="55" t="s">
        <v>1643</v>
      </c>
      <c r="U537" s="26" t="s">
        <v>1164</v>
      </c>
      <c r="V537" s="26" t="s">
        <v>1151</v>
      </c>
      <c r="AB537" s="61"/>
      <c r="AC537" s="26" t="s">
        <v>1978</v>
      </c>
      <c r="AD537" s="26" t="s">
        <v>2013</v>
      </c>
      <c r="AE537" s="26" t="s">
        <v>2159</v>
      </c>
      <c r="AG537" s="26" t="s">
        <v>2866</v>
      </c>
      <c r="AH537" t="str">
        <f t="shared" si="41"/>
        <v xml:space="preserve">Biodiversity Conservation - x; Recreation, Culture, and Aesthetics - x; </v>
      </c>
      <c r="AO537" s="26" t="s">
        <v>2313</v>
      </c>
    </row>
    <row r="538" spans="1:48" s="15" customFormat="1" x14ac:dyDescent="0.25">
      <c r="A538" s="26">
        <v>1057</v>
      </c>
      <c r="B538" s="26" t="s">
        <v>131</v>
      </c>
      <c r="C538" s="41" t="s">
        <v>2073</v>
      </c>
      <c r="D538" s="86" t="s">
        <v>3271</v>
      </c>
      <c r="E538" s="26"/>
      <c r="F538" s="26"/>
      <c r="G538" s="26"/>
      <c r="H538" s="26"/>
      <c r="I538" s="26"/>
      <c r="J538" s="26"/>
      <c r="K538" s="26" t="s">
        <v>1189</v>
      </c>
      <c r="L538" s="26"/>
      <c r="M538" s="26"/>
      <c r="N538" s="26"/>
      <c r="O538" s="26"/>
      <c r="P538" s="26"/>
      <c r="Q538" s="26" t="s">
        <v>1189</v>
      </c>
      <c r="R538" s="26"/>
      <c r="S538" s="26" t="s">
        <v>2313</v>
      </c>
      <c r="T538" s="55" t="s">
        <v>1643</v>
      </c>
      <c r="U538" s="26" t="s">
        <v>1164</v>
      </c>
      <c r="V538" s="26" t="s">
        <v>1151</v>
      </c>
      <c r="W538" s="26"/>
      <c r="X538" s="26"/>
      <c r="Y538" s="26"/>
      <c r="Z538" s="26"/>
      <c r="AA538" s="61"/>
      <c r="AB538" s="61"/>
      <c r="AC538" s="26" t="s">
        <v>1978</v>
      </c>
      <c r="AD538" s="26" t="s">
        <v>2014</v>
      </c>
      <c r="AE538" s="26" t="s">
        <v>2159</v>
      </c>
      <c r="AF538" s="26"/>
      <c r="AG538" s="26" t="s">
        <v>2866</v>
      </c>
      <c r="AH538" t="str">
        <f t="shared" si="41"/>
        <v xml:space="preserve">Biodiversity Conservation - x; Recreation, Culture, and Aesthetics - x; </v>
      </c>
      <c r="AI538" s="26"/>
      <c r="AJ538" s="26"/>
      <c r="AK538" s="26"/>
      <c r="AL538" s="26"/>
      <c r="AM538" s="26"/>
      <c r="AN538" s="26"/>
      <c r="AO538" s="26" t="s">
        <v>2313</v>
      </c>
      <c r="AP538" s="26"/>
      <c r="AQ538" s="26"/>
      <c r="AR538" s="26"/>
      <c r="AS538" s="26"/>
      <c r="AT538" s="26"/>
      <c r="AU538" s="26"/>
      <c r="AV538" s="26"/>
    </row>
    <row r="539" spans="1:48" s="15" customFormat="1" x14ac:dyDescent="0.25">
      <c r="A539" s="26">
        <v>1058</v>
      </c>
      <c r="B539" s="26" t="s">
        <v>131</v>
      </c>
      <c r="C539" s="41" t="s">
        <v>2074</v>
      </c>
      <c r="D539" s="86" t="s">
        <v>3267</v>
      </c>
      <c r="E539" s="26"/>
      <c r="F539" s="26"/>
      <c r="G539" s="26"/>
      <c r="H539" s="26"/>
      <c r="I539" s="26"/>
      <c r="J539" s="26"/>
      <c r="K539" s="26" t="s">
        <v>1189</v>
      </c>
      <c r="L539" s="26"/>
      <c r="M539" s="26"/>
      <c r="N539" s="26"/>
      <c r="O539" s="26"/>
      <c r="P539" s="26"/>
      <c r="Q539" s="26" t="s">
        <v>1189</v>
      </c>
      <c r="R539" s="26"/>
      <c r="S539" s="26" t="s">
        <v>2313</v>
      </c>
      <c r="T539" s="55" t="s">
        <v>1643</v>
      </c>
      <c r="U539" s="26" t="s">
        <v>1164</v>
      </c>
      <c r="V539" s="26" t="s">
        <v>1151</v>
      </c>
      <c r="W539" s="26"/>
      <c r="X539" s="26"/>
      <c r="Y539" s="26"/>
      <c r="Z539" s="26"/>
      <c r="AA539" s="61"/>
      <c r="AB539" s="61"/>
      <c r="AC539" s="26" t="s">
        <v>1978</v>
      </c>
      <c r="AD539" s="26" t="s">
        <v>2015</v>
      </c>
      <c r="AE539" s="26" t="s">
        <v>2159</v>
      </c>
      <c r="AF539" s="26"/>
      <c r="AG539" s="26" t="s">
        <v>2866</v>
      </c>
      <c r="AH539" t="str">
        <f t="shared" si="41"/>
        <v xml:space="preserve">Biodiversity Conservation - x; Recreation, Culture, and Aesthetics - x; </v>
      </c>
      <c r="AI539" s="26"/>
      <c r="AJ539" s="26"/>
      <c r="AK539" s="26"/>
      <c r="AL539" s="26"/>
      <c r="AM539" s="26"/>
      <c r="AN539" s="26"/>
      <c r="AO539" s="26" t="s">
        <v>2313</v>
      </c>
      <c r="AP539" s="26"/>
      <c r="AQ539" s="26"/>
      <c r="AR539" s="26"/>
      <c r="AS539" s="26"/>
      <c r="AT539" s="26"/>
      <c r="AU539" s="26"/>
      <c r="AV539" s="26"/>
    </row>
    <row r="540" spans="1:48" s="15" customFormat="1" x14ac:dyDescent="0.25">
      <c r="A540" s="26">
        <v>1059</v>
      </c>
      <c r="B540" s="26" t="s">
        <v>131</v>
      </c>
      <c r="C540" s="41" t="s">
        <v>2075</v>
      </c>
      <c r="D540" s="86" t="s">
        <v>3264</v>
      </c>
      <c r="E540" s="26"/>
      <c r="F540" s="26"/>
      <c r="G540" s="26"/>
      <c r="H540" s="26"/>
      <c r="I540" s="26"/>
      <c r="J540" s="26"/>
      <c r="K540" s="26" t="s">
        <v>1189</v>
      </c>
      <c r="L540" s="26"/>
      <c r="M540" s="26"/>
      <c r="N540" s="26"/>
      <c r="O540" s="26"/>
      <c r="P540" s="26"/>
      <c r="Q540" s="26" t="s">
        <v>1189</v>
      </c>
      <c r="R540" s="26"/>
      <c r="S540" s="26" t="s">
        <v>2313</v>
      </c>
      <c r="T540" s="55" t="s">
        <v>1643</v>
      </c>
      <c r="U540" s="26" t="s">
        <v>1164</v>
      </c>
      <c r="V540" s="26" t="s">
        <v>1151</v>
      </c>
      <c r="W540" s="26"/>
      <c r="X540" s="26"/>
      <c r="Y540" s="26"/>
      <c r="Z540" s="26"/>
      <c r="AA540" s="61"/>
      <c r="AB540" s="61"/>
      <c r="AC540" s="26" t="s">
        <v>1978</v>
      </c>
      <c r="AD540" s="26" t="s">
        <v>2016</v>
      </c>
      <c r="AE540" s="26" t="s">
        <v>2159</v>
      </c>
      <c r="AF540" s="26"/>
      <c r="AG540" s="26" t="s">
        <v>2866</v>
      </c>
      <c r="AH540" t="str">
        <f t="shared" si="41"/>
        <v xml:space="preserve">Biodiversity Conservation - x; Recreation, Culture, and Aesthetics - x; </v>
      </c>
      <c r="AI540" s="26"/>
      <c r="AJ540" s="26"/>
      <c r="AK540" s="26"/>
      <c r="AL540" s="26"/>
      <c r="AM540" s="26"/>
      <c r="AN540" s="26"/>
      <c r="AO540" s="26" t="s">
        <v>2313</v>
      </c>
      <c r="AP540" s="26"/>
      <c r="AQ540" s="26"/>
      <c r="AR540" s="26"/>
      <c r="AS540" s="26"/>
      <c r="AT540" s="26"/>
      <c r="AU540" s="26"/>
      <c r="AV540" s="26"/>
    </row>
    <row r="541" spans="1:48" s="15" customFormat="1" x14ac:dyDescent="0.25">
      <c r="A541" s="26">
        <v>1060</v>
      </c>
      <c r="B541" s="26" t="s">
        <v>414</v>
      </c>
      <c r="C541" s="41" t="s">
        <v>2076</v>
      </c>
      <c r="D541" s="27" t="s">
        <v>2208</v>
      </c>
      <c r="E541" s="26"/>
      <c r="F541" s="26"/>
      <c r="G541" s="26"/>
      <c r="H541" s="26"/>
      <c r="I541" s="26"/>
      <c r="J541" s="26"/>
      <c r="K541" s="26"/>
      <c r="L541" s="26"/>
      <c r="M541" s="26"/>
      <c r="N541" s="26" t="s">
        <v>1189</v>
      </c>
      <c r="O541" s="26"/>
      <c r="P541" s="26" t="s">
        <v>1189</v>
      </c>
      <c r="Q541" s="26"/>
      <c r="R541" s="26"/>
      <c r="S541" s="26" t="s">
        <v>2247</v>
      </c>
      <c r="T541" s="55" t="s">
        <v>1459</v>
      </c>
      <c r="U541" s="26" t="s">
        <v>1433</v>
      </c>
      <c r="V541" s="26" t="s">
        <v>1151</v>
      </c>
      <c r="W541" s="26"/>
      <c r="X541" s="26"/>
      <c r="Y541" s="26"/>
      <c r="Z541" s="26"/>
      <c r="AA541" s="61"/>
      <c r="AB541" s="61"/>
      <c r="AC541" s="26" t="s">
        <v>2017</v>
      </c>
      <c r="AD541" s="26" t="s">
        <v>2018</v>
      </c>
      <c r="AE541" s="26" t="s">
        <v>2156</v>
      </c>
      <c r="AF541" s="26"/>
      <c r="AG541" s="26" t="s">
        <v>2866</v>
      </c>
      <c r="AH541" t="str">
        <f t="shared" si="41"/>
        <v xml:space="preserve">Climate Stabilization - x; Natural Hazard Mitigation - x; </v>
      </c>
      <c r="AI541" s="26"/>
      <c r="AJ541" s="26"/>
      <c r="AK541" s="26"/>
      <c r="AL541" s="26"/>
      <c r="AM541" s="26"/>
      <c r="AN541" s="26"/>
      <c r="AO541" s="26" t="s">
        <v>2247</v>
      </c>
      <c r="AP541" s="26"/>
      <c r="AQ541" s="26"/>
      <c r="AR541" s="26"/>
      <c r="AS541" s="26"/>
      <c r="AT541" s="26"/>
      <c r="AU541" s="26"/>
      <c r="AV541" s="26"/>
    </row>
    <row r="542" spans="1:48" s="15" customFormat="1" x14ac:dyDescent="0.25">
      <c r="A542" s="26">
        <v>1061</v>
      </c>
      <c r="B542" s="26" t="s">
        <v>414</v>
      </c>
      <c r="C542" s="38" t="s">
        <v>216</v>
      </c>
      <c r="D542" s="28" t="s">
        <v>2209</v>
      </c>
      <c r="E542" s="38"/>
      <c r="F542" s="26"/>
      <c r="G542" s="38"/>
      <c r="H542" s="28"/>
      <c r="I542" s="58"/>
      <c r="J542" s="41"/>
      <c r="K542" s="57"/>
      <c r="L542" s="57" t="s">
        <v>1189</v>
      </c>
      <c r="M542" s="57"/>
      <c r="N542" s="57"/>
      <c r="O542" s="57"/>
      <c r="P542" s="57"/>
      <c r="Q542" s="57"/>
      <c r="R542" s="38"/>
      <c r="S542" s="26" t="s">
        <v>2254</v>
      </c>
      <c r="T542" s="55" t="s">
        <v>1458</v>
      </c>
      <c r="U542" s="26" t="s">
        <v>1157</v>
      </c>
      <c r="V542" s="26" t="s">
        <v>1151</v>
      </c>
      <c r="W542" s="26"/>
      <c r="X542" s="26"/>
      <c r="Y542" s="26"/>
      <c r="Z542" s="26"/>
      <c r="AA542" s="26"/>
      <c r="AB542" s="26"/>
      <c r="AC542" s="26" t="s">
        <v>1960</v>
      </c>
      <c r="AD542" s="26" t="s">
        <v>2160</v>
      </c>
      <c r="AE542" s="26" t="s">
        <v>2156</v>
      </c>
      <c r="AF542" s="26"/>
      <c r="AG542" s="26" t="s">
        <v>2866</v>
      </c>
      <c r="AH542" t="str">
        <f t="shared" si="41"/>
        <v xml:space="preserve">Clean Air - x; </v>
      </c>
      <c r="AI542" s="26"/>
      <c r="AJ542" s="26"/>
      <c r="AK542" s="26"/>
      <c r="AL542" s="26"/>
      <c r="AM542" s="26"/>
      <c r="AN542" s="26"/>
      <c r="AO542" s="26" t="s">
        <v>2254</v>
      </c>
      <c r="AP542" s="26"/>
      <c r="AQ542" s="26"/>
      <c r="AR542" s="26"/>
      <c r="AS542" s="26"/>
      <c r="AT542" s="26"/>
      <c r="AU542" s="26"/>
      <c r="AV542" s="26"/>
    </row>
    <row r="543" spans="1:48" s="15" customFormat="1" x14ac:dyDescent="0.25">
      <c r="A543" s="26">
        <v>1062</v>
      </c>
      <c r="B543" s="26" t="s">
        <v>414</v>
      </c>
      <c r="C543" s="68" t="s">
        <v>2217</v>
      </c>
      <c r="D543" s="28" t="s">
        <v>2210</v>
      </c>
      <c r="E543" s="26"/>
      <c r="F543" s="26"/>
      <c r="G543" s="26"/>
      <c r="H543" s="26"/>
      <c r="I543" s="26"/>
      <c r="J543" s="26"/>
      <c r="K543" s="26"/>
      <c r="L543" s="26" t="s">
        <v>1189</v>
      </c>
      <c r="M543" s="26"/>
      <c r="N543" s="26"/>
      <c r="O543" s="26"/>
      <c r="P543" s="26"/>
      <c r="Q543" s="26"/>
      <c r="R543" s="26"/>
      <c r="S543" s="26" t="s">
        <v>2254</v>
      </c>
      <c r="T543" s="55" t="s">
        <v>1458</v>
      </c>
      <c r="U543" s="26" t="s">
        <v>1157</v>
      </c>
      <c r="V543" s="26" t="s">
        <v>1151</v>
      </c>
      <c r="W543" s="26"/>
      <c r="X543" s="26"/>
      <c r="Y543" s="26"/>
      <c r="Z543" s="26"/>
      <c r="AA543" s="61"/>
      <c r="AB543" s="61"/>
      <c r="AC543" s="26" t="s">
        <v>2218</v>
      </c>
      <c r="AD543" s="26" t="s">
        <v>2161</v>
      </c>
      <c r="AE543" s="26" t="s">
        <v>2156</v>
      </c>
      <c r="AF543" s="26"/>
      <c r="AG543" s="26" t="s">
        <v>2866</v>
      </c>
      <c r="AH543" t="str">
        <f t="shared" si="41"/>
        <v xml:space="preserve">Clean Air - x; </v>
      </c>
      <c r="AI543" s="26"/>
      <c r="AJ543" s="26"/>
      <c r="AK543" s="26"/>
      <c r="AL543" s="26"/>
      <c r="AM543" s="26"/>
      <c r="AN543" s="26"/>
      <c r="AO543" s="26" t="s">
        <v>2254</v>
      </c>
      <c r="AP543" s="26"/>
      <c r="AQ543" s="26"/>
      <c r="AR543" s="26"/>
      <c r="AS543" s="26"/>
      <c r="AT543" s="26"/>
      <c r="AU543" s="26"/>
      <c r="AV543" s="26"/>
    </row>
    <row r="544" spans="1:48" s="15" customFormat="1" x14ac:dyDescent="0.25">
      <c r="A544" s="26">
        <v>1063</v>
      </c>
      <c r="B544" s="26" t="s">
        <v>414</v>
      </c>
      <c r="C544" s="26" t="s">
        <v>2216</v>
      </c>
      <c r="D544" s="28" t="s">
        <v>2211</v>
      </c>
      <c r="E544" s="26"/>
      <c r="F544" s="26"/>
      <c r="G544" s="26"/>
      <c r="H544" s="26"/>
      <c r="I544" s="26"/>
      <c r="J544" s="26"/>
      <c r="K544" s="28" t="s">
        <v>1189</v>
      </c>
      <c r="L544" s="26" t="s">
        <v>1189</v>
      </c>
      <c r="M544" s="26"/>
      <c r="N544" s="26"/>
      <c r="O544" s="26"/>
      <c r="P544" s="26"/>
      <c r="Q544" s="26"/>
      <c r="R544" s="26"/>
      <c r="S544" s="26" t="s">
        <v>2339</v>
      </c>
      <c r="T544" s="55" t="s">
        <v>1466</v>
      </c>
      <c r="U544" s="26" t="s">
        <v>1157</v>
      </c>
      <c r="V544" s="26" t="s">
        <v>1151</v>
      </c>
      <c r="W544" s="26"/>
      <c r="X544" s="26"/>
      <c r="Y544" s="26"/>
      <c r="Z544" s="26"/>
      <c r="AA544" s="61"/>
      <c r="AB544" s="61"/>
      <c r="AC544" s="26" t="s">
        <v>2218</v>
      </c>
      <c r="AD544" s="26" t="s">
        <v>2162</v>
      </c>
      <c r="AE544" s="26" t="s">
        <v>2156</v>
      </c>
      <c r="AF544" s="26"/>
      <c r="AG544" s="26" t="s">
        <v>2866</v>
      </c>
      <c r="AH544" t="str">
        <f t="shared" si="41"/>
        <v xml:space="preserve">Biodiversity Conservation - x; Clean Air - x; </v>
      </c>
      <c r="AI544" s="26"/>
      <c r="AJ544" s="26"/>
      <c r="AK544" s="26"/>
      <c r="AL544" s="26"/>
      <c r="AM544" s="26"/>
      <c r="AN544" s="26"/>
      <c r="AO544" s="26" t="s">
        <v>2339</v>
      </c>
      <c r="AP544" s="26"/>
      <c r="AQ544" s="26"/>
      <c r="AR544" s="26"/>
      <c r="AS544" s="26"/>
      <c r="AT544" s="26"/>
      <c r="AU544" s="26"/>
      <c r="AV544" s="26"/>
    </row>
    <row r="545" spans="1:48" s="15" customFormat="1" x14ac:dyDescent="0.25">
      <c r="A545" s="26">
        <v>1064</v>
      </c>
      <c r="B545" s="26" t="s">
        <v>414</v>
      </c>
      <c r="C545" s="38" t="s">
        <v>2163</v>
      </c>
      <c r="D545" s="28" t="s">
        <v>2212</v>
      </c>
      <c r="E545" s="38"/>
      <c r="F545" s="26"/>
      <c r="G545" s="38"/>
      <c r="H545" s="28"/>
      <c r="I545" s="38"/>
      <c r="J545" s="41"/>
      <c r="K545" s="57"/>
      <c r="L545" s="57"/>
      <c r="M545" s="57" t="s">
        <v>1189</v>
      </c>
      <c r="N545" s="57"/>
      <c r="O545" s="57"/>
      <c r="P545" s="57" t="s">
        <v>1189</v>
      </c>
      <c r="Q545" s="57"/>
      <c r="R545" s="38"/>
      <c r="S545" s="26" t="s">
        <v>2320</v>
      </c>
      <c r="T545" s="55" t="s">
        <v>1467</v>
      </c>
      <c r="U545" s="26" t="s">
        <v>1343</v>
      </c>
      <c r="V545" s="26" t="s">
        <v>1151</v>
      </c>
      <c r="W545" s="26"/>
      <c r="X545" s="26"/>
      <c r="Y545" s="26"/>
      <c r="Z545" s="26"/>
      <c r="AA545" s="26"/>
      <c r="AB545" s="26"/>
      <c r="AC545" s="26" t="s">
        <v>2164</v>
      </c>
      <c r="AD545" s="26" t="s">
        <v>2165</v>
      </c>
      <c r="AE545" s="26" t="s">
        <v>2156</v>
      </c>
      <c r="AF545" s="26"/>
      <c r="AG545" s="26" t="s">
        <v>2866</v>
      </c>
      <c r="AH545" t="str">
        <f t="shared" si="41"/>
        <v xml:space="preserve">Clean and Plentiful Water - x; Natural Hazard Mitigation - x; </v>
      </c>
      <c r="AI545" s="26"/>
      <c r="AJ545" s="26"/>
      <c r="AK545" s="26"/>
      <c r="AL545" s="26"/>
      <c r="AM545" s="26"/>
      <c r="AN545" s="26"/>
      <c r="AO545" s="26" t="s">
        <v>2320</v>
      </c>
      <c r="AP545" s="26"/>
      <c r="AQ545" s="26"/>
      <c r="AR545" s="26"/>
      <c r="AS545" s="26"/>
      <c r="AT545" s="26"/>
      <c r="AU545" s="26"/>
      <c r="AV545" s="26"/>
    </row>
    <row r="546" spans="1:48" s="15" customFormat="1" x14ac:dyDescent="0.25">
      <c r="A546" s="26">
        <v>1065</v>
      </c>
      <c r="B546" s="26" t="s">
        <v>131</v>
      </c>
      <c r="C546" s="26" t="s">
        <v>2559</v>
      </c>
      <c r="D546" s="26" t="s">
        <v>2560</v>
      </c>
      <c r="E546" s="26"/>
      <c r="F546" s="26"/>
      <c r="G546" s="26"/>
      <c r="H546" s="26"/>
      <c r="I546" s="26"/>
      <c r="J546" s="26"/>
      <c r="K546" s="26"/>
      <c r="L546" s="26"/>
      <c r="M546" s="26"/>
      <c r="N546" s="26"/>
      <c r="O546" s="26" t="s">
        <v>1189</v>
      </c>
      <c r="P546" s="26"/>
      <c r="Q546" s="26"/>
      <c r="R546" s="26"/>
      <c r="S546" s="26" t="s">
        <v>2610</v>
      </c>
      <c r="T546" s="55" t="s">
        <v>1469</v>
      </c>
      <c r="U546" s="26" t="s">
        <v>1160</v>
      </c>
      <c r="V546" s="26" t="s">
        <v>1151</v>
      </c>
      <c r="W546" s="26"/>
      <c r="X546" s="26"/>
      <c r="Y546" s="26"/>
      <c r="Z546" s="26"/>
      <c r="AA546" s="61"/>
      <c r="AB546" s="26"/>
      <c r="AC546" s="26" t="s">
        <v>2561</v>
      </c>
      <c r="AD546" s="26" t="s">
        <v>2651</v>
      </c>
      <c r="AE546" s="26" t="s">
        <v>2158</v>
      </c>
      <c r="AF546" s="26"/>
      <c r="AG546" s="26" t="s">
        <v>2866</v>
      </c>
      <c r="AH546" t="str">
        <f t="shared" si="41"/>
        <v xml:space="preserve">Food, Fuel, and Materials - x; </v>
      </c>
      <c r="AI546" s="26"/>
      <c r="AJ546" s="26"/>
      <c r="AK546" s="26"/>
      <c r="AL546" s="26"/>
      <c r="AM546" s="26"/>
      <c r="AN546" s="26"/>
      <c r="AO546" s="26" t="s">
        <v>2610</v>
      </c>
      <c r="AP546" s="26"/>
      <c r="AQ546" s="26"/>
      <c r="AR546" s="26"/>
      <c r="AS546" s="26"/>
      <c r="AT546" s="26"/>
      <c r="AU546" s="26"/>
      <c r="AV546" s="26"/>
    </row>
    <row r="547" spans="1:48" s="15" customFormat="1" x14ac:dyDescent="0.25">
      <c r="A547" s="26">
        <v>1066</v>
      </c>
      <c r="B547" s="26" t="s">
        <v>131</v>
      </c>
      <c r="C547" s="26" t="s">
        <v>2562</v>
      </c>
      <c r="D547" s="26" t="s">
        <v>2563</v>
      </c>
      <c r="E547" s="26"/>
      <c r="F547" s="26"/>
      <c r="G547" s="26"/>
      <c r="H547" s="26"/>
      <c r="I547" s="26"/>
      <c r="J547" s="26"/>
      <c r="K547" s="26"/>
      <c r="L547" s="26"/>
      <c r="M547" s="26" t="s">
        <v>1189</v>
      </c>
      <c r="N547" s="26"/>
      <c r="O547" s="26"/>
      <c r="P547" s="26" t="s">
        <v>1189</v>
      </c>
      <c r="Q547" s="26"/>
      <c r="R547" s="26"/>
      <c r="S547" s="26" t="s">
        <v>2611</v>
      </c>
      <c r="T547" s="55" t="s">
        <v>1467</v>
      </c>
      <c r="U547" s="26" t="s">
        <v>1152</v>
      </c>
      <c r="V547" s="26" t="s">
        <v>1151</v>
      </c>
      <c r="W547" s="26"/>
      <c r="X547" s="26"/>
      <c r="Y547" s="26"/>
      <c r="Z547" s="26"/>
      <c r="AA547" s="61"/>
      <c r="AB547" s="26"/>
      <c r="AC547" s="26" t="s">
        <v>2564</v>
      </c>
      <c r="AD547" s="26" t="s">
        <v>2652</v>
      </c>
      <c r="AE547" s="26" t="s">
        <v>2159</v>
      </c>
      <c r="AF547" s="26"/>
      <c r="AG547" s="26" t="s">
        <v>2866</v>
      </c>
      <c r="AH547" t="str">
        <f t="shared" si="41"/>
        <v xml:space="preserve">Clean and Plentiful Water - x; Natural Hazard Mitigation - x; </v>
      </c>
      <c r="AI547" s="26"/>
      <c r="AJ547" s="26"/>
      <c r="AK547" s="26"/>
      <c r="AL547" s="26"/>
      <c r="AM547" s="26"/>
      <c r="AN547" s="26"/>
      <c r="AO547" s="26" t="s">
        <v>2611</v>
      </c>
      <c r="AP547" s="26"/>
      <c r="AQ547" s="26"/>
      <c r="AR547" s="26"/>
      <c r="AS547" s="26"/>
      <c r="AT547" s="26"/>
      <c r="AU547" s="26"/>
      <c r="AV547" s="26"/>
    </row>
    <row r="548" spans="1:48" s="15" customFormat="1" x14ac:dyDescent="0.25">
      <c r="A548" s="26">
        <v>1067</v>
      </c>
      <c r="B548" s="26" t="s">
        <v>131</v>
      </c>
      <c r="C548" s="26" t="s">
        <v>2565</v>
      </c>
      <c r="D548" s="26" t="s">
        <v>2566</v>
      </c>
      <c r="E548" s="26"/>
      <c r="F548" s="26"/>
      <c r="G548" s="26"/>
      <c r="H548" s="26"/>
      <c r="I548" s="26"/>
      <c r="J548" s="26"/>
      <c r="K548" s="26"/>
      <c r="L548" s="26"/>
      <c r="M548" s="26" t="s">
        <v>1189</v>
      </c>
      <c r="N548" s="26"/>
      <c r="O548" s="26"/>
      <c r="P548" s="26" t="s">
        <v>1189</v>
      </c>
      <c r="Q548" s="26"/>
      <c r="R548" s="26"/>
      <c r="S548" s="26" t="s">
        <v>2611</v>
      </c>
      <c r="T548" s="55" t="s">
        <v>1467</v>
      </c>
      <c r="U548" s="26" t="s">
        <v>1152</v>
      </c>
      <c r="V548" s="26" t="s">
        <v>1151</v>
      </c>
      <c r="W548" s="26"/>
      <c r="X548" s="26"/>
      <c r="Y548" s="26"/>
      <c r="Z548" s="26"/>
      <c r="AA548" s="61"/>
      <c r="AB548" s="26"/>
      <c r="AC548" s="26" t="s">
        <v>2564</v>
      </c>
      <c r="AD548" s="26" t="s">
        <v>2653</v>
      </c>
      <c r="AE548" s="26" t="s">
        <v>2159</v>
      </c>
      <c r="AF548" s="26"/>
      <c r="AG548" s="26" t="s">
        <v>2866</v>
      </c>
      <c r="AH548" t="str">
        <f t="shared" si="41"/>
        <v xml:space="preserve">Clean and Plentiful Water - x; Natural Hazard Mitigation - x; </v>
      </c>
      <c r="AI548" s="26"/>
      <c r="AJ548" s="26"/>
      <c r="AK548" s="26"/>
      <c r="AL548" s="26"/>
      <c r="AM548" s="26"/>
      <c r="AN548" s="26"/>
      <c r="AO548" s="26" t="s">
        <v>2611</v>
      </c>
      <c r="AP548" s="26"/>
      <c r="AQ548" s="26"/>
      <c r="AR548" s="26"/>
      <c r="AS548" s="26"/>
      <c r="AT548" s="26"/>
      <c r="AU548" s="26"/>
      <c r="AV548" s="26"/>
    </row>
    <row r="549" spans="1:48" x14ac:dyDescent="0.25">
      <c r="A549" s="26">
        <v>1068</v>
      </c>
      <c r="B549" s="26" t="s">
        <v>131</v>
      </c>
      <c r="C549" s="26" t="s">
        <v>2567</v>
      </c>
      <c r="D549" s="26" t="s">
        <v>2568</v>
      </c>
      <c r="K549" s="26" t="s">
        <v>1189</v>
      </c>
      <c r="M549" s="26" t="s">
        <v>1189</v>
      </c>
      <c r="Q549" s="26" t="s">
        <v>1189</v>
      </c>
      <c r="S549" s="26" t="s">
        <v>2612</v>
      </c>
      <c r="T549" s="55" t="s">
        <v>1644</v>
      </c>
      <c r="U549" s="26" t="s">
        <v>1161</v>
      </c>
      <c r="V549" s="26" t="s">
        <v>1151</v>
      </c>
      <c r="AC549" s="26" t="s">
        <v>2569</v>
      </c>
      <c r="AD549" s="26" t="s">
        <v>2654</v>
      </c>
      <c r="AE549" s="26" t="s">
        <v>2159</v>
      </c>
      <c r="AG549" s="26" t="s">
        <v>2866</v>
      </c>
      <c r="AH549" t="str">
        <f t="shared" si="41"/>
        <v xml:space="preserve">Biodiversity Conservation - x; Clean and Plentiful Water - x; Recreation, Culture, and Aesthetics - x; </v>
      </c>
      <c r="AO549" s="26" t="s">
        <v>2612</v>
      </c>
    </row>
    <row r="550" spans="1:48" x14ac:dyDescent="0.25">
      <c r="A550" s="26">
        <v>1069</v>
      </c>
      <c r="B550" s="26" t="s">
        <v>131</v>
      </c>
      <c r="C550" s="26" t="s">
        <v>2570</v>
      </c>
      <c r="D550" s="26" t="s">
        <v>2571</v>
      </c>
      <c r="K550" s="26" t="s">
        <v>1189</v>
      </c>
      <c r="M550" s="26" t="s">
        <v>1189</v>
      </c>
      <c r="Q550" s="26" t="s">
        <v>1189</v>
      </c>
      <c r="S550" s="26" t="s">
        <v>2612</v>
      </c>
      <c r="T550" s="55" t="s">
        <v>1644</v>
      </c>
      <c r="U550" s="26" t="s">
        <v>1161</v>
      </c>
      <c r="V550" s="26" t="s">
        <v>1151</v>
      </c>
      <c r="AC550" s="26" t="s">
        <v>2569</v>
      </c>
      <c r="AD550" s="26" t="s">
        <v>2655</v>
      </c>
      <c r="AE550" s="26" t="s">
        <v>2159</v>
      </c>
      <c r="AG550" s="26" t="s">
        <v>2866</v>
      </c>
      <c r="AH550" t="str">
        <f t="shared" si="41"/>
        <v xml:space="preserve">Biodiversity Conservation - x; Clean and Plentiful Water - x; Recreation, Culture, and Aesthetics - x; </v>
      </c>
      <c r="AO550" s="26" t="s">
        <v>2612</v>
      </c>
    </row>
    <row r="551" spans="1:48" x14ac:dyDescent="0.25">
      <c r="A551" s="26">
        <v>1070</v>
      </c>
      <c r="B551" s="26" t="s">
        <v>131</v>
      </c>
      <c r="C551" s="26" t="s">
        <v>2572</v>
      </c>
      <c r="D551" s="26" t="s">
        <v>2573</v>
      </c>
      <c r="K551" s="26" t="s">
        <v>1189</v>
      </c>
      <c r="M551" s="26" t="s">
        <v>1189</v>
      </c>
      <c r="Q551" s="26" t="s">
        <v>1189</v>
      </c>
      <c r="S551" s="26" t="s">
        <v>2612</v>
      </c>
      <c r="T551" s="55" t="s">
        <v>1644</v>
      </c>
      <c r="U551" s="26" t="s">
        <v>1161</v>
      </c>
      <c r="V551" s="26" t="s">
        <v>1151</v>
      </c>
      <c r="AC551" s="26" t="s">
        <v>2569</v>
      </c>
      <c r="AD551" s="26" t="s">
        <v>2656</v>
      </c>
      <c r="AE551" s="26" t="s">
        <v>2159</v>
      </c>
      <c r="AG551" s="26" t="s">
        <v>2866</v>
      </c>
      <c r="AH551" t="str">
        <f t="shared" si="41"/>
        <v xml:space="preserve">Biodiversity Conservation - x; Clean and Plentiful Water - x; Recreation, Culture, and Aesthetics - x; </v>
      </c>
      <c r="AO551" s="26" t="s">
        <v>2612</v>
      </c>
    </row>
    <row r="552" spans="1:48" x14ac:dyDescent="0.25">
      <c r="A552" s="26">
        <v>1071</v>
      </c>
      <c r="B552" s="26" t="s">
        <v>131</v>
      </c>
      <c r="C552" s="26" t="s">
        <v>2574</v>
      </c>
      <c r="D552" s="26" t="s">
        <v>2575</v>
      </c>
      <c r="M552" s="26" t="s">
        <v>1189</v>
      </c>
      <c r="S552" s="26" t="s">
        <v>2613</v>
      </c>
      <c r="T552" s="55" t="s">
        <v>1461</v>
      </c>
      <c r="U552" s="26" t="s">
        <v>1161</v>
      </c>
      <c r="V552" s="26" t="s">
        <v>1151</v>
      </c>
      <c r="AC552" s="26" t="s">
        <v>2569</v>
      </c>
      <c r="AD552" s="26" t="s">
        <v>2657</v>
      </c>
      <c r="AE552" s="26" t="s">
        <v>2159</v>
      </c>
      <c r="AG552" s="26" t="s">
        <v>2866</v>
      </c>
      <c r="AH552" t="str">
        <f t="shared" si="41"/>
        <v xml:space="preserve">Clean and Plentiful Water - x; </v>
      </c>
      <c r="AO552" s="26" t="s">
        <v>2613</v>
      </c>
    </row>
    <row r="553" spans="1:48" x14ac:dyDescent="0.25">
      <c r="A553" s="26">
        <v>1072</v>
      </c>
      <c r="B553" s="26" t="s">
        <v>131</v>
      </c>
      <c r="C553" s="26" t="s">
        <v>2671</v>
      </c>
      <c r="D553" s="26" t="s">
        <v>2667</v>
      </c>
      <c r="M553" s="26" t="s">
        <v>1189</v>
      </c>
      <c r="S553" s="26" t="s">
        <v>2335</v>
      </c>
      <c r="T553" s="55" t="s">
        <v>1461</v>
      </c>
      <c r="U553" s="26" t="s">
        <v>1154</v>
      </c>
      <c r="V553" s="26" t="s">
        <v>1151</v>
      </c>
      <c r="AB553" s="61"/>
      <c r="AC553" s="26" t="s">
        <v>2702</v>
      </c>
      <c r="AD553" s="26" t="s">
        <v>2672</v>
      </c>
      <c r="AE553" s="26" t="s">
        <v>2159</v>
      </c>
      <c r="AG553" s="26" t="s">
        <v>2866</v>
      </c>
      <c r="AH553" t="str">
        <f t="shared" si="41"/>
        <v xml:space="preserve">Clean and Plentiful Water - x; </v>
      </c>
      <c r="AO553" s="26" t="s">
        <v>2335</v>
      </c>
    </row>
    <row r="554" spans="1:48" x14ac:dyDescent="0.25">
      <c r="A554" s="26">
        <v>1073</v>
      </c>
      <c r="B554" s="26" t="s">
        <v>414</v>
      </c>
      <c r="C554" s="26" t="s">
        <v>2807</v>
      </c>
      <c r="D554" s="26" t="s">
        <v>2853</v>
      </c>
      <c r="M554" s="26" t="s">
        <v>1189</v>
      </c>
      <c r="O554" s="26" t="s">
        <v>1189</v>
      </c>
      <c r="P554" s="26" t="s">
        <v>1189</v>
      </c>
      <c r="S554" s="26" t="s">
        <v>3405</v>
      </c>
      <c r="T554" s="39" t="s">
        <v>2886</v>
      </c>
      <c r="U554" s="26" t="s">
        <v>1176</v>
      </c>
      <c r="V554" s="26" t="s">
        <v>1151</v>
      </c>
      <c r="AA554" s="105"/>
      <c r="AC554" s="26" t="s">
        <v>2810</v>
      </c>
      <c r="AD554" s="26" t="s">
        <v>2859</v>
      </c>
      <c r="AE554" s="26" t="s">
        <v>2156</v>
      </c>
      <c r="AG554" s="26" t="s">
        <v>2866</v>
      </c>
      <c r="AH554" t="str">
        <f t="shared" si="41"/>
        <v xml:space="preserve">Clean and Plentiful Water - x; Food, Fuel, and Materials - x; Natural Hazard Mitigation - x; </v>
      </c>
      <c r="AO554" s="26" t="s">
        <v>2809</v>
      </c>
      <c r="AP554" s="26" t="str">
        <f t="shared" ref="AP554:AP571" si="42">_xlfn.CONCAT(AO554,AQ554)</f>
        <v xml:space="preserve">well-being, safety, risk, health,Clean and Plentiful Water, Food, Fuel, and Materials, Natural Hazard Mitigation, </v>
      </c>
      <c r="AQ554" s="26" t="str">
        <f t="shared" ref="AQ554:AQ571" si="43">","&amp; IF(LEN(TRIM(K554))=0,"",$K$1  &amp; ", ") &amp; IF(LEN(TRIM(L554))=0,"",$L$1  &amp; ", ") &amp; IF(LEN(TRIM(M554))=0,"",$M$1 &amp; ", ") &amp; IF(LEN(TRIM(N554))=0,"",$N$1 &amp; ", ") &amp; IF(LEN(TRIM(O554))=0,"",$O$1 &amp; ", ") &amp; IF(LEN(TRIM(P554))=0,"",$P$1 &amp; ", ") &amp; IF(LEN(TRIM(Q554))=0,"",$Q$1)</f>
        <v xml:space="preserve">,Clean and Plentiful Water, Food, Fuel, and Materials, Natural Hazard Mitigation, </v>
      </c>
    </row>
    <row r="555" spans="1:48" x14ac:dyDescent="0.25">
      <c r="A555" s="26">
        <v>1074</v>
      </c>
      <c r="B555" s="26" t="s">
        <v>414</v>
      </c>
      <c r="C555" s="26" t="s">
        <v>2811</v>
      </c>
      <c r="D555" s="26" t="s">
        <v>2854</v>
      </c>
      <c r="M555" s="26" t="s">
        <v>1189</v>
      </c>
      <c r="O555" s="26" t="s">
        <v>1189</v>
      </c>
      <c r="P555" s="26" t="s">
        <v>1189</v>
      </c>
      <c r="S555" s="26" t="s">
        <v>3406</v>
      </c>
      <c r="T555" s="39" t="s">
        <v>2886</v>
      </c>
      <c r="U555" s="26" t="s">
        <v>1176</v>
      </c>
      <c r="V555" s="26" t="s">
        <v>1151</v>
      </c>
      <c r="AA555" s="105"/>
      <c r="AC555" s="26" t="s">
        <v>2810</v>
      </c>
      <c r="AD555" s="26" t="s">
        <v>2860</v>
      </c>
      <c r="AE555" s="26" t="s">
        <v>2156</v>
      </c>
      <c r="AG555" s="26" t="s">
        <v>2866</v>
      </c>
      <c r="AH555" t="str">
        <f t="shared" si="41"/>
        <v xml:space="preserve">Clean and Plentiful Water - x; Food, Fuel, and Materials - x; Natural Hazard Mitigation - x; </v>
      </c>
      <c r="AO555" s="26" t="s">
        <v>2809</v>
      </c>
      <c r="AP555" s="26" t="str">
        <f t="shared" si="42"/>
        <v xml:space="preserve">well-being, safety, risk, health,Clean and Plentiful Water, Food, Fuel, and Materials, Natural Hazard Mitigation, </v>
      </c>
      <c r="AQ555" s="26" t="str">
        <f t="shared" si="43"/>
        <v xml:space="preserve">,Clean and Plentiful Water, Food, Fuel, and Materials, Natural Hazard Mitigation, </v>
      </c>
    </row>
    <row r="556" spans="1:48" x14ac:dyDescent="0.25">
      <c r="A556" s="26">
        <v>1075</v>
      </c>
      <c r="B556" s="26" t="s">
        <v>414</v>
      </c>
      <c r="C556" s="26" t="s">
        <v>2813</v>
      </c>
      <c r="D556" s="26" t="s">
        <v>2855</v>
      </c>
      <c r="M556" s="26" t="s">
        <v>1189</v>
      </c>
      <c r="O556" s="26" t="s">
        <v>1189</v>
      </c>
      <c r="P556" s="26" t="s">
        <v>1189</v>
      </c>
      <c r="S556" s="26" t="s">
        <v>3407</v>
      </c>
      <c r="T556" s="39" t="s">
        <v>2886</v>
      </c>
      <c r="U556" s="26" t="s">
        <v>1176</v>
      </c>
      <c r="V556" s="26" t="s">
        <v>1151</v>
      </c>
      <c r="AA556" s="105"/>
      <c r="AC556" s="26" t="s">
        <v>2810</v>
      </c>
      <c r="AD556" s="26" t="s">
        <v>2861</v>
      </c>
      <c r="AE556" s="26" t="s">
        <v>2156</v>
      </c>
      <c r="AG556" s="26" t="s">
        <v>2866</v>
      </c>
      <c r="AH556" t="str">
        <f t="shared" si="41"/>
        <v xml:space="preserve">Clean and Plentiful Water - x; Food, Fuel, and Materials - x; Natural Hazard Mitigation - x; </v>
      </c>
      <c r="AO556" s="26" t="s">
        <v>2815</v>
      </c>
      <c r="AP556" s="26" t="str">
        <f t="shared" si="42"/>
        <v xml:space="preserve">well-being, safety, risk, land cover, health,Clean and Plentiful Water, Food, Fuel, and Materials, Natural Hazard Mitigation, </v>
      </c>
      <c r="AQ556" s="26" t="str">
        <f t="shared" si="43"/>
        <v xml:space="preserve">,Clean and Plentiful Water, Food, Fuel, and Materials, Natural Hazard Mitigation, </v>
      </c>
    </row>
    <row r="557" spans="1:48" x14ac:dyDescent="0.25">
      <c r="A557" s="26">
        <v>1076</v>
      </c>
      <c r="B557" s="26" t="s">
        <v>414</v>
      </c>
      <c r="C557" s="26" t="s">
        <v>2816</v>
      </c>
      <c r="D557" s="26" t="s">
        <v>2856</v>
      </c>
      <c r="M557" s="26" t="s">
        <v>1189</v>
      </c>
      <c r="O557" s="26" t="s">
        <v>1189</v>
      </c>
      <c r="P557" s="26" t="s">
        <v>1189</v>
      </c>
      <c r="S557" s="26" t="s">
        <v>3408</v>
      </c>
      <c r="T557" s="39" t="s">
        <v>2886</v>
      </c>
      <c r="U557" s="26" t="s">
        <v>1176</v>
      </c>
      <c r="V557" s="26" t="s">
        <v>1151</v>
      </c>
      <c r="AA557" s="105"/>
      <c r="AC557" s="26" t="s">
        <v>2810</v>
      </c>
      <c r="AD557" s="26" t="s">
        <v>2862</v>
      </c>
      <c r="AE557" s="26" t="s">
        <v>2156</v>
      </c>
      <c r="AG557" s="26" t="s">
        <v>2866</v>
      </c>
      <c r="AH557" t="str">
        <f t="shared" si="41"/>
        <v xml:space="preserve">Clean and Plentiful Water - x; Food, Fuel, and Materials - x; Natural Hazard Mitigation - x; </v>
      </c>
      <c r="AO557" s="26" t="s">
        <v>2815</v>
      </c>
      <c r="AP557" s="26" t="str">
        <f t="shared" si="42"/>
        <v xml:space="preserve">well-being, safety, risk, land cover, health,Clean and Plentiful Water, Food, Fuel, and Materials, Natural Hazard Mitigation, </v>
      </c>
      <c r="AQ557" s="26" t="str">
        <f t="shared" si="43"/>
        <v xml:space="preserve">,Clean and Plentiful Water, Food, Fuel, and Materials, Natural Hazard Mitigation, </v>
      </c>
    </row>
    <row r="558" spans="1:48" x14ac:dyDescent="0.25">
      <c r="A558" s="26">
        <v>1077</v>
      </c>
      <c r="B558" s="26" t="s">
        <v>414</v>
      </c>
      <c r="C558" s="26" t="s">
        <v>2818</v>
      </c>
      <c r="D558" s="26" t="s">
        <v>2857</v>
      </c>
      <c r="M558" s="26" t="s">
        <v>1189</v>
      </c>
      <c r="P558" s="26" t="s">
        <v>1189</v>
      </c>
      <c r="S558" s="26" t="s">
        <v>3403</v>
      </c>
      <c r="T558" s="55" t="s">
        <v>2887</v>
      </c>
      <c r="U558" s="26" t="s">
        <v>1176</v>
      </c>
      <c r="V558" s="26" t="s">
        <v>1151</v>
      </c>
      <c r="AA558" s="105"/>
      <c r="AC558" s="26" t="s">
        <v>1960</v>
      </c>
      <c r="AD558" s="26" t="s">
        <v>2888</v>
      </c>
      <c r="AE558" s="26" t="s">
        <v>2156</v>
      </c>
      <c r="AG558" s="26" t="s">
        <v>2866</v>
      </c>
      <c r="AH558" t="str">
        <f t="shared" si="41"/>
        <v xml:space="preserve">Clean and Plentiful Water - x; Natural Hazard Mitigation - x; </v>
      </c>
      <c r="AO558" s="26" t="s">
        <v>2820</v>
      </c>
      <c r="AP558" s="26" t="str">
        <f t="shared" si="42"/>
        <v xml:space="preserve">human, well-being, safety, risk, health,Clean and Plentiful Water, Natural Hazard Mitigation, </v>
      </c>
      <c r="AQ558" s="26" t="str">
        <f t="shared" si="43"/>
        <v xml:space="preserve">,Clean and Plentiful Water, Natural Hazard Mitigation, </v>
      </c>
    </row>
    <row r="559" spans="1:48" x14ac:dyDescent="0.25">
      <c r="A559" s="26">
        <v>1078</v>
      </c>
      <c r="B559" s="26" t="s">
        <v>414</v>
      </c>
      <c r="C559" s="26" t="s">
        <v>2821</v>
      </c>
      <c r="D559" s="26" t="s">
        <v>2858</v>
      </c>
      <c r="M559" s="26" t="s">
        <v>1189</v>
      </c>
      <c r="P559" s="26" t="s">
        <v>1189</v>
      </c>
      <c r="S559" s="26" t="s">
        <v>3403</v>
      </c>
      <c r="T559" s="55" t="s">
        <v>2887</v>
      </c>
      <c r="U559" s="26" t="s">
        <v>1176</v>
      </c>
      <c r="V559" s="26" t="s">
        <v>1151</v>
      </c>
      <c r="AA559" s="105"/>
      <c r="AC559" s="26" t="s">
        <v>1960</v>
      </c>
      <c r="AD559" s="26" t="s">
        <v>2889</v>
      </c>
      <c r="AE559" s="26" t="s">
        <v>2156</v>
      </c>
      <c r="AG559" s="26" t="s">
        <v>2866</v>
      </c>
      <c r="AH559" t="str">
        <f t="shared" si="41"/>
        <v xml:space="preserve">Clean and Plentiful Water - x; Natural Hazard Mitigation - x; </v>
      </c>
      <c r="AO559" s="26" t="s">
        <v>2820</v>
      </c>
      <c r="AP559" s="26" t="str">
        <f t="shared" si="42"/>
        <v xml:space="preserve">human, well-being, safety, risk, health,Clean and Plentiful Water, Natural Hazard Mitigation, </v>
      </c>
      <c r="AQ559" s="26" t="str">
        <f t="shared" si="43"/>
        <v xml:space="preserve">,Clean and Plentiful Water, Natural Hazard Mitigation, </v>
      </c>
      <c r="AS559" s="15"/>
      <c r="AT559" s="15"/>
      <c r="AU559" s="15"/>
      <c r="AV559" s="15"/>
    </row>
    <row r="560" spans="1:48" x14ac:dyDescent="0.25">
      <c r="A560" s="26">
        <v>1079</v>
      </c>
      <c r="B560" s="26" t="s">
        <v>131</v>
      </c>
      <c r="C560" s="26" t="s">
        <v>2556</v>
      </c>
      <c r="D560" s="26" t="s">
        <v>2557</v>
      </c>
      <c r="S560" s="26" t="s">
        <v>3404</v>
      </c>
      <c r="T560" s="55" t="s">
        <v>132</v>
      </c>
      <c r="U560" s="26" t="s">
        <v>3051</v>
      </c>
      <c r="V560" s="26" t="s">
        <v>366</v>
      </c>
      <c r="AA560" s="105"/>
      <c r="AC560" s="26" t="s">
        <v>2558</v>
      </c>
      <c r="AD560" s="26" t="s">
        <v>3049</v>
      </c>
      <c r="AE560" s="26" t="s">
        <v>2157</v>
      </c>
      <c r="AG560" s="26" t="s">
        <v>366</v>
      </c>
      <c r="AH560" t="str">
        <f t="shared" si="41"/>
        <v/>
      </c>
      <c r="AO560" s="26" t="s">
        <v>2448</v>
      </c>
      <c r="AP560" s="26" t="str">
        <f t="shared" si="42"/>
        <v>lake, stream, river, waterbody, pond,</v>
      </c>
      <c r="AQ560" s="26" t="str">
        <f t="shared" si="43"/>
        <v>,</v>
      </c>
      <c r="AS560" s="15"/>
      <c r="AT560" s="15"/>
      <c r="AU560" s="15"/>
      <c r="AV560" s="15"/>
    </row>
    <row r="561" spans="1:48" x14ac:dyDescent="0.25">
      <c r="A561" s="26">
        <v>1080</v>
      </c>
      <c r="B561" s="15" t="s">
        <v>131</v>
      </c>
      <c r="C561" s="15" t="s">
        <v>3235</v>
      </c>
      <c r="D561" s="15" t="s">
        <v>3236</v>
      </c>
      <c r="E561" s="15"/>
      <c r="F561" s="15"/>
      <c r="G561" s="15"/>
      <c r="H561" s="15"/>
      <c r="I561" s="15"/>
      <c r="J561" s="15"/>
      <c r="K561" s="15"/>
      <c r="L561" s="15"/>
      <c r="M561" s="15" t="s">
        <v>1189</v>
      </c>
      <c r="N561" s="15"/>
      <c r="O561" s="15"/>
      <c r="P561" s="15" t="s">
        <v>1189</v>
      </c>
      <c r="Q561" s="15"/>
      <c r="R561" s="15"/>
      <c r="S561" s="15" t="s">
        <v>3400</v>
      </c>
      <c r="T561" s="134" t="s">
        <v>1467</v>
      </c>
      <c r="U561" s="15" t="s">
        <v>1156</v>
      </c>
      <c r="V561" s="15" t="s">
        <v>1151</v>
      </c>
      <c r="W561" s="15" t="s">
        <v>3237</v>
      </c>
      <c r="X561" s="15" t="s">
        <v>3238</v>
      </c>
      <c r="Y561" s="15"/>
      <c r="Z561" s="15"/>
      <c r="AA561" s="17"/>
      <c r="AB561" s="15"/>
      <c r="AC561" s="15" t="s">
        <v>3239</v>
      </c>
      <c r="AD561" s="15"/>
      <c r="AE561" s="15" t="s">
        <v>2159</v>
      </c>
      <c r="AF561" s="15"/>
      <c r="AG561" s="26" t="s">
        <v>2866</v>
      </c>
      <c r="AH561" s="15" t="str">
        <f t="shared" si="41"/>
        <v xml:space="preserve">Clean and Plentiful Water - x; Natural Hazard Mitigation - x; </v>
      </c>
      <c r="AI561" s="15"/>
      <c r="AJ561" s="15"/>
      <c r="AK561" s="15"/>
      <c r="AL561" s="15"/>
      <c r="AM561" s="15"/>
      <c r="AN561" s="15"/>
      <c r="AO561" s="15" t="s">
        <v>3118</v>
      </c>
      <c r="AP561" s="15" t="str">
        <f t="shared" si="42"/>
        <v xml:space="preserve">riparian, river, development, urban, human, people, runoff,Clean and Plentiful Water, Natural Hazard Mitigation, </v>
      </c>
      <c r="AQ561" s="15" t="str">
        <f t="shared" si="43"/>
        <v xml:space="preserve">,Clean and Plentiful Water, Natural Hazard Mitigation, </v>
      </c>
      <c r="AR561" s="15"/>
      <c r="AS561" s="15"/>
      <c r="AT561" s="15"/>
      <c r="AU561" s="15"/>
      <c r="AV561" s="15"/>
    </row>
    <row r="562" spans="1:48" x14ac:dyDescent="0.25">
      <c r="A562" s="26">
        <v>1081</v>
      </c>
      <c r="B562" s="15" t="s">
        <v>131</v>
      </c>
      <c r="C562" s="15" t="s">
        <v>3240</v>
      </c>
      <c r="D562" s="15" t="s">
        <v>3241</v>
      </c>
      <c r="E562" s="15"/>
      <c r="F562" s="15" t="s">
        <v>349</v>
      </c>
      <c r="G562" s="15"/>
      <c r="H562" s="15"/>
      <c r="I562" s="15"/>
      <c r="J562" s="15"/>
      <c r="K562" s="15" t="s">
        <v>1189</v>
      </c>
      <c r="L562" s="15"/>
      <c r="M562" s="15"/>
      <c r="N562" s="15"/>
      <c r="O562" s="15"/>
      <c r="P562" s="15"/>
      <c r="Q562" s="15"/>
      <c r="R562" s="15"/>
      <c r="S562" s="15" t="s">
        <v>3402</v>
      </c>
      <c r="T562" s="134" t="s">
        <v>1647</v>
      </c>
      <c r="U562" s="15" t="s">
        <v>1177</v>
      </c>
      <c r="V562" s="15" t="s">
        <v>1151</v>
      </c>
      <c r="W562" s="15"/>
      <c r="X562" s="15"/>
      <c r="Y562" s="15"/>
      <c r="Z562" s="15"/>
      <c r="AA562" s="17">
        <v>2</v>
      </c>
      <c r="AB562" s="15"/>
      <c r="AC562" s="15" t="s">
        <v>1978</v>
      </c>
      <c r="AD562" s="15"/>
      <c r="AE562" s="15" t="s">
        <v>2159</v>
      </c>
      <c r="AF562" s="15"/>
      <c r="AG562" s="26" t="s">
        <v>2866</v>
      </c>
      <c r="AH562" s="15" t="str">
        <f t="shared" si="41"/>
        <v xml:space="preserve">Biodiversity Conservation - x; </v>
      </c>
      <c r="AI562" s="15"/>
      <c r="AJ562" s="15"/>
      <c r="AK562" s="15"/>
      <c r="AL562" s="15"/>
      <c r="AM562" s="15"/>
      <c r="AN562" s="15"/>
      <c r="AO562" s="15" t="s">
        <v>3138</v>
      </c>
      <c r="AP562" s="15" t="str">
        <f t="shared" si="42"/>
        <v xml:space="preserve">Gap Analysis Program, animals, wildlife, ,Biodiversity Conservation, </v>
      </c>
      <c r="AQ562" s="15" t="str">
        <f t="shared" si="43"/>
        <v xml:space="preserve">,Biodiversity Conservation, </v>
      </c>
      <c r="AR562" s="15"/>
      <c r="AS562" s="15"/>
      <c r="AT562" s="15"/>
      <c r="AU562" s="15"/>
      <c r="AV562" s="15"/>
    </row>
    <row r="563" spans="1:48" x14ac:dyDescent="0.25">
      <c r="A563" s="26">
        <v>1082</v>
      </c>
      <c r="B563" s="15" t="s">
        <v>131</v>
      </c>
      <c r="C563" s="15" t="s">
        <v>3242</v>
      </c>
      <c r="D563" s="15" t="s">
        <v>3243</v>
      </c>
      <c r="E563" s="15"/>
      <c r="F563" s="15" t="s">
        <v>349</v>
      </c>
      <c r="G563" s="15"/>
      <c r="H563" s="15"/>
      <c r="I563" s="15"/>
      <c r="J563" s="15"/>
      <c r="K563" s="15" t="s">
        <v>1189</v>
      </c>
      <c r="L563" s="15"/>
      <c r="M563" s="15"/>
      <c r="N563" s="15"/>
      <c r="O563" s="15"/>
      <c r="P563" s="15"/>
      <c r="Q563" s="15" t="s">
        <v>1189</v>
      </c>
      <c r="R563" s="15"/>
      <c r="S563" s="15" t="s">
        <v>3409</v>
      </c>
      <c r="T563" s="134" t="s">
        <v>1643</v>
      </c>
      <c r="U563" s="15" t="s">
        <v>1177</v>
      </c>
      <c r="V563" s="15" t="s">
        <v>1151</v>
      </c>
      <c r="W563" s="15"/>
      <c r="X563" s="15"/>
      <c r="Y563" s="15"/>
      <c r="Z563" s="15"/>
      <c r="AA563" s="17">
        <v>2</v>
      </c>
      <c r="AB563" s="15"/>
      <c r="AC563" s="15" t="s">
        <v>1978</v>
      </c>
      <c r="AD563" s="15"/>
      <c r="AE563" s="15" t="s">
        <v>2159</v>
      </c>
      <c r="AF563" s="15"/>
      <c r="AG563" s="26" t="s">
        <v>2866</v>
      </c>
      <c r="AH563" s="15" t="str">
        <f t="shared" si="41"/>
        <v xml:space="preserve">Biodiversity Conservation - x; Recreation, Culture, and Aesthetics - x; </v>
      </c>
      <c r="AI563" s="15"/>
      <c r="AJ563" s="15"/>
      <c r="AK563" s="15"/>
      <c r="AL563" s="15"/>
      <c r="AM563" s="15"/>
      <c r="AN563" s="15"/>
      <c r="AO563" s="15" t="s">
        <v>3138</v>
      </c>
      <c r="AP563" s="15" t="str">
        <f t="shared" si="42"/>
        <v>Gap Analysis Program, animals, wildlife, ,Biodiversity Conservation, Recreation, Culture, and Aesthetics</v>
      </c>
      <c r="AQ563" s="15" t="str">
        <f t="shared" si="43"/>
        <v>,Biodiversity Conservation, Recreation, Culture, and Aesthetics</v>
      </c>
      <c r="AR563" s="15"/>
      <c r="AS563" s="15"/>
      <c r="AT563" s="15"/>
      <c r="AU563" s="15"/>
      <c r="AV563" s="15"/>
    </row>
    <row r="564" spans="1:48" x14ac:dyDescent="0.25">
      <c r="A564" s="26">
        <v>1083</v>
      </c>
      <c r="B564" s="15" t="s">
        <v>131</v>
      </c>
      <c r="C564" s="15" t="s">
        <v>3244</v>
      </c>
      <c r="D564" s="15" t="s">
        <v>3245</v>
      </c>
      <c r="E564" s="15"/>
      <c r="F564" s="15" t="s">
        <v>349</v>
      </c>
      <c r="G564" s="15"/>
      <c r="H564" s="15"/>
      <c r="I564" s="15"/>
      <c r="J564" s="15"/>
      <c r="K564" s="15" t="s">
        <v>1189</v>
      </c>
      <c r="L564" s="15"/>
      <c r="M564" s="15"/>
      <c r="N564" s="15"/>
      <c r="O564" s="15"/>
      <c r="P564" s="15"/>
      <c r="Q564" s="15" t="s">
        <v>1189</v>
      </c>
      <c r="R564" s="15"/>
      <c r="S564" s="15" t="s">
        <v>3410</v>
      </c>
      <c r="T564" s="134" t="s">
        <v>1643</v>
      </c>
      <c r="U564" s="15" t="s">
        <v>1164</v>
      </c>
      <c r="V564" s="15" t="s">
        <v>1151</v>
      </c>
      <c r="W564" s="15"/>
      <c r="X564" s="15"/>
      <c r="Y564" s="15"/>
      <c r="Z564" s="15"/>
      <c r="AA564" s="17">
        <v>2</v>
      </c>
      <c r="AB564" s="15"/>
      <c r="AC564" s="15" t="s">
        <v>1978</v>
      </c>
      <c r="AD564" s="15"/>
      <c r="AE564" s="15" t="s">
        <v>2159</v>
      </c>
      <c r="AF564" s="15"/>
      <c r="AG564" s="26" t="s">
        <v>2866</v>
      </c>
      <c r="AH564" s="15" t="str">
        <f t="shared" si="41"/>
        <v xml:space="preserve">Biodiversity Conservation - x; Recreation, Culture, and Aesthetics - x; </v>
      </c>
      <c r="AI564" s="15"/>
      <c r="AJ564" s="15"/>
      <c r="AK564" s="15"/>
      <c r="AL564" s="15"/>
      <c r="AM564" s="15"/>
      <c r="AN564" s="15"/>
      <c r="AO564" s="15" t="s">
        <v>3138</v>
      </c>
      <c r="AP564" s="15" t="str">
        <f t="shared" si="42"/>
        <v>Gap Analysis Program, animals, wildlife, ,Biodiversity Conservation, Recreation, Culture, and Aesthetics</v>
      </c>
      <c r="AQ564" s="15" t="str">
        <f t="shared" si="43"/>
        <v>,Biodiversity Conservation, Recreation, Culture, and Aesthetics</v>
      </c>
      <c r="AR564" s="15"/>
      <c r="AS564" s="15"/>
      <c r="AT564" s="15"/>
      <c r="AU564" s="15"/>
      <c r="AV564" s="15"/>
    </row>
    <row r="565" spans="1:48" x14ac:dyDescent="0.25">
      <c r="A565" s="26">
        <v>1084</v>
      </c>
      <c r="B565" s="15" t="s">
        <v>131</v>
      </c>
      <c r="C565" s="15" t="s">
        <v>3246</v>
      </c>
      <c r="D565" s="15" t="s">
        <v>3247</v>
      </c>
      <c r="E565" s="15"/>
      <c r="F565" s="15" t="s">
        <v>349</v>
      </c>
      <c r="G565" s="15"/>
      <c r="H565" s="15"/>
      <c r="I565" s="15"/>
      <c r="J565" s="15"/>
      <c r="K565" s="15" t="s">
        <v>1189</v>
      </c>
      <c r="L565" s="15"/>
      <c r="M565" s="15"/>
      <c r="N565" s="15"/>
      <c r="O565" s="15"/>
      <c r="P565" s="15"/>
      <c r="Q565" s="15" t="s">
        <v>1189</v>
      </c>
      <c r="R565" s="15"/>
      <c r="S565" s="15" t="s">
        <v>3411</v>
      </c>
      <c r="T565" s="134" t="s">
        <v>1643</v>
      </c>
      <c r="U565" s="15" t="s">
        <v>1177</v>
      </c>
      <c r="V565" s="15" t="s">
        <v>1151</v>
      </c>
      <c r="W565" s="15"/>
      <c r="X565" s="15"/>
      <c r="Y565" s="15"/>
      <c r="Z565" s="15"/>
      <c r="AA565" s="17">
        <v>0</v>
      </c>
      <c r="AB565" s="15"/>
      <c r="AC565" s="15" t="s">
        <v>1978</v>
      </c>
      <c r="AD565" s="15"/>
      <c r="AE565" s="15" t="s">
        <v>2159</v>
      </c>
      <c r="AF565" s="15"/>
      <c r="AG565" s="26" t="s">
        <v>2866</v>
      </c>
      <c r="AH565" s="15" t="str">
        <f t="shared" ref="AH565:AH571" si="44">IF(LEN(TRIM(K565))=0,"",$K$1 &amp; " - " &amp; K565 &amp; "; ") &amp; IF(LEN(TRIM(L565))=0,"",$L$1 &amp; " - " &amp; L565 &amp; "; ") &amp; IF(LEN(TRIM(M565))=0,"",$M$1 &amp; " - " &amp; M565 &amp; "; ") &amp; IF(LEN(TRIM(N565))=0,"",$N$1 &amp; " - " &amp; N565 &amp; "; ") &amp; IF(LEN(TRIM(O565))=0,"",$O$1 &amp; " - " &amp; O565 &amp; "; ") &amp; IF(LEN(TRIM(P565))=0,"",$P$1 &amp; " - " &amp; P565 &amp; "; ") &amp; IF(LEN(TRIM(Q565))=0,"",$Q$1 &amp; " - " &amp; Q565 &amp; "; ")</f>
        <v xml:space="preserve">Biodiversity Conservation - x; Recreation, Culture, and Aesthetics - x; </v>
      </c>
      <c r="AI565" s="15"/>
      <c r="AJ565" s="15"/>
      <c r="AK565" s="15"/>
      <c r="AL565" s="15"/>
      <c r="AM565" s="15"/>
      <c r="AN565" s="15"/>
      <c r="AO565" s="15" t="s">
        <v>3176</v>
      </c>
      <c r="AP565" s="15" t="str">
        <f t="shared" si="42"/>
        <v>Gap Analysis Program, conservation, animals, wildlife,Biodiversity Conservation, Recreation, Culture, and Aesthetics</v>
      </c>
      <c r="AQ565" s="15" t="str">
        <f t="shared" si="43"/>
        <v>,Biodiversity Conservation, Recreation, Culture, and Aesthetics</v>
      </c>
      <c r="AR565" s="15"/>
      <c r="AS565" s="15"/>
      <c r="AT565" s="15"/>
      <c r="AU565" s="15"/>
      <c r="AV565" s="15"/>
    </row>
    <row r="566" spans="1:48" x14ac:dyDescent="0.25">
      <c r="A566" s="26">
        <v>1085</v>
      </c>
      <c r="B566" s="15" t="s">
        <v>131</v>
      </c>
      <c r="C566" s="15" t="s">
        <v>3248</v>
      </c>
      <c r="D566" s="15" t="s">
        <v>3249</v>
      </c>
      <c r="E566" s="15"/>
      <c r="F566" s="15" t="s">
        <v>349</v>
      </c>
      <c r="G566" s="15"/>
      <c r="H566" s="15"/>
      <c r="I566" s="15"/>
      <c r="J566" s="15"/>
      <c r="K566" s="15" t="s">
        <v>1189</v>
      </c>
      <c r="L566" s="15"/>
      <c r="M566" s="15"/>
      <c r="N566" s="15"/>
      <c r="O566" s="15"/>
      <c r="P566" s="15"/>
      <c r="Q566" s="15" t="s">
        <v>1189</v>
      </c>
      <c r="R566" s="15"/>
      <c r="S566" s="15" t="s">
        <v>3412</v>
      </c>
      <c r="T566" s="134" t="s">
        <v>1643</v>
      </c>
      <c r="U566" s="15" t="s">
        <v>1177</v>
      </c>
      <c r="V566" s="15" t="s">
        <v>1151</v>
      </c>
      <c r="W566" s="15"/>
      <c r="X566" s="15"/>
      <c r="Y566" s="15"/>
      <c r="Z566" s="15"/>
      <c r="AA566" s="17">
        <v>0</v>
      </c>
      <c r="AB566" s="15"/>
      <c r="AC566" s="15" t="s">
        <v>1978</v>
      </c>
      <c r="AD566" s="15"/>
      <c r="AE566" s="15" t="s">
        <v>2159</v>
      </c>
      <c r="AF566" s="15"/>
      <c r="AG566" s="26" t="s">
        <v>2866</v>
      </c>
      <c r="AH566" s="15" t="str">
        <f t="shared" si="44"/>
        <v xml:space="preserve">Biodiversity Conservation - x; Recreation, Culture, and Aesthetics - x; </v>
      </c>
      <c r="AI566" s="15"/>
      <c r="AJ566" s="15"/>
      <c r="AK566" s="15"/>
      <c r="AL566" s="15"/>
      <c r="AM566" s="15"/>
      <c r="AN566" s="15"/>
      <c r="AO566" s="15" t="s">
        <v>3176</v>
      </c>
      <c r="AP566" s="15" t="str">
        <f t="shared" si="42"/>
        <v>Gap Analysis Program, conservation, animals, wildlife,Biodiversity Conservation, Recreation, Culture, and Aesthetics</v>
      </c>
      <c r="AQ566" s="15" t="str">
        <f t="shared" si="43"/>
        <v>,Biodiversity Conservation, Recreation, Culture, and Aesthetics</v>
      </c>
      <c r="AR566" s="15"/>
      <c r="AS566" s="15"/>
      <c r="AT566" s="15"/>
      <c r="AU566" s="15"/>
      <c r="AV566" s="15"/>
    </row>
    <row r="567" spans="1:48" x14ac:dyDescent="0.25">
      <c r="A567" s="26">
        <v>1086</v>
      </c>
      <c r="B567" s="15" t="s">
        <v>131</v>
      </c>
      <c r="C567" s="15" t="s">
        <v>3250</v>
      </c>
      <c r="D567" s="15" t="s">
        <v>3251</v>
      </c>
      <c r="E567" s="15"/>
      <c r="F567" s="15" t="s">
        <v>349</v>
      </c>
      <c r="G567" s="15"/>
      <c r="H567" s="15"/>
      <c r="I567" s="15"/>
      <c r="J567" s="15"/>
      <c r="K567" s="15" t="s">
        <v>1189</v>
      </c>
      <c r="L567" s="15"/>
      <c r="M567" s="15"/>
      <c r="N567" s="15"/>
      <c r="O567" s="15"/>
      <c r="P567" s="15"/>
      <c r="Q567" s="15" t="s">
        <v>1189</v>
      </c>
      <c r="R567" s="15"/>
      <c r="S567" s="15" t="s">
        <v>3410</v>
      </c>
      <c r="T567" s="134" t="s">
        <v>1643</v>
      </c>
      <c r="U567" s="15" t="s">
        <v>1177</v>
      </c>
      <c r="V567" s="15" t="s">
        <v>1151</v>
      </c>
      <c r="W567" s="15"/>
      <c r="X567" s="15"/>
      <c r="Y567" s="15"/>
      <c r="Z567" s="15"/>
      <c r="AA567" s="17">
        <v>0</v>
      </c>
      <c r="AB567" s="15"/>
      <c r="AC567" s="15" t="s">
        <v>1978</v>
      </c>
      <c r="AD567" s="15"/>
      <c r="AE567" s="15" t="s">
        <v>2159</v>
      </c>
      <c r="AF567" s="15"/>
      <c r="AG567" s="26" t="s">
        <v>2866</v>
      </c>
      <c r="AH567" s="15" t="str">
        <f t="shared" si="44"/>
        <v xml:space="preserve">Biodiversity Conservation - x; Recreation, Culture, and Aesthetics - x; </v>
      </c>
      <c r="AI567" s="15"/>
      <c r="AJ567" s="15"/>
      <c r="AK567" s="15"/>
      <c r="AL567" s="15"/>
      <c r="AM567" s="15"/>
      <c r="AN567" s="15"/>
      <c r="AO567" s="15" t="s">
        <v>3138</v>
      </c>
      <c r="AP567" s="15" t="str">
        <f t="shared" si="42"/>
        <v>Gap Analysis Program, animals, wildlife, ,Biodiversity Conservation, Recreation, Culture, and Aesthetics</v>
      </c>
      <c r="AQ567" s="15" t="str">
        <f t="shared" si="43"/>
        <v>,Biodiversity Conservation, Recreation, Culture, and Aesthetics</v>
      </c>
      <c r="AR567" s="15"/>
      <c r="AS567" s="15"/>
      <c r="AT567" s="15"/>
      <c r="AU567" s="15"/>
      <c r="AV567" s="15"/>
    </row>
    <row r="568" spans="1:48" x14ac:dyDescent="0.25">
      <c r="A568" s="26">
        <v>1087</v>
      </c>
      <c r="B568" s="15" t="s">
        <v>131</v>
      </c>
      <c r="C568" s="15" t="s">
        <v>3252</v>
      </c>
      <c r="D568" s="15" t="s">
        <v>3253</v>
      </c>
      <c r="E568" s="15"/>
      <c r="F568" s="15" t="s">
        <v>349</v>
      </c>
      <c r="G568" s="15"/>
      <c r="H568" s="15"/>
      <c r="I568" s="15"/>
      <c r="J568" s="15"/>
      <c r="K568" s="15" t="s">
        <v>1189</v>
      </c>
      <c r="L568" s="15"/>
      <c r="M568" s="15"/>
      <c r="N568" s="15"/>
      <c r="O568" s="15"/>
      <c r="P568" s="15"/>
      <c r="Q568" s="15" t="s">
        <v>1189</v>
      </c>
      <c r="R568" s="15"/>
      <c r="S568" s="15" t="s">
        <v>3410</v>
      </c>
      <c r="T568" s="134" t="s">
        <v>1643</v>
      </c>
      <c r="U568" s="15" t="s">
        <v>1177</v>
      </c>
      <c r="V568" s="15" t="s">
        <v>1151</v>
      </c>
      <c r="W568" s="15"/>
      <c r="X568" s="15"/>
      <c r="Y568" s="15"/>
      <c r="Z568" s="15"/>
      <c r="AA568" s="17">
        <v>2</v>
      </c>
      <c r="AB568" s="15"/>
      <c r="AC568" s="15" t="s">
        <v>1978</v>
      </c>
      <c r="AD568" s="15"/>
      <c r="AE568" s="15" t="s">
        <v>2159</v>
      </c>
      <c r="AF568" s="15"/>
      <c r="AG568" s="26" t="s">
        <v>2866</v>
      </c>
      <c r="AH568" s="15" t="str">
        <f t="shared" si="44"/>
        <v xml:space="preserve">Biodiversity Conservation - x; Recreation, Culture, and Aesthetics - x; </v>
      </c>
      <c r="AI568" s="15"/>
      <c r="AJ568" s="15"/>
      <c r="AK568" s="15"/>
      <c r="AL568" s="15"/>
      <c r="AM568" s="15"/>
      <c r="AN568" s="15"/>
      <c r="AO568" s="15" t="s">
        <v>3138</v>
      </c>
      <c r="AP568" s="15" t="str">
        <f t="shared" si="42"/>
        <v>Gap Analysis Program, animals, wildlife, ,Biodiversity Conservation, Recreation, Culture, and Aesthetics</v>
      </c>
      <c r="AQ568" s="15" t="str">
        <f t="shared" si="43"/>
        <v>,Biodiversity Conservation, Recreation, Culture, and Aesthetics</v>
      </c>
      <c r="AR568" s="15"/>
      <c r="AS568" s="15"/>
      <c r="AT568" s="15"/>
      <c r="AU568" s="15"/>
      <c r="AV568" s="15"/>
    </row>
    <row r="569" spans="1:48" x14ac:dyDescent="0.25">
      <c r="A569" s="26">
        <v>1088</v>
      </c>
      <c r="B569" s="15" t="s">
        <v>131</v>
      </c>
      <c r="C569" s="15" t="s">
        <v>3254</v>
      </c>
      <c r="D569" s="15" t="s">
        <v>3255</v>
      </c>
      <c r="E569" s="15"/>
      <c r="F569" s="15" t="s">
        <v>349</v>
      </c>
      <c r="G569" s="15"/>
      <c r="H569" s="15"/>
      <c r="I569" s="15"/>
      <c r="J569" s="15"/>
      <c r="K569" s="15" t="s">
        <v>1189</v>
      </c>
      <c r="L569" s="15"/>
      <c r="M569" s="15"/>
      <c r="N569" s="15"/>
      <c r="O569" s="15"/>
      <c r="P569" s="15"/>
      <c r="Q569" s="15" t="s">
        <v>1189</v>
      </c>
      <c r="R569" s="15"/>
      <c r="S569" s="15" t="s">
        <v>3409</v>
      </c>
      <c r="T569" s="134" t="s">
        <v>1643</v>
      </c>
      <c r="U569" s="15" t="s">
        <v>1177</v>
      </c>
      <c r="V569" s="15" t="s">
        <v>1151</v>
      </c>
      <c r="W569" s="15"/>
      <c r="X569" s="15"/>
      <c r="Y569" s="15"/>
      <c r="Z569" s="15"/>
      <c r="AA569" s="17">
        <v>0</v>
      </c>
      <c r="AB569" s="15"/>
      <c r="AC569" s="15" t="s">
        <v>1978</v>
      </c>
      <c r="AD569" s="15"/>
      <c r="AE569" s="15" t="s">
        <v>2159</v>
      </c>
      <c r="AF569" s="15"/>
      <c r="AG569" s="26" t="s">
        <v>2866</v>
      </c>
      <c r="AH569" s="15" t="str">
        <f t="shared" si="44"/>
        <v xml:space="preserve">Biodiversity Conservation - x; Recreation, Culture, and Aesthetics - x; </v>
      </c>
      <c r="AI569" s="15"/>
      <c r="AJ569" s="15"/>
      <c r="AK569" s="15"/>
      <c r="AL569" s="15"/>
      <c r="AM569" s="15"/>
      <c r="AN569" s="15"/>
      <c r="AO569" s="15" t="s">
        <v>3138</v>
      </c>
      <c r="AP569" s="15" t="str">
        <f t="shared" si="42"/>
        <v>Gap Analysis Program, animals, wildlife, ,Biodiversity Conservation, Recreation, Culture, and Aesthetics</v>
      </c>
      <c r="AQ569" s="15" t="str">
        <f t="shared" si="43"/>
        <v>,Biodiversity Conservation, Recreation, Culture, and Aesthetics</v>
      </c>
      <c r="AR569" s="15"/>
      <c r="AS569" s="15"/>
      <c r="AT569" s="15"/>
      <c r="AU569" s="15"/>
      <c r="AV569" s="15"/>
    </row>
    <row r="570" spans="1:48" x14ac:dyDescent="0.25">
      <c r="A570" s="26">
        <v>1089</v>
      </c>
      <c r="B570" s="15" t="s">
        <v>131</v>
      </c>
      <c r="C570" s="15" t="s">
        <v>3256</v>
      </c>
      <c r="D570" s="15" t="s">
        <v>3257</v>
      </c>
      <c r="E570" s="15"/>
      <c r="F570" s="15" t="s">
        <v>349</v>
      </c>
      <c r="G570" s="15"/>
      <c r="H570" s="15"/>
      <c r="I570" s="15"/>
      <c r="J570" s="15"/>
      <c r="K570" s="15" t="s">
        <v>1189</v>
      </c>
      <c r="L570" s="15"/>
      <c r="M570" s="15"/>
      <c r="N570" s="15"/>
      <c r="O570" s="15"/>
      <c r="P570" s="15"/>
      <c r="Q570" s="15"/>
      <c r="R570" s="15"/>
      <c r="S570" s="15" t="s">
        <v>3402</v>
      </c>
      <c r="T570" s="134" t="s">
        <v>1647</v>
      </c>
      <c r="U570" s="15" t="s">
        <v>1177</v>
      </c>
      <c r="V570" s="15" t="s">
        <v>1151</v>
      </c>
      <c r="W570" s="15"/>
      <c r="X570" s="15"/>
      <c r="Y570" s="15"/>
      <c r="Z570" s="15"/>
      <c r="AA570" s="17">
        <v>2</v>
      </c>
      <c r="AB570" s="15"/>
      <c r="AC570" s="15" t="s">
        <v>1978</v>
      </c>
      <c r="AD570" s="15"/>
      <c r="AE570" s="15" t="s">
        <v>2159</v>
      </c>
      <c r="AF570" s="15"/>
      <c r="AG570" s="26" t="s">
        <v>2866</v>
      </c>
      <c r="AH570" s="15" t="str">
        <f t="shared" si="44"/>
        <v xml:space="preserve">Biodiversity Conservation - x; </v>
      </c>
      <c r="AI570" s="15"/>
      <c r="AJ570" s="15"/>
      <c r="AK570" s="15"/>
      <c r="AL570" s="15"/>
      <c r="AM570" s="15"/>
      <c r="AN570" s="15"/>
      <c r="AO570" s="15" t="s">
        <v>3138</v>
      </c>
      <c r="AP570" s="15" t="str">
        <f t="shared" si="42"/>
        <v xml:space="preserve">Gap Analysis Program, animals, wildlife, ,Biodiversity Conservation, </v>
      </c>
      <c r="AQ570" s="15" t="str">
        <f t="shared" si="43"/>
        <v xml:space="preserve">,Biodiversity Conservation, </v>
      </c>
      <c r="AR570" s="15"/>
    </row>
    <row r="571" spans="1:48" x14ac:dyDescent="0.25">
      <c r="A571" s="26">
        <v>1090</v>
      </c>
      <c r="B571" s="15" t="s">
        <v>131</v>
      </c>
      <c r="C571" s="15" t="s">
        <v>3258</v>
      </c>
      <c r="D571" s="15" t="s">
        <v>3259</v>
      </c>
      <c r="E571" s="15"/>
      <c r="F571" s="15" t="s">
        <v>349</v>
      </c>
      <c r="G571" s="15"/>
      <c r="H571" s="15"/>
      <c r="I571" s="15"/>
      <c r="J571" s="15"/>
      <c r="K571" s="15" t="s">
        <v>1189</v>
      </c>
      <c r="L571" s="15"/>
      <c r="M571" s="15"/>
      <c r="N571" s="15"/>
      <c r="O571" s="15"/>
      <c r="P571" s="15"/>
      <c r="Q571" s="15"/>
      <c r="R571" s="15"/>
      <c r="S571" s="15" t="s">
        <v>3402</v>
      </c>
      <c r="T571" s="134" t="s">
        <v>1647</v>
      </c>
      <c r="U571" s="15" t="s">
        <v>1177</v>
      </c>
      <c r="V571" s="15" t="s">
        <v>1151</v>
      </c>
      <c r="W571" s="15"/>
      <c r="X571" s="15"/>
      <c r="Y571" s="15"/>
      <c r="Z571" s="15"/>
      <c r="AA571" s="17">
        <v>0</v>
      </c>
      <c r="AB571" s="15"/>
      <c r="AC571" s="15" t="s">
        <v>1978</v>
      </c>
      <c r="AD571" s="15"/>
      <c r="AE571" s="15" t="s">
        <v>2159</v>
      </c>
      <c r="AF571" s="15"/>
      <c r="AG571" s="26" t="s">
        <v>2866</v>
      </c>
      <c r="AH571" s="15" t="str">
        <f t="shared" si="44"/>
        <v xml:space="preserve">Biodiversity Conservation - x; </v>
      </c>
      <c r="AI571" s="15"/>
      <c r="AJ571" s="15"/>
      <c r="AK571" s="15"/>
      <c r="AL571" s="15"/>
      <c r="AM571" s="15"/>
      <c r="AN571" s="15"/>
      <c r="AO571" s="15" t="s">
        <v>3138</v>
      </c>
      <c r="AP571" s="15" t="str">
        <f t="shared" si="42"/>
        <v xml:space="preserve">Gap Analysis Program, animals, wildlife, ,Biodiversity Conservation, </v>
      </c>
      <c r="AQ571" s="15" t="str">
        <f t="shared" si="43"/>
        <v xml:space="preserve">,Biodiversity Conservation, </v>
      </c>
      <c r="AR571" s="15"/>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NOTES</vt:lpstr>
      <vt:lpstr>EA_main</vt:lpstr>
      <vt:lpstr>EA_main_NOT</vt:lpstr>
      <vt:lpstr>EA_main_w_Calc</vt:lpstr>
    </vt:vector>
  </TitlesOfParts>
  <Company>CGI Federal,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Rosenbaum, Barbara</cp:lastModifiedBy>
  <cp:lastPrinted>2015-12-07T13:51:18Z</cp:lastPrinted>
  <dcterms:created xsi:type="dcterms:W3CDTF">2015-05-11T19:54:45Z</dcterms:created>
  <dcterms:modified xsi:type="dcterms:W3CDTF">2019-08-23T15:57:01Z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92cf76855d3d44b18699dd8fad3343c4</vt:lpwstr>
  </property>
</Properties>
</file>