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1" activeTab="1"/>
  </bookViews>
  <sheets>
    <sheet name="NOTES" sheetId="14" r:id="rId1"/>
    <sheet name="EA_main" sheetId="15" r:id="rId2"/>
    <sheet name="PBS" sheetId="17" r:id="rId3"/>
    <sheet name="BOUNDARY" sheetId="16" r:id="rId4"/>
    <sheet name="Search_Only" sheetId="20" r:id="rId5"/>
    <sheet name="ALL_items_search" sheetId="19" r:id="rId6"/>
    <sheet name="ALL (TopicInBC)" sheetId="13" r:id="rId7"/>
    <sheet name="ESRI_MAPINFO_SHEET" sheetId="18" state="veryHidden" r:id="rId8"/>
  </sheets>
  <externalReferences>
    <externalReference r:id="rId9"/>
  </externalReferences>
  <definedNames>
    <definedName name="_xlnm._FilterDatabase" localSheetId="6" hidden="1">'ALL (TopicInBC)'!$A$1:$AT$485</definedName>
    <definedName name="_xlnm._FilterDatabase" localSheetId="3" hidden="1">BOUNDARY!$A$1:$AC$32</definedName>
    <definedName name="_xlnm._FilterDatabase" localSheetId="1" hidden="1">EA_main!$U$1:$U$840</definedName>
    <definedName name="_xlnm._FilterDatabase" localSheetId="2" hidden="1">PBS!$A$1:$AE$60</definedName>
  </definedNames>
  <calcPr calcId="171027"/>
</workbook>
</file>

<file path=xl/calcChain.xml><?xml version="1.0" encoding="utf-8"?>
<calcChain xmlns="http://schemas.openxmlformats.org/spreadsheetml/2006/main">
  <c r="AP492" i="13" l="1"/>
  <c r="AO492" i="13" s="1"/>
  <c r="AH492" i="13"/>
  <c r="AG492" i="13"/>
  <c r="AP491" i="13"/>
  <c r="AO491" i="13" s="1"/>
  <c r="AH491" i="13"/>
  <c r="AG491" i="13"/>
  <c r="AP490" i="13"/>
  <c r="AO490" i="13" s="1"/>
  <c r="AH490" i="13"/>
  <c r="AG490" i="13"/>
  <c r="AP489" i="13"/>
  <c r="AO489" i="13" s="1"/>
  <c r="AH489" i="13"/>
  <c r="AG489" i="13"/>
  <c r="AP342" i="13"/>
  <c r="AO342" i="13" s="1"/>
  <c r="AH342" i="13"/>
  <c r="AG342" i="13"/>
  <c r="AP341" i="13"/>
  <c r="AO341" i="13" s="1"/>
  <c r="AH341" i="13"/>
  <c r="AG341" i="13"/>
  <c r="AP340" i="13"/>
  <c r="AO340" i="13" s="1"/>
  <c r="AH340" i="13"/>
  <c r="AG340" i="13"/>
  <c r="AP339" i="13"/>
  <c r="AO339" i="13" s="1"/>
  <c r="AH339" i="13"/>
  <c r="AG339" i="13"/>
  <c r="AP338" i="13"/>
  <c r="AO338" i="13" s="1"/>
  <c r="AH338" i="13"/>
  <c r="AG338" i="13"/>
  <c r="AP337" i="13"/>
  <c r="AO337" i="13" s="1"/>
  <c r="AH337" i="13"/>
  <c r="AG337" i="13"/>
  <c r="AP336" i="13"/>
  <c r="AO336" i="13" s="1"/>
  <c r="AH336" i="13"/>
  <c r="AG336" i="13"/>
  <c r="AP335" i="13"/>
  <c r="AO335" i="13" s="1"/>
  <c r="AH335" i="13"/>
  <c r="AG335" i="13"/>
  <c r="AG415" i="13" l="1"/>
  <c r="AG25" i="13" l="1"/>
  <c r="AP334" i="13" l="1"/>
  <c r="AO334" i="13" s="1"/>
  <c r="AH334" i="13"/>
  <c r="AP333" i="13"/>
  <c r="AO333" i="13" s="1"/>
  <c r="AH333" i="13"/>
  <c r="AP332" i="13"/>
  <c r="AO332" i="13" s="1"/>
  <c r="AH332" i="13"/>
  <c r="AP331" i="13"/>
  <c r="AO331" i="13" s="1"/>
  <c r="AH331" i="13"/>
  <c r="AP330" i="13"/>
  <c r="AO330" i="13" s="1"/>
  <c r="AH330" i="13"/>
  <c r="AP329" i="13"/>
  <c r="AO329" i="13" s="1"/>
  <c r="AH329" i="13"/>
  <c r="AP328" i="13"/>
  <c r="AO328" i="13" s="1"/>
  <c r="AH328" i="13"/>
  <c r="AP327" i="13"/>
  <c r="AO327" i="13" s="1"/>
  <c r="AH327" i="13"/>
  <c r="AP326" i="13"/>
  <c r="AO326" i="13" s="1"/>
  <c r="AH326" i="13"/>
  <c r="AP325" i="13"/>
  <c r="AO325" i="13" s="1"/>
  <c r="AH325" i="13"/>
  <c r="AP324" i="13"/>
  <c r="AO324" i="13" s="1"/>
  <c r="AH324" i="13"/>
  <c r="AP323" i="13"/>
  <c r="AO323" i="13" s="1"/>
  <c r="AH323" i="13"/>
  <c r="AP322" i="13"/>
  <c r="AO322" i="13" s="1"/>
  <c r="AH322" i="13"/>
  <c r="AP321" i="13"/>
  <c r="AO321" i="13" s="1"/>
  <c r="AH321" i="13"/>
  <c r="AP320" i="13"/>
  <c r="AO320" i="13" s="1"/>
  <c r="AH320" i="13"/>
  <c r="AP319" i="13"/>
  <c r="AO319" i="13" s="1"/>
  <c r="AH319" i="13"/>
  <c r="AP318" i="13"/>
  <c r="AO318" i="13" s="1"/>
  <c r="AH318" i="13"/>
  <c r="AP317" i="13"/>
  <c r="AO317" i="13" s="1"/>
  <c r="AH317" i="13"/>
  <c r="AP316" i="13"/>
  <c r="AO316" i="13" s="1"/>
  <c r="AH316" i="13"/>
  <c r="AP315" i="13"/>
  <c r="AO315" i="13" s="1"/>
  <c r="AH315" i="13"/>
  <c r="AP488" i="13"/>
  <c r="AO488" i="13" s="1"/>
  <c r="AH488" i="13"/>
  <c r="AP314" i="13"/>
  <c r="AO314" i="13" s="1"/>
  <c r="AH314" i="13"/>
  <c r="AP313" i="13"/>
  <c r="AO313" i="13" s="1"/>
  <c r="AH313" i="13"/>
  <c r="AP312" i="13"/>
  <c r="AO312" i="13" s="1"/>
  <c r="AH312" i="13"/>
  <c r="AP311" i="13"/>
  <c r="AO311" i="13" s="1"/>
  <c r="AH311" i="13"/>
  <c r="AP310" i="13"/>
  <c r="AO310" i="13" s="1"/>
  <c r="AH310" i="13"/>
  <c r="AP309" i="13"/>
  <c r="AO309" i="13" s="1"/>
  <c r="AH309" i="13"/>
  <c r="AP487" i="13"/>
  <c r="AO487" i="13" s="1"/>
  <c r="AH487" i="13"/>
  <c r="AP486" i="13"/>
  <c r="AO486" i="13" s="1"/>
  <c r="AH486" i="13"/>
  <c r="AP485" i="13"/>
  <c r="AO485" i="13" s="1"/>
  <c r="AH485" i="13"/>
  <c r="AP484" i="13"/>
  <c r="AO484" i="13" s="1"/>
  <c r="AH484" i="13"/>
  <c r="AP483" i="13"/>
  <c r="AO483" i="13" s="1"/>
  <c r="AH483" i="13"/>
  <c r="AP308" i="13"/>
  <c r="AO308" i="13" s="1"/>
  <c r="AH308" i="13"/>
  <c r="AP307" i="13"/>
  <c r="AO307" i="13" s="1"/>
  <c r="AH307" i="13"/>
  <c r="AP306" i="13"/>
  <c r="AO306" i="13" s="1"/>
  <c r="AH306" i="13"/>
  <c r="AP24" i="13"/>
  <c r="AO24" i="13" s="1"/>
  <c r="AH24" i="13"/>
  <c r="AP23" i="13"/>
  <c r="AO23" i="13" s="1"/>
  <c r="AH23" i="13"/>
  <c r="AP22" i="13"/>
  <c r="AO22" i="13" s="1"/>
  <c r="AH22" i="13"/>
  <c r="AP482" i="13"/>
  <c r="AO482" i="13" s="1"/>
  <c r="AH482" i="13"/>
  <c r="AP481" i="13"/>
  <c r="AO481" i="13" s="1"/>
  <c r="AH481" i="13"/>
  <c r="AP480" i="13"/>
  <c r="AO480" i="13" s="1"/>
  <c r="AH480" i="13"/>
  <c r="AP479" i="13"/>
  <c r="AO479" i="13" s="1"/>
  <c r="AH479" i="13"/>
  <c r="AP305" i="13"/>
  <c r="AO305" i="13" s="1"/>
  <c r="AH305" i="13"/>
  <c r="AP304" i="13"/>
  <c r="AO304" i="13" s="1"/>
  <c r="AH304" i="13"/>
  <c r="AP303" i="13"/>
  <c r="AO303" i="13" s="1"/>
  <c r="AH303" i="13"/>
  <c r="AG414" i="13"/>
  <c r="AG413" i="13"/>
  <c r="AG412" i="13"/>
  <c r="AG411" i="13"/>
  <c r="AG410" i="13"/>
  <c r="AG409" i="13"/>
  <c r="AG408" i="13"/>
  <c r="AG407" i="13"/>
  <c r="AG406" i="13"/>
  <c r="AG405" i="13"/>
  <c r="AG404"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357" i="13"/>
  <c r="AG356" i="13"/>
  <c r="AG355" i="13"/>
  <c r="AG354" i="13"/>
  <c r="AG353" i="13"/>
  <c r="AG352" i="13"/>
  <c r="AG351" i="13"/>
  <c r="AG350" i="13"/>
  <c r="AG349" i="13"/>
  <c r="AG348" i="13"/>
  <c r="AG347" i="13"/>
  <c r="AG346" i="13"/>
  <c r="AG345" i="13"/>
  <c r="AG344" i="13"/>
  <c r="AG343" i="13"/>
  <c r="AG334" i="13"/>
  <c r="AG333" i="13"/>
  <c r="AG332" i="13"/>
  <c r="AG331" i="13"/>
  <c r="AG330" i="13"/>
  <c r="AG329" i="13"/>
  <c r="AG328" i="13"/>
  <c r="AG327" i="13"/>
  <c r="AG326" i="13"/>
  <c r="AG325" i="13"/>
  <c r="AG324" i="13"/>
  <c r="AG323" i="13"/>
  <c r="AG322" i="13"/>
  <c r="AG321" i="13"/>
  <c r="AG320" i="13"/>
  <c r="AG319" i="13"/>
  <c r="AG318" i="13"/>
  <c r="AG317" i="13"/>
  <c r="AG316" i="13"/>
  <c r="AG315" i="13"/>
  <c r="AG488" i="13"/>
  <c r="AG314" i="13"/>
  <c r="AG313" i="13"/>
  <c r="AG312" i="13"/>
  <c r="AG311" i="13"/>
  <c r="AG310" i="13"/>
  <c r="AG309" i="13"/>
  <c r="AG487" i="13"/>
  <c r="AG486" i="13"/>
  <c r="AG485" i="13"/>
  <c r="AG484" i="13"/>
  <c r="AG483" i="13"/>
  <c r="AG308" i="13"/>
  <c r="AG307" i="13"/>
  <c r="AG306" i="13"/>
  <c r="AG24" i="13"/>
  <c r="AG23" i="13"/>
  <c r="AG22" i="13"/>
  <c r="AG482" i="13"/>
  <c r="AG481" i="13"/>
  <c r="AG480" i="13"/>
  <c r="AG479" i="13"/>
  <c r="AG305" i="13"/>
  <c r="AG304" i="13"/>
  <c r="AG303" i="13"/>
  <c r="AG99" i="13" l="1"/>
  <c r="AG214" i="13" l="1"/>
  <c r="AO602" i="13" l="1"/>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15" i="13"/>
  <c r="AP343" i="13"/>
  <c r="AO343" i="13" s="1"/>
  <c r="AP26" i="13"/>
  <c r="AO26" i="13" s="1"/>
  <c r="AP27" i="13"/>
  <c r="AO27" i="13" s="1"/>
  <c r="AP407" i="13"/>
  <c r="AO407" i="13" s="1"/>
  <c r="AP406" i="13"/>
  <c r="AO406" i="13" s="1"/>
  <c r="AP405" i="13"/>
  <c r="AO405" i="13" s="1"/>
  <c r="AP404" i="13"/>
  <c r="AO404" i="13" s="1"/>
  <c r="AP403" i="13"/>
  <c r="AO403" i="13" s="1"/>
  <c r="AP402" i="13"/>
  <c r="AO402" i="13" s="1"/>
  <c r="AP401" i="13"/>
  <c r="AO401" i="13" s="1"/>
  <c r="AP400" i="13"/>
  <c r="AO400" i="13" s="1"/>
  <c r="AP399" i="13"/>
  <c r="AO399" i="13" s="1"/>
  <c r="AP398" i="13"/>
  <c r="AO398" i="13" s="1"/>
  <c r="AP397" i="13"/>
  <c r="AO397" i="13" s="1"/>
  <c r="AP396" i="13"/>
  <c r="AO396" i="13" s="1"/>
  <c r="AP395" i="13"/>
  <c r="AO395" i="13" s="1"/>
  <c r="AP394" i="13"/>
  <c r="AO394" i="13" s="1"/>
  <c r="AP393" i="13"/>
  <c r="AO393" i="13" s="1"/>
  <c r="AP392" i="13"/>
  <c r="AO392" i="13" s="1"/>
  <c r="AP391" i="13"/>
  <c r="AO391" i="13" s="1"/>
  <c r="AP390" i="13"/>
  <c r="AO390" i="13" s="1"/>
  <c r="AP389" i="13"/>
  <c r="AO389" i="13" s="1"/>
  <c r="AP388" i="13"/>
  <c r="AO388" i="13" s="1"/>
  <c r="AP387" i="13"/>
  <c r="AO387" i="13" s="1"/>
  <c r="AP386" i="13"/>
  <c r="AO386" i="13" s="1"/>
  <c r="AP385" i="13"/>
  <c r="AO385" i="13" s="1"/>
  <c r="AP384" i="13"/>
  <c r="AO384" i="13" s="1"/>
  <c r="AP383" i="13"/>
  <c r="AO383" i="13" s="1"/>
  <c r="AP382" i="13"/>
  <c r="AO382" i="13" s="1"/>
  <c r="AP381" i="13"/>
  <c r="AO381" i="13" s="1"/>
  <c r="AP380" i="13"/>
  <c r="AO380" i="13" s="1"/>
  <c r="AP379" i="13"/>
  <c r="AO379" i="13" s="1"/>
  <c r="AP378" i="13"/>
  <c r="AO378" i="13" s="1"/>
  <c r="AP377" i="13"/>
  <c r="AO377" i="13" s="1"/>
  <c r="AP376" i="13"/>
  <c r="AO376" i="13" s="1"/>
  <c r="AP375" i="13"/>
  <c r="AO375" i="13" s="1"/>
  <c r="AP374" i="13"/>
  <c r="AO374" i="13" s="1"/>
  <c r="AP373" i="13"/>
  <c r="AO373" i="13" s="1"/>
  <c r="AP372" i="13"/>
  <c r="AO372" i="13" s="1"/>
  <c r="AP371" i="13"/>
  <c r="AO371" i="13" s="1"/>
  <c r="AP370" i="13"/>
  <c r="AO370" i="13" s="1"/>
  <c r="AP369" i="13"/>
  <c r="AO369" i="13" s="1"/>
  <c r="AP368" i="13"/>
  <c r="AO368" i="13" s="1"/>
  <c r="AP367" i="13"/>
  <c r="AO367" i="13" s="1"/>
  <c r="AP366" i="13"/>
  <c r="AO366" i="13" s="1"/>
  <c r="AP365" i="13"/>
  <c r="AO365" i="13" s="1"/>
  <c r="AP364" i="13"/>
  <c r="AO364" i="13" s="1"/>
  <c r="AP363" i="13"/>
  <c r="AO363" i="13" s="1"/>
  <c r="AP362" i="13"/>
  <c r="AO362" i="13" s="1"/>
  <c r="AP361" i="13"/>
  <c r="AO361" i="13" s="1"/>
  <c r="AP360" i="13"/>
  <c r="AO360" i="13" s="1"/>
  <c r="AP359" i="13"/>
  <c r="AO359" i="13" s="1"/>
  <c r="AP358" i="13"/>
  <c r="AO358"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420" i="13"/>
  <c r="AO420"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302" i="13"/>
  <c r="AO302" i="13" s="1"/>
  <c r="AP301" i="13"/>
  <c r="AO301" i="13" s="1"/>
  <c r="AP300" i="13"/>
  <c r="AO300" i="13" s="1"/>
  <c r="AP299" i="13"/>
  <c r="AO299" i="13" s="1"/>
  <c r="AP298" i="13"/>
  <c r="AO298" i="13" s="1"/>
  <c r="AP2" i="13"/>
  <c r="AO2" i="13" s="1"/>
  <c r="AP297" i="13"/>
  <c r="AO297" i="13" s="1"/>
  <c r="AP296" i="13"/>
  <c r="AO296" i="13" s="1"/>
  <c r="AP295" i="13"/>
  <c r="AO295" i="13" s="1"/>
  <c r="AP21" i="13"/>
  <c r="AO21" i="13" s="1"/>
  <c r="AP20" i="13"/>
  <c r="AO20" i="13" s="1"/>
  <c r="AP294" i="13"/>
  <c r="AO294" i="13" s="1"/>
  <c r="AP293" i="13"/>
  <c r="AO293" i="13" s="1"/>
  <c r="AP19" i="13"/>
  <c r="AO19" i="13" s="1"/>
  <c r="AP5" i="13"/>
  <c r="AO5" i="13" s="1"/>
  <c r="AP292" i="13"/>
  <c r="AO292" i="13" s="1"/>
  <c r="AP291" i="13"/>
  <c r="AO291" i="13" s="1"/>
  <c r="AP290" i="13"/>
  <c r="AO290"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7" i="13"/>
  <c r="AO7" i="13" s="1"/>
  <c r="AP6" i="13"/>
  <c r="AO6" i="13" s="1"/>
  <c r="AP4" i="13"/>
  <c r="AO4" i="13" s="1"/>
  <c r="AP3" i="13"/>
  <c r="AO3" i="13" s="1"/>
  <c r="AP8" i="13"/>
  <c r="AO8"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289" i="13"/>
  <c r="AO289" i="13" s="1"/>
  <c r="AP288" i="13"/>
  <c r="AO288" i="13" s="1"/>
  <c r="AP287" i="13"/>
  <c r="AO287" i="13" s="1"/>
  <c r="AP286" i="13"/>
  <c r="AO286" i="13" s="1"/>
  <c r="AP285" i="13"/>
  <c r="AO285" i="13" s="1"/>
  <c r="AP284" i="13"/>
  <c r="AO284" i="13" s="1"/>
  <c r="AP283" i="13"/>
  <c r="AO283" i="13" s="1"/>
  <c r="AP282" i="13"/>
  <c r="AO282" i="13" s="1"/>
  <c r="AP281" i="13"/>
  <c r="AO281" i="13" s="1"/>
  <c r="AP434" i="13"/>
  <c r="AO434"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H447" i="13"/>
  <c r="AH448" i="13"/>
  <c r="AH449" i="13"/>
  <c r="AH450" i="13"/>
  <c r="AH451" i="13"/>
  <c r="AH452" i="13"/>
  <c r="AH453" i="13"/>
  <c r="AH454" i="13"/>
  <c r="AH455" i="13"/>
  <c r="AG433" i="13" l="1"/>
  <c r="AH433" i="13"/>
  <c r="AG123" i="13"/>
  <c r="AH123" i="13"/>
  <c r="AG124" i="13"/>
  <c r="AH124" i="13"/>
  <c r="AG125" i="13"/>
  <c r="AH125" i="13"/>
  <c r="AG126" i="13"/>
  <c r="AH126" i="13"/>
  <c r="AG127" i="13"/>
  <c r="AH127" i="13"/>
  <c r="AG302" i="13" l="1"/>
  <c r="AG301" i="13"/>
  <c r="AG300" i="13"/>
  <c r="AG299" i="13"/>
  <c r="AG298" i="13"/>
  <c r="AG2" i="13"/>
  <c r="AG297" i="13"/>
  <c r="AG296" i="13"/>
  <c r="AG295" i="13"/>
  <c r="AG21" i="13"/>
  <c r="AG20" i="13"/>
  <c r="AG294" i="13"/>
  <c r="AG293" i="13"/>
  <c r="AG19" i="13"/>
  <c r="AG5" i="13"/>
  <c r="AG292" i="13"/>
  <c r="AG291" i="13"/>
  <c r="AG290" i="13"/>
  <c r="AG18" i="13"/>
  <c r="AG17" i="13"/>
  <c r="AG16" i="13"/>
  <c r="AG15" i="13"/>
  <c r="AG14" i="13"/>
  <c r="AG13" i="13"/>
  <c r="AG12" i="13"/>
  <c r="AG11" i="13"/>
  <c r="AG10" i="13"/>
  <c r="AG9" i="13"/>
  <c r="AG7" i="13"/>
  <c r="AG6" i="13"/>
  <c r="AG4" i="13"/>
  <c r="AG3" i="13"/>
  <c r="AG8"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289" i="13"/>
  <c r="AG288" i="13"/>
  <c r="AG287" i="13"/>
  <c r="AG286" i="13"/>
  <c r="AG285" i="13"/>
  <c r="AG284" i="13"/>
  <c r="AG434" i="13"/>
  <c r="AG280" i="13"/>
  <c r="AG128" i="13" l="1"/>
  <c r="AH128" i="13"/>
  <c r="AG129" i="13"/>
  <c r="AH129" i="13"/>
  <c r="AG130" i="13"/>
  <c r="AH130" i="13"/>
  <c r="AG131" i="13"/>
  <c r="AH131" i="13"/>
  <c r="AG132" i="13"/>
  <c r="AH132" i="13"/>
  <c r="AG133" i="13"/>
  <c r="AH133" i="13"/>
  <c r="AG134" i="13"/>
  <c r="AH134" i="13"/>
  <c r="AG135" i="13"/>
  <c r="AH135" i="13"/>
  <c r="AG136" i="13"/>
  <c r="AH136" i="13"/>
  <c r="AG137" i="13"/>
  <c r="AH137" i="13"/>
  <c r="AG138" i="13"/>
  <c r="AH138" i="13"/>
  <c r="AG139" i="13"/>
  <c r="AH139" i="13"/>
  <c r="AG140" i="13"/>
  <c r="AH140" i="13"/>
  <c r="AG141" i="13"/>
  <c r="AH141" i="13"/>
  <c r="AG142" i="13"/>
  <c r="AH142" i="13"/>
  <c r="AG143" i="13"/>
  <c r="AH143" i="13"/>
  <c r="AG144" i="13"/>
  <c r="AH144" i="13"/>
  <c r="AJ293" i="13" l="1"/>
  <c r="AH421" i="13" l="1"/>
  <c r="AH478" i="13" l="1"/>
  <c r="AH21" i="13" l="1"/>
  <c r="AH477" i="13" l="1"/>
  <c r="AH476" i="13"/>
  <c r="AH475" i="13"/>
  <c r="AH473" i="13"/>
  <c r="AH472" i="13"/>
  <c r="AH471" i="13"/>
  <c r="AH466" i="13"/>
  <c r="AH465" i="13"/>
  <c r="AH464" i="13"/>
  <c r="AH463" i="13"/>
  <c r="AH462" i="13"/>
  <c r="AH461" i="13"/>
  <c r="AH460" i="13"/>
  <c r="AH459" i="13"/>
  <c r="AH458" i="13"/>
  <c r="AH457" i="13"/>
  <c r="AH456" i="13"/>
  <c r="AH446" i="13"/>
  <c r="AH445" i="13"/>
  <c r="AH444" i="13"/>
  <c r="AH443" i="13"/>
  <c r="AH442" i="13"/>
  <c r="AH441" i="13"/>
  <c r="AH440" i="13"/>
  <c r="AH439" i="13"/>
  <c r="AH438" i="13"/>
  <c r="AH437" i="13"/>
  <c r="AH436" i="13"/>
  <c r="AH435" i="13"/>
  <c r="AH432" i="13"/>
  <c r="AH431" i="13"/>
  <c r="AH430" i="13"/>
  <c r="AH429" i="13"/>
  <c r="AH428" i="13"/>
  <c r="AH427" i="13"/>
  <c r="AH426" i="13"/>
  <c r="AH425" i="13"/>
  <c r="AH424" i="13"/>
  <c r="AH423" i="13"/>
  <c r="AH422" i="13"/>
  <c r="AH29"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8" i="13"/>
  <c r="AH27" i="13"/>
  <c r="AH26" i="13"/>
  <c r="AH280" i="13"/>
  <c r="AH279" i="13"/>
  <c r="AH278" i="13"/>
  <c r="AH277" i="13"/>
  <c r="AH276" i="13"/>
  <c r="AH275" i="13"/>
  <c r="AH274" i="13"/>
  <c r="AH273" i="13"/>
  <c r="AH272" i="13"/>
  <c r="AH271"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283" i="13" l="1"/>
  <c r="AH282" i="13"/>
  <c r="AH281" i="13"/>
  <c r="AH434" i="13"/>
  <c r="AH5" i="13"/>
  <c r="AH294" i="13"/>
  <c r="AH289" i="13"/>
  <c r="AH288" i="13"/>
  <c r="AH287" i="13"/>
  <c r="AH286" i="13"/>
  <c r="AH285" i="13"/>
  <c r="AH284" i="13"/>
  <c r="AH7" i="13"/>
  <c r="AH6" i="13"/>
  <c r="AH4" i="13"/>
  <c r="AH3" i="13"/>
  <c r="AH474" i="13" l="1"/>
  <c r="AH470" i="13"/>
  <c r="AH469" i="13"/>
  <c r="AH468" i="13"/>
  <c r="AH467" i="13"/>
  <c r="AG283" i="13" l="1"/>
  <c r="AG282" i="13"/>
  <c r="AG281" i="13"/>
  <c r="AG266" i="13"/>
  <c r="AG265" i="13"/>
  <c r="AG264" i="13"/>
  <c r="AG263" i="13"/>
  <c r="AG262" i="13"/>
  <c r="AG261" i="13"/>
  <c r="AG260" i="13"/>
  <c r="AG259" i="13"/>
  <c r="AG258" i="13"/>
  <c r="AG257" i="13"/>
  <c r="AG256" i="13"/>
  <c r="AG432" i="13"/>
  <c r="AG431" i="13"/>
  <c r="AG430" i="13"/>
  <c r="AG429" i="13"/>
  <c r="AG428" i="13"/>
  <c r="AG427" i="13"/>
  <c r="AG426" i="13"/>
  <c r="AG425" i="13"/>
  <c r="AG424" i="13"/>
  <c r="AG423" i="13"/>
  <c r="AG422" i="13"/>
  <c r="AG421" i="13"/>
  <c r="AG163" i="13"/>
  <c r="AG162" i="13"/>
  <c r="AG161" i="13"/>
  <c r="AG160" i="13"/>
  <c r="AG159" i="13"/>
  <c r="AG186" i="13"/>
  <c r="AG245" i="13" l="1"/>
  <c r="AG244" i="13"/>
  <c r="AG199" i="13" l="1"/>
  <c r="AG198" i="13"/>
  <c r="AG196" i="13"/>
  <c r="AG195" i="13"/>
  <c r="AG180" i="13"/>
  <c r="AG179" i="13"/>
  <c r="AG177" i="13"/>
  <c r="AG176" i="13"/>
  <c r="AG420" i="13" l="1"/>
  <c r="AG122" i="13" l="1"/>
  <c r="AG119" i="13"/>
  <c r="AG121" i="13"/>
  <c r="AG111" i="13" l="1"/>
  <c r="AG279" i="13"/>
  <c r="AG278" i="13"/>
  <c r="AG277" i="13"/>
  <c r="AG276" i="13"/>
  <c r="AG275" i="13"/>
  <c r="AG274" i="13"/>
  <c r="AG273" i="13"/>
  <c r="AG272" i="13"/>
  <c r="AG271" i="13"/>
  <c r="AG270" i="13"/>
  <c r="AG269" i="13"/>
  <c r="AG268" i="13"/>
  <c r="AG267" i="13"/>
  <c r="AG255" i="13"/>
  <c r="AG254" i="13"/>
  <c r="AG253" i="13"/>
  <c r="AG252" i="13"/>
  <c r="AG251" i="13"/>
  <c r="AG219" i="13"/>
  <c r="AG250" i="13"/>
  <c r="AG243" i="13"/>
  <c r="AG249" i="13"/>
  <c r="AG248" i="13"/>
  <c r="AG247" i="13"/>
  <c r="AG246" i="13"/>
  <c r="AG242" i="13"/>
  <c r="AG241" i="13"/>
  <c r="AG240" i="13"/>
  <c r="AG239" i="13"/>
  <c r="AG238" i="13"/>
  <c r="AG237" i="13"/>
  <c r="AG236" i="13"/>
  <c r="AG235" i="13"/>
  <c r="AG234" i="13"/>
  <c r="AG233" i="13"/>
  <c r="AG232" i="13"/>
  <c r="AG231" i="13"/>
  <c r="AG230" i="13"/>
  <c r="AG229" i="13"/>
  <c r="AG228" i="13"/>
  <c r="AG227" i="13"/>
  <c r="AG225" i="13"/>
  <c r="AG226" i="13"/>
  <c r="AG224" i="13"/>
  <c r="AG223" i="13"/>
  <c r="AG222" i="13"/>
  <c r="AG221" i="13"/>
  <c r="AG220" i="13"/>
  <c r="AG218" i="13"/>
  <c r="AG216" i="13"/>
  <c r="AG217" i="13"/>
  <c r="AG210" i="13"/>
  <c r="AG209" i="13"/>
  <c r="AG215" i="13"/>
  <c r="AG208" i="13"/>
  <c r="AG207" i="13"/>
  <c r="AG212" i="13"/>
  <c r="AG211" i="13"/>
  <c r="AG213" i="13"/>
  <c r="AG206" i="13"/>
  <c r="AG205" i="13"/>
  <c r="AG204" i="13"/>
  <c r="AG202" i="13"/>
  <c r="AG203" i="13"/>
  <c r="AG201" i="13"/>
  <c r="AG200" i="13"/>
  <c r="AG197" i="13"/>
  <c r="AG194" i="13"/>
  <c r="AG193" i="13"/>
  <c r="AG192" i="13"/>
  <c r="AG190" i="13"/>
  <c r="AG191" i="13"/>
  <c r="AG189" i="13"/>
  <c r="AG188" i="13"/>
  <c r="AG187" i="13"/>
  <c r="AG185" i="13"/>
  <c r="AG184" i="13"/>
  <c r="AG183" i="13"/>
  <c r="AG182" i="13"/>
  <c r="AG181" i="13"/>
  <c r="AG178" i="13"/>
  <c r="AG175" i="13"/>
  <c r="AG174" i="13"/>
  <c r="AG173" i="13"/>
  <c r="AG171" i="13"/>
  <c r="AG172" i="13"/>
  <c r="AG170" i="13"/>
  <c r="AG169" i="13"/>
  <c r="AG168" i="13"/>
  <c r="AG167" i="13"/>
  <c r="AG166" i="13"/>
  <c r="AG165" i="13"/>
  <c r="AG164" i="13"/>
  <c r="AG158" i="13"/>
  <c r="AG157" i="13"/>
  <c r="AG156" i="13"/>
  <c r="AG154" i="13"/>
  <c r="AG155" i="13"/>
  <c r="AG153" i="13"/>
  <c r="AG152" i="13"/>
  <c r="AG151" i="13"/>
  <c r="AG150" i="13"/>
  <c r="AG149" i="13"/>
  <c r="AG148" i="13"/>
  <c r="AG147" i="13"/>
  <c r="AG146" i="13"/>
  <c r="AG145" i="13"/>
  <c r="AG120" i="13"/>
  <c r="AG118" i="13"/>
  <c r="AG117" i="13"/>
  <c r="AG116" i="13"/>
  <c r="AG115" i="13"/>
  <c r="AG114" i="13"/>
  <c r="AG113" i="13"/>
  <c r="AG112" i="13"/>
  <c r="AG90" i="13" l="1"/>
  <c r="AG57" i="13"/>
  <c r="AG89" i="13"/>
  <c r="AG56" i="13"/>
  <c r="AG100" i="13"/>
  <c r="AG69" i="13"/>
  <c r="AG68" i="13"/>
  <c r="AG67" i="13"/>
  <c r="AG66" i="13"/>
  <c r="AG51" i="13"/>
  <c r="AG50" i="13"/>
  <c r="AG49" i="13"/>
  <c r="AG48" i="13"/>
  <c r="AG94" i="13"/>
  <c r="AG88" i="13"/>
  <c r="AG59" i="13"/>
  <c r="AG55" i="13"/>
  <c r="AG93" i="13"/>
  <c r="AG92" i="13"/>
  <c r="AG91" i="13"/>
  <c r="AG58" i="13"/>
  <c r="AG54" i="13"/>
  <c r="AG53" i="13"/>
  <c r="AG101" i="13"/>
  <c r="AG70" i="13"/>
  <c r="AG65" i="13"/>
  <c r="AG47" i="13"/>
  <c r="AG46" i="13"/>
  <c r="AG44" i="13"/>
  <c r="AG37" i="13"/>
  <c r="AG36" i="13"/>
  <c r="AG28" i="13"/>
  <c r="AG107" i="13"/>
  <c r="AG106" i="13"/>
  <c r="AG105" i="13"/>
  <c r="AG104" i="13"/>
  <c r="AG98" i="13"/>
  <c r="AG97" i="13"/>
  <c r="AG96" i="13"/>
  <c r="AG87" i="13"/>
  <c r="AG86" i="13"/>
  <c r="AG85" i="13"/>
  <c r="AG84" i="13"/>
  <c r="AG83" i="13"/>
  <c r="AG82" i="13"/>
  <c r="AG81" i="13"/>
  <c r="AG80" i="13"/>
  <c r="AG79" i="13"/>
  <c r="AG78" i="13"/>
  <c r="AG77" i="13"/>
  <c r="AG76" i="13"/>
  <c r="AG75" i="13"/>
  <c r="AG74" i="13"/>
  <c r="AG73" i="13"/>
  <c r="AG72" i="13"/>
  <c r="AG71" i="13"/>
  <c r="AG64" i="13"/>
  <c r="AG63" i="13"/>
  <c r="AG62" i="13"/>
  <c r="AG61" i="13"/>
  <c r="AG60" i="13"/>
  <c r="AG52" i="13"/>
  <c r="AG45" i="13"/>
  <c r="AG43" i="13"/>
  <c r="AG42" i="13"/>
  <c r="AG41" i="13"/>
  <c r="AG39" i="13"/>
  <c r="AG33" i="13"/>
  <c r="AG32" i="13"/>
  <c r="AG31" i="13"/>
  <c r="AG40" i="13"/>
  <c r="AG38" i="13"/>
  <c r="AG35" i="13"/>
  <c r="AG34" i="13"/>
  <c r="AG110" i="13"/>
  <c r="AG109" i="13"/>
  <c r="AG108" i="13"/>
  <c r="AG103" i="13"/>
  <c r="AG102" i="13"/>
  <c r="AG95" i="13"/>
  <c r="AG30" i="13"/>
  <c r="AG29" i="13"/>
  <c r="AG27" i="13"/>
  <c r="AG26" i="13"/>
</calcChain>
</file>

<file path=xl/sharedStrings.xml><?xml version="1.0" encoding="utf-8"?>
<sst xmlns="http://schemas.openxmlformats.org/spreadsheetml/2006/main" count="31869" uniqueCount="3349">
  <si>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</si>
  <si>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</si>
  <si>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</si>
  <si>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</si>
  <si>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</si>
  <si>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</si>
  <si>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</si>
  <si>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</si>
  <si>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</si>
  <si>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</si>
  <si>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</si>
  <si>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</si>
  <si>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</si>
  <si>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</si>
  <si>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</si>
  <si>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</si>
  <si>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</si>
  <si>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</si>
  <si>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</si>
  <si>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</si>
  <si>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</si>
  <si>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</si>
  <si>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</si>
  <si>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</si>
  <si>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</si>
  <si>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</si>
  <si>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</si>
  <si>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</si>
  <si>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</si>
  <si>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</si>
  <si>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</si>
  <si>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</si>
  <si>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</si>
  <si>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</si>
  <si>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</si>
  <si>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</si>
  <si>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</si>
  <si>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</si>
  <si>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</si>
  <si>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</si>
  <si>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</si>
  <si>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</si>
  <si>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</si>
  <si>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</si>
  <si>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</si>
  <si>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</si>
  <si>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</si>
  <si>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</si>
  <si>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</si>
  <si>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</si>
  <si>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</si>
  <si>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</si>
  <si>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</si>
  <si>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</si>
  <si>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</si>
  <si>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</si>
  <si>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</si>
  <si>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</si>
  <si>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</si>
  <si>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</si>
  <si>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</si>
  <si>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</si>
  <si>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</si>
  <si>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</si>
  <si>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</si>
  <si>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</si>
  <si>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</si>
  <si>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</si>
  <si>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</si>
  <si>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</si>
  <si>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</si>
  <si>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</si>
  <si>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</si>
  <si>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</si>
  <si>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</si>
  <si>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</si>
  <si>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</si>
  <si>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</si>
  <si>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</si>
  <si>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</si>
  <si>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</si>
  <si>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</si>
  <si>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</si>
  <si>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</si>
  <si>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</si>
  <si>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</si>
  <si>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</si>
  <si>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</si>
  <si>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</si>
  <si>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</si>
  <si>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</si>
  <si>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</si>
  <si>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</si>
  <si>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</si>
  <si>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</si>
  <si>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</si>
  <si>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</si>
  <si>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</si>
  <si>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</si>
  <si>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</si>
  <si>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</si>
  <si>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</si>
  <si>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</si>
  <si>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</si>
  <si>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</si>
  <si>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</si>
  <si>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</si>
  <si>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</si>
  <si>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</si>
  <si>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</si>
  <si>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</si>
  <si>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</si>
  <si>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</si>
  <si>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</si>
  <si>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</si>
  <si>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</si>
  <si>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</si>
  <si>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</si>
  <si>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</si>
  <si>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</si>
  <si>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</si>
  <si>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</si>
  <si>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</si>
  <si>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</si>
  <si>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</si>
  <si>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</si>
  <si>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</si>
  <si>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</si>
  <si>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</si>
  <si>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</si>
  <si>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</si>
  <si>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</si>
  <si>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</si>
  <si>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</si>
  <si>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</si>
  <si>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</si>
  <si>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</si>
  <si>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</si>
  <si>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</si>
  <si>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</si>
  <si>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</si>
  <si>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</si>
  <si>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</si>
  <si>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</si>
  <si>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</si>
  <si>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</si>
  <si>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</si>
  <si>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</si>
  <si>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</si>
  <si>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</si>
  <si>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</si>
  <si>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</si>
  <si>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</si>
  <si>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</si>
  <si>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</si>
  <si>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</si>
  <si>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</si>
  <si>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</si>
  <si>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</si>
  <si>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</si>
  <si>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</si>
  <si>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</si>
  <si>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</si>
  <si>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</si>
  <si>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</si>
  <si>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</si>
  <si>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</si>
  <si>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</si>
  <si>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</si>
  <si>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</si>
  <si>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</si>
  <si>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</si>
  <si>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</si>
  <si>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</si>
  <si>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</si>
  <si>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</si>
  <si>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</si>
  <si>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</si>
  <si>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</si>
  <si>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</si>
  <si>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</si>
  <si>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</si>
  <si>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</si>
  <si>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</si>
  <si>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</si>
  <si>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</si>
  <si>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</si>
  <si>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</si>
  <si>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</si>
  <si>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</si>
  <si>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</si>
  <si>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</si>
  <si>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</si>
  <si>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</si>
  <si>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</si>
  <si>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</si>
  <si>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</si>
  <si>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</si>
  <si>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</si>
  <si>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</si>
  <si>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</si>
  <si>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</si>
  <si>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</si>
  <si>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</si>
  <si>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</si>
  <si>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</si>
  <si>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</si>
  <si>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</si>
  <si>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</si>
  <si>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</si>
  <si>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</si>
  <si>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</si>
  <si>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</si>
  <si>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</si>
  <si>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</si>
  <si>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</si>
  <si>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</si>
  <si>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</si>
  <si>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</si>
  <si>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</si>
  <si>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</si>
  <si>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</si>
  <si>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</si>
  <si>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</si>
  <si>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</si>
  <si>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</si>
  <si>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</si>
  <si>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</si>
  <si>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</si>
  <si>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</si>
  <si>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</si>
  <si>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</si>
  <si>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</si>
  <si>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</si>
  <si>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</si>
  <si>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</si>
  <si>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</si>
  <si>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</si>
  <si>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</si>
  <si>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</si>
  <si>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</si>
  <si>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</si>
  <si>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</si>
  <si>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</si>
  <si>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</si>
  <si>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</si>
  <si>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</si>
  <si>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</si>
  <si>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</si>
  <si>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</si>
  <si>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</si>
  <si>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</si>
  <si>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</si>
  <si>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</si>
  <si>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</si>
  <si>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</si>
  <si>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</si>
  <si>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</si>
  <si>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</si>
  <si>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</si>
  <si>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</si>
  <si>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</si>
  <si>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</si>
  <si>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</si>
  <si>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</si>
  <si>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</si>
  <si>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</si>
  <si>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</si>
  <si>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</si>
  <si>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</si>
  <si>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</si>
  <si>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</si>
  <si>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</si>
  <si>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</si>
  <si>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</si>
  <si>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</si>
  <si>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</si>
  <si>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</si>
  <si>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</si>
  <si>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</si>
  <si>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</si>
  <si>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</si>
  <si>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</si>
  <si>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</si>
  <si>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</si>
  <si>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</si>
  <si>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</si>
  <si>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</si>
  <si>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</si>
  <si>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</si>
  <si>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</si>
  <si>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</si>
  <si>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</si>
  <si>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</si>
  <si>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</si>
  <si>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</si>
  <si>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</si>
  <si>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</si>
  <si>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</si>
  <si>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</si>
  <si>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</si>
  <si>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</si>
  <si>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</si>
  <si>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</si>
  <si>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</si>
  <si>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</si>
  <si>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</si>
  <si>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</si>
  <si>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</si>
  <si>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</si>
  <si>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</si>
  <si>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</si>
  <si>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</si>
  <si>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</si>
  <si>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</si>
  <si>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</si>
  <si>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</si>
  <si>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</si>
  <si>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</si>
  <si>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</si>
  <si>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</si>
  <si>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</si>
  <si>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</si>
  <si>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</si>
  <si>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</si>
  <si>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</si>
  <si>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</si>
  <si>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</si>
  <si>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</si>
  <si>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</si>
  <si>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</si>
  <si>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</si>
  <si>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</si>
  <si>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</si>
  <si>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</si>
  <si>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</si>
  <si>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</si>
  <si>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</si>
  <si>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</si>
  <si>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</si>
  <si>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</si>
  <si>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</si>
  <si>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</si>
  <si>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</si>
  <si>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</si>
  <si>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</si>
  <si>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</si>
  <si>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</si>
  <si>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</si>
  <si>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</si>
  <si>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</si>
  <si>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</si>
  <si>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</si>
  <si>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</si>
  <si>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</si>
  <si>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</si>
  <si>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</si>
  <si>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</si>
  <si>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</si>
  <si>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</si>
  <si>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</si>
  <si>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</si>
  <si>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</si>
  <si>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</si>
  <si>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</si>
  <si>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</si>
  <si>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</si>
  <si>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</si>
  <si>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</si>
  <si>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</si>
  <si>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</si>
  <si>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</si>
  <si>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</si>
  <si>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</si>
  <si>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</si>
  <si>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</si>
  <si>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</si>
  <si>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</si>
  <si>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</si>
  <si>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</si>
  <si>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</si>
  <si>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</si>
  <si>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</si>
  <si>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</si>
  <si>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</si>
  <si>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</si>
  <si>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</si>
  <si>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</si>
  <si>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</si>
  <si>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</si>
  <si>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</si>
  <si>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</si>
  <si>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</si>
  <si>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</si>
  <si>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</si>
  <si>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</si>
  <si>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</si>
  <si>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</si>
  <si>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</si>
  <si>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</si>
  <si>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</si>
  <si>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</si>
  <si>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</si>
  <si>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</si>
  <si>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</si>
  <si>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</si>
  <si>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</si>
  <si>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</si>
  <si>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</si>
  <si>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</si>
  <si>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</si>
  <si>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</si>
  <si>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</si>
  <si>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</si>
  <si>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</si>
  <si>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</si>
  <si>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</si>
  <si>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</si>
  <si>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</si>
  <si>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</si>
  <si>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</si>
  <si>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</si>
  <si>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</si>
  <si>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</si>
  <si>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</si>
  <si>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</si>
  <si>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</si>
  <si>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</si>
  <si>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</si>
  <si>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</si>
  <si>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</si>
  <si>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</si>
  <si>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</si>
  <si>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</si>
  <si>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</si>
  <si>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</si>
  <si>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</si>
  <si>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</si>
  <si>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</si>
  <si>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</si>
  <si>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</si>
  <si>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</si>
  <si>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</si>
  <si>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</si>
  <si>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</si>
  <si>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</si>
  <si>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</si>
  <si>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</si>
  <si>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</si>
  <si>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</si>
  <si>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</si>
  <si>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</si>
  <si>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</si>
  <si>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</si>
  <si>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</si>
  <si>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</si>
  <si>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</si>
  <si>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</si>
  <si>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</si>
  <si>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</si>
  <si>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</si>
  <si>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</si>
  <si>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</si>
  <si>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</si>
  <si>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</si>
  <si>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</si>
  <si>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</si>
  <si>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</si>
  <si>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</si>
  <si>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</si>
  <si>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</si>
  <si>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</si>
  <si>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</si>
  <si>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</si>
  <si>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</si>
  <si>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</si>
  <si>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</si>
  <si>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</si>
  <si>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</si>
  <si>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</si>
  <si>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</si>
  <si>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</si>
  <si>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</si>
  <si>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</si>
  <si>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</si>
  <si>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</si>
  <si>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</si>
  <si>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</si>
  <si>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</si>
  <si>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</si>
  <si>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</si>
  <si>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</si>
  <si>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</si>
  <si>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</si>
  <si>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</si>
  <si>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</si>
  <si>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</si>
  <si>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</si>
  <si>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</si>
  <si>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</si>
  <si>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</si>
  <si>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</si>
  <si>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</si>
  <si>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</si>
  <si>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</si>
  <si>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</si>
  <si>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</si>
  <si>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</si>
  <si>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</si>
  <si>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</si>
  <si>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</si>
  <si>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</si>
  <si>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</si>
  <si>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</si>
  <si>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</si>
  <si>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</si>
  <si>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</si>
  <si>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</si>
  <si>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</si>
  <si>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</si>
  <si>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</si>
  <si>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</si>
  <si>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</si>
  <si>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</si>
  <si>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</si>
  <si>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</si>
  <si>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</si>
  <si>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</si>
  <si>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</si>
  <si>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</si>
  <si>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</si>
  <si>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</si>
  <si>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</si>
  <si>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</si>
  <si>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</si>
  <si>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</si>
  <si>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</si>
  <si>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</si>
  <si>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</si>
  <si>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</si>
  <si>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</si>
  <si>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</si>
  <si>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</si>
  <si>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</si>
  <si>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</si>
  <si>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</si>
  <si>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</si>
  <si>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</si>
  <si>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</si>
  <si>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</si>
  <si>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</si>
  <si>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</si>
  <si>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</si>
  <si>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</si>
  <si>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</si>
  <si>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</si>
  <si>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</si>
  <si>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</si>
  <si>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</si>
  <si>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</si>
  <si>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</si>
  <si>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</si>
  <si>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</si>
  <si>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</si>
  <si>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</si>
  <si>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</si>
  <si>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</si>
  <si>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</si>
  <si>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</si>
  <si>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</si>
  <si>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</si>
  <si>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</si>
  <si>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</si>
  <si>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</si>
  <si>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</si>
  <si>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</si>
  <si>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</si>
  <si>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</si>
  <si>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</si>
  <si>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</si>
  <si>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</si>
  <si>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</si>
  <si>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</si>
  <si>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</si>
  <si>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</si>
  <si>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</si>
  <si>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</si>
  <si>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</si>
  <si>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</si>
  <si>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</si>
  <si>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</si>
  <si>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</si>
  <si>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</si>
  <si>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</si>
  <si>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</si>
  <si>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</si>
  <si>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</si>
  <si>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</si>
  <si>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</si>
  <si>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</si>
  <si>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</si>
  <si>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</si>
  <si>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</si>
  <si>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</si>
  <si>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</si>
  <si>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</si>
  <si>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</si>
  <si>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</si>
  <si>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</si>
  <si>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</si>
  <si>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</si>
  <si>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</si>
  <si>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</si>
  <si>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</si>
  <si>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</si>
  <si>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</si>
  <si>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</si>
  <si>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</si>
  <si>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</si>
  <si>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</si>
  <si>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</si>
  <si>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</si>
  <si>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</si>
  <si>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</si>
  <si>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</si>
  <si>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</si>
  <si>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</si>
  <si>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</si>
  <si>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</si>
  <si>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</si>
  <si>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</si>
  <si>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</si>
  <si>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</si>
  <si>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</si>
  <si>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</si>
  <si>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</si>
  <si>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</si>
  <si>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</si>
  <si>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</si>
  <si>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</si>
  <si>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</si>
  <si>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</si>
  <si>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</si>
  <si>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</si>
  <si>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</si>
  <si>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</si>
  <si>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</si>
  <si>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</si>
  <si>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</si>
  <si>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</si>
  <si>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</si>
  <si>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</si>
  <si>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</si>
  <si>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</si>
  <si>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</si>
  <si>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</si>
  <si>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</si>
  <si>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</si>
  <si>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</si>
  <si>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</si>
  <si>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</si>
  <si>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</si>
  <si>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</si>
  <si>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</si>
  <si>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</si>
  <si>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</si>
  <si>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</si>
  <si>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</si>
  <si>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</si>
  <si>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</si>
  <si>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</si>
  <si>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</si>
  <si>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</si>
  <si>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</si>
  <si>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</si>
  <si>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</si>
  <si>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</si>
  <si>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</si>
  <si>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</si>
  <si>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</si>
  <si>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</si>
  <si>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</si>
  <si>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</si>
  <si>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</si>
  <si>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</si>
  <si>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</si>
  <si>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</si>
  <si>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</si>
  <si>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</si>
  <si>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</si>
  <si>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</si>
  <si>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</si>
  <si>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</si>
  <si>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</si>
  <si>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</si>
  <si>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</si>
  <si>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</si>
  <si>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</si>
  <si>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</si>
  <si>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</si>
  <si>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</si>
  <si>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</si>
  <si>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</si>
  <si>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</si>
  <si>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</si>
  <si>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</si>
  <si>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</si>
  <si>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</si>
  <si>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</si>
  <si>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</si>
  <si>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</si>
  <si>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</si>
  <si>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</si>
  <si>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</si>
  <si>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</si>
  <si>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</si>
  <si>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</si>
  <si>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</si>
  <si>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</si>
  <si>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</si>
  <si>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</si>
  <si>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</si>
  <si>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</si>
  <si>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</si>
  <si>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</si>
  <si>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</si>
  <si>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</si>
  <si>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</si>
  <si>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</si>
  <si>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</si>
  <si>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</si>
  <si>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</si>
  <si>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</si>
  <si>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</si>
  <si>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</si>
  <si>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</si>
  <si>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</si>
  <si>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</si>
  <si>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</si>
  <si>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</si>
  <si>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</si>
  <si>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</si>
  <si>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</si>
  <si>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</si>
  <si>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</si>
  <si>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</si>
  <si>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</si>
  <si>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</si>
  <si>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</si>
  <si>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</si>
  <si>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</si>
  <si>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</si>
  <si>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</si>
  <si>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</si>
  <si>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</si>
  <si>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</si>
  <si>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</si>
  <si>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</si>
  <si>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</si>
  <si>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</si>
  <si>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</si>
  <si>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</si>
  <si>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</si>
  <si>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</si>
  <si>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</si>
  <si>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</si>
  <si>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</si>
  <si>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</si>
  <si>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</si>
  <si>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</si>
  <si>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</si>
  <si>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</si>
  <si>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</si>
  <si>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</si>
  <si>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</si>
  <si>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</si>
  <si>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</si>
  <si>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</si>
  <si>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</si>
  <si>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</si>
  <si>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</si>
  <si>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</si>
  <si>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</si>
  <si>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</si>
  <si>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</si>
  <si>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</si>
  <si>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</si>
  <si>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</si>
  <si>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</si>
  <si>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</si>
  <si>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</si>
  <si>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</si>
  <si>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</si>
  <si>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</si>
  <si>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</si>
  <si>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</si>
  <si>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</si>
  <si>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</si>
  <si>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</si>
  <si>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</si>
  <si>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</si>
  <si>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</si>
  <si>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</si>
  <si>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</si>
  <si>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</si>
  <si>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</si>
  <si>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</si>
  <si>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</si>
  <si>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</si>
  <si>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</si>
  <si>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</si>
  <si>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</si>
  <si>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</si>
  <si>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</si>
  <si>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</si>
  <si>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</si>
  <si>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</si>
  <si>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</si>
  <si>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</si>
  <si>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</si>
  <si>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</si>
  <si>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</si>
  <si>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</si>
  <si>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</si>
  <si>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</si>
  <si>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</si>
  <si>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</si>
  <si>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</si>
  <si>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</si>
  <si>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</si>
  <si>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</si>
  <si>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</si>
  <si>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</si>
  <si>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</si>
  <si>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</si>
  <si>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</si>
  <si>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</si>
  <si>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</si>
  <si>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</si>
  <si>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</si>
  <si>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</si>
  <si>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</si>
  <si>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</si>
  <si>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</si>
  <si>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</si>
  <si>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</si>
  <si>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</si>
  <si>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</si>
  <si>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</si>
  <si>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</si>
  <si>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</si>
  <si>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</si>
  <si>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</si>
  <si>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</si>
  <si>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</si>
  <si>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</si>
  <si>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</si>
  <si>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</si>
  <si>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</si>
  <si>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</si>
  <si>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</si>
  <si>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</si>
  <si>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</si>
  <si>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</si>
  <si>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</si>
  <si>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</si>
  <si>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</si>
  <si>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</si>
  <si>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</si>
  <si>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</si>
  <si>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</si>
  <si>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</si>
  <si>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</si>
  <si>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</si>
  <si>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</si>
  <si>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</si>
  <si>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</si>
  <si>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</si>
  <si>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</si>
  <si>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</si>
  <si>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</si>
  <si>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</si>
  <si>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</si>
  <si>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</si>
  <si>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</si>
  <si>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</si>
  <si>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</si>
  <si>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</si>
  <si>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</si>
  <si>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</si>
  <si>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</si>
  <si>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</si>
  <si>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</si>
  <si>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</si>
  <si>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</si>
  <si>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</si>
  <si>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</si>
  <si>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</si>
  <si>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</si>
  <si>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</si>
  <si>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</si>
  <si>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</si>
  <si>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</si>
  <si>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</si>
  <si>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</si>
  <si>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</si>
  <si>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</si>
  <si>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</si>
  <si>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</si>
  <si>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</si>
  <si>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</si>
  <si>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</si>
  <si>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</si>
  <si>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</si>
  <si>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</si>
  <si>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</si>
  <si>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</si>
  <si>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</si>
  <si>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</si>
  <si>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</si>
  <si>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</si>
  <si>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</si>
  <si>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</si>
  <si>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</si>
  <si>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</si>
  <si>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</si>
  <si>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</si>
  <si>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</si>
  <si>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</si>
  <si>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</si>
  <si>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</si>
  <si>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</si>
  <si>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</si>
  <si>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</si>
  <si>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</si>
  <si>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</si>
  <si>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</si>
  <si>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</si>
  <si>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</si>
  <si>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</si>
  <si>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</si>
  <si>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</si>
  <si>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</si>
  <si>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</si>
  <si>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</si>
  <si>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</si>
  <si>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</si>
  <si>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</si>
  <si>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</si>
  <si>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</si>
  <si>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</si>
  <si>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</si>
  <si>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</si>
  <si>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</si>
  <si>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</si>
  <si>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</si>
  <si>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</si>
  <si>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</si>
  <si>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</si>
  <si>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</si>
  <si>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</si>
  <si>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</si>
  <si>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</si>
  <si>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</si>
  <si>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</si>
  <si>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</si>
  <si>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</si>
  <si>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</si>
  <si>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</si>
  <si>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</si>
  <si>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</si>
  <si>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</si>
  <si>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</si>
  <si>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</si>
  <si>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</si>
  <si>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</si>
  <si>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</si>
  <si>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</si>
  <si>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</si>
  <si>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</si>
  <si>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</si>
  <si>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</si>
  <si>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</si>
  <si>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</si>
  <si>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</si>
  <si>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</si>
  <si>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</si>
  <si>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</si>
  <si>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</si>
  <si>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</si>
  <si>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</si>
  <si>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</si>
  <si>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</si>
  <si>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</si>
  <si>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</si>
  <si>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</si>
  <si>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</si>
  <si>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</si>
  <si>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</si>
  <si>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</si>
  <si>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</si>
  <si>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</si>
  <si>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</si>
  <si>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</si>
  <si>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</si>
  <si>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</si>
  <si>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</si>
  <si>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</si>
  <si>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</si>
  <si>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</si>
  <si>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</si>
  <si>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</si>
  <si>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</si>
  <si>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</si>
  <si>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</si>
  <si>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</si>
  <si>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</si>
  <si>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</si>
  <si>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</si>
  <si>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</si>
  <si>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</si>
  <si>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</si>
  <si>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</si>
  <si>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</si>
  <si>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</si>
  <si>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</si>
  <si>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</si>
  <si>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</si>
  <si>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</si>
  <si>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</si>
  <si>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</si>
  <si>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</si>
  <si>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</si>
  <si>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</si>
  <si>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</si>
  <si>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</si>
  <si>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</si>
  <si>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</si>
  <si>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</si>
  <si>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</si>
  <si>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</si>
  <si>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</si>
  <si>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</si>
  <si>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</si>
  <si>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</si>
  <si>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</si>
  <si>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</si>
  <si>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</si>
  <si>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</si>
  <si>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</si>
  <si>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</si>
  <si>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</si>
  <si>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</si>
  <si>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</si>
  <si>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</si>
  <si>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</si>
  <si>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</si>
  <si>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</si>
  <si>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</si>
  <si>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</si>
  <si>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</si>
  <si>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</si>
  <si>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</si>
  <si>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</si>
  <si>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</si>
  <si>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</si>
  <si>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</si>
  <si>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</si>
  <si>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</si>
  <si>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</si>
  <si>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</si>
  <si>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</si>
  <si>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</si>
  <si>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</si>
  <si>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</si>
  <si>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</si>
  <si>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</si>
  <si>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</si>
  <si>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</si>
  <si>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</si>
  <si>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</si>
  <si>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</si>
  <si>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</si>
  <si>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</si>
  <si>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</si>
  <si>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</si>
  <si>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</si>
  <si>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</si>
  <si>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</si>
  <si>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</si>
  <si>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</si>
  <si>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</si>
  <si>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</si>
  <si>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</si>
  <si>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</si>
  <si>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</si>
  <si>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</si>
  <si>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</si>
  <si>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</si>
  <si>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</si>
  <si>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</si>
  <si>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</si>
  <si>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</si>
  <si>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</si>
  <si>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</si>
  <si>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</si>
  <si>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</si>
  <si>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</si>
  <si>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</si>
  <si>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</si>
  <si>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</si>
  <si>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</si>
  <si>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</si>
  <si>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</si>
  <si>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</si>
  <si>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</si>
  <si>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</si>
  <si>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</si>
  <si>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</si>
  <si>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</si>
  <si>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</si>
  <si>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</si>
  <si>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</si>
  <si>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</si>
  <si>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</si>
  <si>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</si>
  <si>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</si>
  <si>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</si>
  <si>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</si>
  <si>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</si>
  <si>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</si>
  <si>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</si>
  <si>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</si>
  <si>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</si>
  <si>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</si>
  <si>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</si>
  <si>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</si>
  <si>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</si>
  <si>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</si>
  <si>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</si>
  <si>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</si>
  <si>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</si>
  <si>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</si>
  <si>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</si>
  <si>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</si>
  <si>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</si>
  <si>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</si>
  <si>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</si>
  <si>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</si>
  <si>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</si>
  <si>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</si>
  <si>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</si>
  <si>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</si>
  <si>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</si>
  <si>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</si>
  <si>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</si>
  <si>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</si>
  <si>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</si>
  <si>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</si>
  <si>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</si>
  <si>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</si>
  <si>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</si>
  <si>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</si>
  <si>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</si>
  <si>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</si>
  <si>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</si>
  <si>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</si>
  <si>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</si>
  <si>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</si>
  <si>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</si>
  <si>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</si>
  <si>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</si>
  <si>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</si>
  <si>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</si>
  <si>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</si>
  <si>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</si>
  <si>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</si>
  <si>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</si>
  <si>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</si>
  <si>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</si>
  <si>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</si>
  <si>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</si>
  <si>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</si>
  <si>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</si>
  <si>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</si>
  <si>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</si>
  <si>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</si>
  <si>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</si>
  <si>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</si>
  <si>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</si>
  <si>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</si>
  <si>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</si>
  <si>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</si>
  <si>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</si>
  <si>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</si>
  <si>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</si>
  <si>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</si>
  <si>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</si>
  <si>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</si>
  <si>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</si>
  <si>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</si>
  <si>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</si>
  <si>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</si>
  <si>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</si>
  <si>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</si>
  <si>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</si>
  <si>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</si>
  <si>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</si>
  <si>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</si>
  <si>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</si>
  <si>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</si>
  <si>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</si>
  <si>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</si>
  <si>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</si>
  <si>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</si>
  <si>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</si>
  <si>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</si>
  <si>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</si>
  <si>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</si>
  <si>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</si>
  <si>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</si>
  <si>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</si>
  <si>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</si>
  <si>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</si>
  <si>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</si>
  <si>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</si>
  <si>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</si>
  <si>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</si>
  <si>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</si>
  <si>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</si>
  <si>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</si>
  <si>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</si>
  <si>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</si>
  <si>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</si>
  <si>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</si>
  <si>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</si>
  <si>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</si>
  <si>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</si>
  <si>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</si>
  <si>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</si>
  <si>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</si>
  <si>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</si>
  <si>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</si>
  <si>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</si>
  <si>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</si>
  <si>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</si>
  <si>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</si>
  <si>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</si>
  <si>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</si>
  <si>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</si>
  <si>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</si>
  <si>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</si>
  <si>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</si>
  <si>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</si>
  <si>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</si>
  <si>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</si>
  <si>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</si>
  <si>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</si>
  <si>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</si>
  <si>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</si>
  <si>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</si>
  <si>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</si>
  <si>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</si>
  <si>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</si>
  <si>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</si>
  <si>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</si>
  <si>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</si>
  <si>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</si>
  <si>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</si>
  <si>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</si>
  <si>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</si>
  <si>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</si>
  <si>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</si>
  <si>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</si>
  <si>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</si>
  <si>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</si>
  <si>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</si>
  <si>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</si>
  <si>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</si>
  <si>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</si>
  <si>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</si>
  <si>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</si>
  <si>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</si>
  <si>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</si>
  <si>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</si>
  <si>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</si>
  <si>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</si>
  <si>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</si>
  <si>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</si>
  <si>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</si>
  <si>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</si>
  <si>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</si>
  <si>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</si>
  <si>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</si>
  <si>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</si>
  <si>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</si>
  <si>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</si>
  <si>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</si>
  <si>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</si>
  <si>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</si>
  <si>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</si>
  <si>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</si>
  <si>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</si>
  <si>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</si>
  <si>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</si>
  <si>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</si>
  <si>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</si>
  <si>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</si>
  <si>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</si>
  <si>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</si>
  <si>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</si>
  <si>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</si>
  <si>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</si>
  <si>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</si>
  <si>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</si>
  <si>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</si>
  <si>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</si>
  <si>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</si>
  <si>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</si>
  <si>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</si>
  <si>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</si>
  <si>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</si>
  <si>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</si>
  <si>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</si>
  <si>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</si>
  <si>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</si>
  <si>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</si>
  <si>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</si>
  <si>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</si>
  <si>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</si>
  <si>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</si>
  <si>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</si>
  <si>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</si>
  <si>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</si>
  <si>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</si>
  <si>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</si>
  <si>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</si>
  <si>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</si>
  <si>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</si>
  <si>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</si>
  <si>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</si>
  <si>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</si>
  <si>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</si>
  <si>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</si>
  <si>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</si>
  <si>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</si>
  <si>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</si>
  <si>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</si>
  <si>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</si>
  <si>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</si>
  <si>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</si>
  <si>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</si>
  <si>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</si>
  <si>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</si>
  <si>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</si>
  <si>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</si>
  <si>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</si>
  <si>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</si>
  <si>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</si>
  <si>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</si>
  <si>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</si>
  <si>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</si>
  <si>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</si>
  <si>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</si>
  <si>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</si>
  <si>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</si>
  <si>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</si>
  <si>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</si>
  <si>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</si>
  <si>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</si>
  <si>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</si>
  <si>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</si>
  <si>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</si>
  <si>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</si>
  <si>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</si>
  <si>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</si>
  <si>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</si>
  <si>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</si>
  <si>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</si>
  <si>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</si>
  <si>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</si>
  <si>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</si>
  <si>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</si>
  <si>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</si>
  <si>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</si>
  <si>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</si>
  <si>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</si>
  <si>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</si>
  <si>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</si>
  <si>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</si>
  <si>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</si>
  <si>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</si>
  <si>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</si>
  <si>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</si>
  <si>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</si>
  <si>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</si>
  <si>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</si>
  <si>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</si>
  <si>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</si>
  <si>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</si>
  <si>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</si>
  <si>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</si>
  <si>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</si>
  <si>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</si>
  <si>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</si>
  <si>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</si>
  <si>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</si>
  <si>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</si>
  <si>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</si>
  <si>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</si>
  <si>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</si>
  <si>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</si>
  <si>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</si>
  <si>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</si>
  <si>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</si>
  <si>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</si>
  <si>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</si>
  <si>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</si>
  <si>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</si>
  <si>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</si>
  <si>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</si>
  <si>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</si>
  <si>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</si>
  <si>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</si>
  <si>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</si>
  <si>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</si>
  <si>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</si>
  <si>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</si>
  <si>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</si>
  <si>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</si>
  <si>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</si>
  <si>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</si>
  <si>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</si>
  <si>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</si>
  <si>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</si>
  <si>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</si>
  <si>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</si>
  <si>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</si>
  <si>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</si>
  <si>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</si>
  <si>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</si>
  <si>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</si>
  <si>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</si>
  <si>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</si>
  <si>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</si>
  <si>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</si>
  <si>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</si>
  <si>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</si>
  <si>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</si>
  <si>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</si>
  <si>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</si>
  <si>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</si>
  <si>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</si>
  <si>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</si>
  <si>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</si>
  <si>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</si>
  <si>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</si>
  <si>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</si>
  <si>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</si>
  <si>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</si>
  <si>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</si>
  <si>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</si>
  <si>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</si>
  <si>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</si>
  <si>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</si>
  <si>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</si>
  <si>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</si>
  <si>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</si>
  <si>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</si>
  <si>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</si>
  <si>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</si>
  <si>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</si>
  <si>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</si>
  <si>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</si>
  <si>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</si>
  <si>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</si>
  <si>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</si>
  <si>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</si>
  <si>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</si>
  <si>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</si>
  <si>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</si>
  <si>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</si>
  <si>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</si>
  <si>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</si>
  <si>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</si>
  <si>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</si>
  <si>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</si>
  <si>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</si>
  <si>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</si>
  <si>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</si>
  <si>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</si>
  <si>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</si>
  <si>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</si>
  <si>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</si>
  <si>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</si>
  <si>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</si>
  <si>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</si>
  <si>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</si>
  <si>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</si>
  <si>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</si>
  <si>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</si>
  <si>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</si>
  <si>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</si>
  <si>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</si>
  <si>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</si>
  <si>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</si>
  <si>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</si>
  <si>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</si>
  <si>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</si>
  <si>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</si>
  <si>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</si>
  <si>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</si>
  <si>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</si>
  <si>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</si>
  <si>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</si>
  <si>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</si>
  <si>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</si>
  <si>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</si>
  <si>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</si>
  <si>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</si>
  <si>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</si>
  <si>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</si>
  <si>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</si>
  <si>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</si>
  <si>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</si>
  <si>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</si>
  <si>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</si>
  <si>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</si>
  <si>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</si>
  <si>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</si>
  <si>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</si>
  <si>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</si>
  <si>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</si>
  <si>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</si>
  <si>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</si>
  <si>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</si>
  <si>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</si>
  <si>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</si>
  <si>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</si>
  <si>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</si>
  <si>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</si>
  <si>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</si>
  <si>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</si>
  <si>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</si>
  <si>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</si>
  <si>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</si>
  <si>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</si>
  <si>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</si>
  <si>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</si>
  <si>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</si>
  <si>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</si>
  <si>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</si>
  <si>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</si>
  <si>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</si>
  <si>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</si>
  <si>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</si>
  <si>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</si>
  <si>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</si>
  <si>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</si>
  <si>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</si>
  <si>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</si>
  <si>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</si>
  <si>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</si>
  <si>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</si>
  <si>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</si>
  <si>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</si>
  <si>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</si>
  <si>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</si>
  <si>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</si>
  <si>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</si>
  <si>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</si>
  <si>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</si>
  <si>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</si>
  <si>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</si>
  <si>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</si>
  <si>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</si>
  <si>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</si>
  <si>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</si>
  <si>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</si>
  <si>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</si>
  <si>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</si>
  <si>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</si>
  <si>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</si>
  <si>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</si>
  <si>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</si>
  <si>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</si>
  <si>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</si>
  <si>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</si>
  <si>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</si>
  <si>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</si>
  <si>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</si>
  <si>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</si>
  <si>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</si>
  <si>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</si>
  <si>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</si>
  <si>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</si>
  <si>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</si>
  <si>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</si>
  <si>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</si>
  <si>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</si>
  <si>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</si>
  <si>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</si>
  <si>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</si>
  <si>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</si>
  <si>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</si>
  <si>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</si>
  <si>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</si>
  <si>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</si>
  <si>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</si>
  <si>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</si>
  <si>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</si>
  <si>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</si>
  <si>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</si>
  <si>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</si>
  <si>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</si>
  <si>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</si>
  <si>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</si>
  <si>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</si>
  <si>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</si>
  <si>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</si>
  <si>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</si>
  <si>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</si>
  <si>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</si>
  <si>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</si>
  <si>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</si>
  <si>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</si>
  <si>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</si>
  <si>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</si>
  <si>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</si>
  <si>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</si>
  <si>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</si>
  <si>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</si>
  <si>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</si>
  <si>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</si>
  <si>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</si>
  <si>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</si>
  <si>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</si>
  <si>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</si>
  <si>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</si>
  <si>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</si>
  <si>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</si>
  <si>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</si>
  <si>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</si>
  <si>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</si>
  <si>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</si>
  <si>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</si>
  <si>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</si>
  <si>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</si>
  <si>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</si>
  <si>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</si>
  <si>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</si>
  <si>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</si>
  <si>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</si>
  <si>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</si>
  <si>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</si>
  <si>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</si>
  <si>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</si>
  <si>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</si>
  <si>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</si>
  <si>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</si>
  <si>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</si>
  <si>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</si>
  <si>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</si>
  <si>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</si>
  <si>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</si>
  <si>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</si>
  <si>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</si>
  <si>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</si>
  <si>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</si>
  <si>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</si>
  <si>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</si>
  <si>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</si>
  <si>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</si>
  <si>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</si>
  <si>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</si>
  <si>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</si>
  <si>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</si>
  <si>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</si>
  <si>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</si>
  <si>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</si>
  <si>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</si>
  <si>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</si>
  <si>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</si>
  <si>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</si>
  <si>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</si>
  <si>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</si>
  <si>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</si>
  <si>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</si>
  <si>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</si>
  <si>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</si>
  <si>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</si>
  <si>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</si>
  <si>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</si>
  <si>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</si>
  <si>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</si>
  <si>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</si>
  <si>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</si>
  <si>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</si>
  <si>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</si>
  <si>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</si>
  <si>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</si>
  <si>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</si>
  <si>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</si>
  <si>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</si>
  <si>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</si>
  <si>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</si>
  <si>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</si>
  <si>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</si>
  <si>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</si>
  <si>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</si>
  <si>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</si>
  <si>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</si>
  <si>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</si>
  <si>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</si>
  <si>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</si>
  <si>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</si>
  <si>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</si>
  <si>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</si>
  <si>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</si>
  <si>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</si>
  <si>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</si>
  <si>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</si>
  <si>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</si>
  <si>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</si>
  <si>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</si>
  <si>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</si>
  <si>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</si>
  <si>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</si>
  <si>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</si>
  <si>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</si>
  <si>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</si>
  <si>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</si>
  <si>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</si>
  <si>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</si>
  <si>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</si>
  <si>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</si>
  <si>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</si>
  <si>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</si>
  <si>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</si>
  <si>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</si>
  <si>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</si>
  <si>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</si>
  <si>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</si>
  <si>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</si>
  <si>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</si>
  <si>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</si>
  <si>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</si>
  <si>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</si>
  <si>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</si>
  <si>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</si>
  <si>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</si>
  <si>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</si>
  <si>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</si>
  <si>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</si>
  <si>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</si>
  <si>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</si>
  <si>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</si>
  <si>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</si>
  <si>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</si>
  <si>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</si>
  <si>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</si>
  <si>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</si>
  <si>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</si>
  <si>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</si>
  <si>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</si>
  <si>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</si>
  <si>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</si>
  <si>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</si>
  <si>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</si>
  <si>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</si>
  <si>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</si>
  <si>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</si>
  <si>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</si>
  <si>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</si>
  <si>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</si>
  <si>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</si>
  <si>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</si>
  <si>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</si>
  <si>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</si>
  <si>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</si>
  <si>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</si>
  <si>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</si>
  <si>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</si>
  <si>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</si>
  <si>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</si>
  <si>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</si>
  <si>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</si>
  <si>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</si>
  <si>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</si>
  <si>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</si>
  <si>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</si>
  <si>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</si>
  <si>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</si>
  <si>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</si>
  <si>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</si>
  <si>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</si>
  <si>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</si>
  <si>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</si>
  <si>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</si>
  <si>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</si>
  <si>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</si>
  <si>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</si>
  <si>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</si>
  <si>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</si>
  <si>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</si>
  <si>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</si>
  <si>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</si>
  <si>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</si>
  <si>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</si>
  <si>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</si>
  <si>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</si>
  <si>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</si>
  <si>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</si>
  <si>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</si>
  <si>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</si>
  <si>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</si>
  <si>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</si>
  <si>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</si>
  <si>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</si>
  <si>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</si>
  <si>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</si>
  <si>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</si>
  <si>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</si>
  <si>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</si>
  <si>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</si>
  <si>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</si>
  <si>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</si>
  <si>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</si>
  <si>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</si>
  <si>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</si>
  <si>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</si>
  <si>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</si>
  <si>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</si>
  <si>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</si>
  <si>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</si>
  <si>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</si>
  <si>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</si>
  <si>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</si>
  <si>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</si>
  <si>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</si>
  <si>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</si>
  <si>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</si>
  <si>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</si>
  <si>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</si>
  <si>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</si>
  <si>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</si>
  <si>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</si>
  <si>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</si>
  <si>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</si>
  <si>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</si>
  <si>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</si>
  <si>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</si>
  <si>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</si>
  <si>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</si>
  <si>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</si>
  <si>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</si>
  <si>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</si>
  <si>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</si>
  <si>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</si>
  <si>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</si>
  <si>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</si>
  <si>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</si>
  <si>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</si>
  <si>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</si>
  <si>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</si>
  <si>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</si>
  <si>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</si>
  <si>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</si>
  <si>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</si>
  <si>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</si>
  <si>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</si>
  <si>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</si>
  <si>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</si>
  <si>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</si>
  <si>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</si>
  <si>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</si>
  <si>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</si>
  <si>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</si>
  <si>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</si>
  <si>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</si>
  <si>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</si>
  <si>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</si>
  <si>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</si>
  <si>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</si>
  <si>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</si>
  <si>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</si>
  <si>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</si>
  <si>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</si>
  <si>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</si>
  <si>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</si>
  <si>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</si>
  <si>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</si>
  <si>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</si>
  <si>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</si>
  <si>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</si>
  <si>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</si>
  <si>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</si>
  <si>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</si>
  <si>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</si>
  <si>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</si>
  <si>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</si>
  <si>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</si>
  <si>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</si>
  <si>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</si>
  <si>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</si>
  <si>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</si>
  <si>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</si>
  <si>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</si>
  <si>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</si>
  <si>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</si>
  <si>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</si>
  <si>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</si>
  <si>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</si>
  <si>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</si>
  <si>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</si>
  <si>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</si>
  <si>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</si>
  <si>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</si>
  <si>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</si>
  <si>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</si>
  <si>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</si>
  <si>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</si>
  <si>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</si>
  <si>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</si>
  <si>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</si>
  <si>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</si>
  <si>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</si>
  <si>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</si>
  <si>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</si>
  <si>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</si>
  <si>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</si>
  <si>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</si>
  <si>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</si>
  <si>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</si>
  <si>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</si>
  <si>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</si>
  <si>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</si>
  <si>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</si>
  <si>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</si>
  <si>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</si>
  <si>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</si>
  <si>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</si>
  <si>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</si>
  <si>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</si>
  <si>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</si>
  <si>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</si>
  <si>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</si>
  <si>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</si>
  <si>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</si>
  <si>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</si>
  <si>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</si>
  <si>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</si>
  <si>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</si>
  <si>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</si>
  <si>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</si>
  <si>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</si>
  <si>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</si>
  <si>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</si>
  <si>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</si>
  <si>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</si>
  <si>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</si>
  <si>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</si>
  <si>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</si>
  <si>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</si>
  <si>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</si>
  <si>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</si>
  <si>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</si>
  <si>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</si>
  <si>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</si>
  <si>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</si>
  <si>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</si>
  <si>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</si>
  <si>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</si>
  <si>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</si>
  <si>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</si>
  <si>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</si>
  <si>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</si>
  <si>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</si>
  <si>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</si>
  <si>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</si>
  <si>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</si>
  <si>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</si>
  <si>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</si>
  <si>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</si>
  <si>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</si>
  <si>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</si>
  <si>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</si>
  <si>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</si>
  <si>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</si>
  <si>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</si>
  <si>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</si>
  <si>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</si>
  <si>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</si>
  <si>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</si>
  <si>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</si>
  <si>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</si>
  <si>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</si>
  <si>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</si>
  <si>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</si>
  <si>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</si>
  <si>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</si>
  <si>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</si>
  <si>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</si>
  <si>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</si>
  <si>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</si>
  <si>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</si>
  <si>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</si>
  <si>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</si>
  <si>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</si>
  <si>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</si>
  <si>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</si>
  <si>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</si>
  <si>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</si>
  <si>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</si>
  <si>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</si>
  <si>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</si>
  <si>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</si>
  <si>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</si>
  <si>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</si>
  <si>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</si>
  <si>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</si>
  <si>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</si>
  <si>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</si>
  <si>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</si>
  <si>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</si>
  <si>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</si>
  <si>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</si>
  <si>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</si>
  <si>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</si>
  <si>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</si>
  <si>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</si>
  <si>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</si>
  <si>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</si>
  <si>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</si>
  <si>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</si>
  <si>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</si>
  <si>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</si>
  <si>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</si>
  <si>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</si>
  <si>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</si>
  <si>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</si>
  <si>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</si>
  <si>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</si>
  <si>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</si>
  <si>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</si>
  <si>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</si>
  <si>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</si>
  <si>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</si>
  <si>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</si>
  <si>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</si>
  <si>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</si>
  <si>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</si>
  <si>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</si>
  <si>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</si>
  <si>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</si>
  <si>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</si>
  <si>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</si>
  <si>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</si>
  <si>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</si>
  <si>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</si>
  <si>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</si>
  <si>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</si>
  <si>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</si>
  <si>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</si>
  <si>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</si>
  <si>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</si>
  <si>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</si>
  <si>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</si>
  <si>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</si>
  <si>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</si>
  <si>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</si>
  <si>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</si>
  <si>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</si>
  <si>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</si>
  <si>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</si>
  <si>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</si>
  <si>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</si>
  <si>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</si>
  <si>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</si>
  <si>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</si>
  <si>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</si>
  <si>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</si>
  <si>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</si>
  <si>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</si>
  <si>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</si>
  <si>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</si>
  <si>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</si>
  <si>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</si>
  <si>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</si>
  <si>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</si>
  <si>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</si>
  <si>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</si>
  <si>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</si>
  <si>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</si>
  <si>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</si>
  <si>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</si>
  <si>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</si>
  <si>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</si>
  <si>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</si>
  <si>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</si>
  <si>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</si>
  <si>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</si>
  <si>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</si>
  <si>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</si>
  <si>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</si>
  <si>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</si>
  <si>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</si>
  <si>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</si>
  <si>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</si>
  <si>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</si>
  <si>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</si>
  <si>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</si>
  <si>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</si>
  <si>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</si>
  <si>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</si>
  <si>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</si>
  <si>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</si>
  <si>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</si>
  <si>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</si>
  <si>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</si>
  <si>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</si>
  <si>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</si>
  <si>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</si>
  <si>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</si>
  <si>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</si>
  <si>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</si>
  <si>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</si>
  <si>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</si>
  <si>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</si>
  <si>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</si>
  <si>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</si>
  <si>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</si>
  <si>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</si>
  <si>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</si>
  <si>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</si>
  <si>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</si>
  <si>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</si>
  <si>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</si>
  <si>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</si>
  <si>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</si>
  <si>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</si>
  <si>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</si>
  <si>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</si>
  <si>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</si>
  <si>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</si>
  <si>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</si>
  <si>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</si>
  <si>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</si>
  <si>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</si>
  <si>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</si>
  <si>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</si>
  <si>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</si>
  <si>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</si>
  <si>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</si>
  <si>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</si>
  <si>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</si>
  <si>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</si>
  <si>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</si>
  <si>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</si>
  <si>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</si>
  <si>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</si>
  <si>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</si>
  <si>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</si>
  <si>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</si>
  <si>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</si>
  <si>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</si>
  <si>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</si>
  <si>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</si>
  <si>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</si>
  <si>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</si>
  <si>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</si>
  <si>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</si>
  <si>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</si>
  <si>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</si>
  <si>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</si>
  <si>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</si>
  <si>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</si>
  <si>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</si>
  <si>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</si>
  <si>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</si>
  <si>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</si>
  <si>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</si>
  <si>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</si>
  <si>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</si>
  <si>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</si>
  <si>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</si>
  <si>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</si>
  <si>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</si>
  <si>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</si>
  <si>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</si>
  <si>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</si>
  <si>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</si>
  <si>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</si>
  <si>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</si>
  <si>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</si>
  <si>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</si>
  <si>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</si>
  <si>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</si>
  <si>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</si>
  <si>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</si>
  <si>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</si>
  <si>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</si>
  <si>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</si>
  <si>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</si>
  <si>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</si>
  <si>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</si>
  <si>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</si>
  <si>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</si>
  <si>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</si>
  <si>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</si>
  <si>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</si>
  <si>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</si>
  <si>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</si>
  <si>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</si>
  <si>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</si>
  <si>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</si>
  <si>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</si>
  <si>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</si>
  <si>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</si>
  <si>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</si>
  <si>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</si>
  <si>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</si>
  <si>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</si>
  <si>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</si>
  <si>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</si>
  <si>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</si>
  <si>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</si>
  <si>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</si>
  <si>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</si>
  <si>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</si>
  <si>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</si>
  <si>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</si>
  <si>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</si>
  <si>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</si>
  <si>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</si>
  <si>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</si>
  <si>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</si>
  <si>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</si>
  <si>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</si>
  <si>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</si>
  <si>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</si>
  <si>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</si>
  <si>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</si>
  <si>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</si>
  <si>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</si>
  <si>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</si>
  <si>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</si>
  <si>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</si>
  <si>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</si>
  <si>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</si>
  <si>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</si>
  <si>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</si>
  <si>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</si>
  <si>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</si>
  <si>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</si>
  <si>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</si>
  <si>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</si>
  <si>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</si>
  <si>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</si>
  <si>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</si>
  <si>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</si>
  <si>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</si>
  <si>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</si>
  <si>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</si>
  <si>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</si>
  <si>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</si>
  <si>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</si>
  <si>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</si>
  <si>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</si>
  <si>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</si>
  <si>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</si>
  <si>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</si>
  <si>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</si>
  <si>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</si>
  <si>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</si>
  <si>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</si>
  <si>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</si>
  <si>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</si>
  <si>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</si>
  <si>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</si>
  <si>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</si>
  <si>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</si>
  <si>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</si>
  <si>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</si>
  <si>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</si>
  <si>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</si>
  <si>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</si>
  <si>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</si>
  <si>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</si>
  <si>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</si>
  <si>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</si>
  <si>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</si>
  <si>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</si>
  <si>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</si>
  <si>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</si>
  <si>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</si>
  <si>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</si>
  <si>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</si>
  <si>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</si>
  <si>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</si>
  <si>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</si>
  <si>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</si>
  <si>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</si>
  <si>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</si>
  <si>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</si>
  <si>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</si>
  <si>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</si>
  <si>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</si>
  <si>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</si>
  <si>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</si>
  <si>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</si>
  <si>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</si>
  <si>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</si>
  <si>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</si>
  <si>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</si>
  <si>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</si>
  <si>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</si>
  <si>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</si>
  <si>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</si>
  <si>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</si>
  <si>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</si>
  <si>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</si>
  <si>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</si>
  <si>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</si>
  <si>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</si>
  <si>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</si>
  <si>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</si>
  <si>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</si>
  <si>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</si>
  <si>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</si>
  <si>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</si>
  <si>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</si>
  <si>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</si>
  <si>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</si>
  <si>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</si>
  <si>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</si>
  <si>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</si>
  <si>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</si>
  <si>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</si>
  <si>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</si>
  <si>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</si>
  <si>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</si>
  <si>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</si>
  <si>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</si>
  <si>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</si>
  <si>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</si>
  <si>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</si>
  <si>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</si>
  <si>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</si>
  <si>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</si>
  <si>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</si>
  <si>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</si>
  <si>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</si>
  <si>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</si>
  <si>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</si>
  <si>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</si>
  <si>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</si>
  <si>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</si>
  <si>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</si>
  <si>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</si>
  <si>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</si>
  <si>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</si>
  <si>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</si>
  <si>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</si>
  <si>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</si>
  <si>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</si>
  <si>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</si>
  <si>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</si>
  <si>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</si>
  <si>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</si>
  <si>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</si>
  <si>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</si>
  <si>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</si>
  <si>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</si>
  <si>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</si>
  <si>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</si>
  <si>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</si>
  <si>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</si>
  <si>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</si>
  <si>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</si>
  <si>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</si>
  <si>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</si>
  <si>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</si>
  <si>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</si>
  <si>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</si>
  <si>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</si>
  <si>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</si>
  <si>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</si>
  <si>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</si>
  <si>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</si>
  <si>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</si>
  <si>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</si>
  <si>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</si>
  <si>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</si>
  <si>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</si>
  <si>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</si>
  <si>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</si>
  <si>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</si>
  <si>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</si>
  <si>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</si>
  <si>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</si>
  <si>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</si>
  <si>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</si>
  <si>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</si>
  <si>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</si>
  <si>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</si>
  <si>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</si>
  <si>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</si>
  <si>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</si>
  <si>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</si>
  <si>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</si>
  <si>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</si>
  <si>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</si>
  <si>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</si>
  <si>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</si>
  <si>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</si>
  <si>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</si>
  <si>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</si>
  <si>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</si>
  <si>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</si>
  <si>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</si>
  <si>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</si>
  <si>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</si>
  <si>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</si>
  <si>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</si>
  <si>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</si>
  <si>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</si>
  <si>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</si>
  <si>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</si>
  <si>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</si>
  <si>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</si>
  <si>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</si>
  <si>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</si>
  <si>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</si>
  <si>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</si>
  <si>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</si>
  <si>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</si>
  <si>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</si>
  <si>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</si>
  <si>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</si>
  <si>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</si>
  <si>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</si>
  <si>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</si>
  <si>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</si>
  <si>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</si>
  <si>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</si>
  <si>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</si>
  <si>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</si>
  <si>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</si>
  <si>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</si>
  <si>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</si>
  <si>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</si>
  <si>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</si>
  <si>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</si>
  <si>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</si>
  <si>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</si>
  <si>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</si>
  <si>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</si>
  <si>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</si>
  <si>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</si>
  <si>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</si>
  <si>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</si>
  <si>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</si>
  <si>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</si>
  <si>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</si>
  <si>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</si>
  <si>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</si>
  <si>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</si>
  <si>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</si>
  <si>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</si>
  <si>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</si>
  <si>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</si>
  <si>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</si>
  <si>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</si>
  <si>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</si>
  <si>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</si>
  <si>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</si>
  <si>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</si>
  <si>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</si>
  <si>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</si>
  <si>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</si>
  <si>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</si>
  <si>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</si>
  <si>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</si>
  <si>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</si>
  <si>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</si>
  <si>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</si>
  <si>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</si>
  <si>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</si>
  <si>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</si>
  <si>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</si>
  <si>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</si>
  <si>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</si>
  <si>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</si>
  <si>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</si>
  <si>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</si>
  <si>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</si>
  <si>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</si>
  <si>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</si>
  <si>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</si>
  <si>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</si>
  <si>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</si>
  <si>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</si>
  <si>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</si>
  <si>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</si>
  <si>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</si>
  <si>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</si>
  <si>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</si>
  <si>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</si>
  <si>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</si>
  <si>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</si>
  <si>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</si>
  <si>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</si>
  <si>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</si>
  <si>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</si>
  <si>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</si>
  <si>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</si>
  <si>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</si>
  <si>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</si>
  <si>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</si>
  <si>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</si>
  <si>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</si>
  <si>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</si>
  <si>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</si>
  <si>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</si>
  <si>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</si>
  <si>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</si>
  <si>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</si>
  <si>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</si>
  <si>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</si>
  <si>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</si>
  <si>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</si>
  <si>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</si>
  <si>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</si>
  <si>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</si>
  <si>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</si>
  <si>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</si>
  <si>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</si>
  <si>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</si>
  <si>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</si>
  <si>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</si>
  <si>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</si>
  <si>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</si>
  <si>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</si>
  <si>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</si>
  <si>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</si>
  <si>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</si>
  <si>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</si>
  <si>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</si>
  <si>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</si>
  <si>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</si>
  <si>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</si>
  <si>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</si>
  <si>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</si>
  <si>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</si>
  <si>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</si>
  <si>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</si>
  <si>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</si>
  <si>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</si>
  <si>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</si>
  <si>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</si>
  <si>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</si>
  <si>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</si>
  <si>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</si>
  <si>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</si>
  <si>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</si>
  <si>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</si>
  <si>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</si>
  <si>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</si>
  <si>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</si>
  <si>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</si>
  <si>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</si>
  <si>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</si>
  <si>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</si>
  <si>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</si>
  <si>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</si>
  <si>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</si>
  <si>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</si>
  <si>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</si>
  <si>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</si>
  <si>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</si>
  <si>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</si>
  <si>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</si>
  <si>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</si>
  <si>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</si>
  <si>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</si>
  <si>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</si>
  <si>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</si>
  <si>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</si>
  <si>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</si>
  <si>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</si>
  <si>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</si>
  <si>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</si>
  <si>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</si>
  <si>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</si>
  <si>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</si>
  <si>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</si>
  <si>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</si>
  <si>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</si>
  <si>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</si>
  <si>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</si>
  <si>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</si>
  <si>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</si>
  <si>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</si>
  <si>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</si>
  <si>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</si>
  <si>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</si>
  <si>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</si>
  <si>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</si>
  <si>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</si>
  <si>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</si>
  <si>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</si>
  <si>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</si>
  <si>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</si>
  <si>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</si>
  <si>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</si>
  <si>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</si>
  <si>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</si>
  <si>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</si>
  <si>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</si>
  <si>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</si>
  <si>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</si>
  <si>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</si>
  <si>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</si>
  <si>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</si>
  <si>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</si>
  <si>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</si>
  <si>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</si>
  <si>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</si>
  <si>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</si>
  <si>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</si>
  <si>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</si>
  <si>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</si>
  <si>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</si>
  <si>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</si>
  <si>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</si>
  <si>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</si>
  <si>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</si>
  <si>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</si>
  <si>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</si>
  <si>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</si>
  <si>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</si>
  <si>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</si>
  <si>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</si>
  <si>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</si>
  <si>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</si>
  <si>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</si>
  <si>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</si>
  <si>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</si>
  <si>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</si>
  <si>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</si>
  <si>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</si>
  <si>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</si>
  <si>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</si>
  <si>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</si>
  <si>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</si>
  <si>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</si>
  <si>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</si>
  <si>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</si>
  <si>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</si>
  <si>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</si>
  <si>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</si>
  <si>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</si>
  <si>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</si>
  <si>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</si>
  <si>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</si>
  <si>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</si>
  <si>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</si>
  <si>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</si>
  <si>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</si>
  <si>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</si>
  <si>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</si>
  <si>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</si>
  <si>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</si>
  <si>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</si>
  <si>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</si>
  <si>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</si>
  <si>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</si>
  <si>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</si>
  <si>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</si>
  <si>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</si>
  <si>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</si>
  <si>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</si>
  <si>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</si>
  <si>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</si>
  <si>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</si>
  <si>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</si>
  <si>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</si>
  <si>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</si>
  <si>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</si>
  <si>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</si>
  <si>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</si>
  <si>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</si>
  <si>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</si>
  <si>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</si>
  <si>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</si>
  <si>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</si>
  <si>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</si>
  <si>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</si>
  <si>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</si>
  <si>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</si>
  <si>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</si>
  <si>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</si>
  <si>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</si>
  <si>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</si>
  <si>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</si>
  <si>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</si>
  <si>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</si>
  <si>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</si>
  <si>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</si>
  <si>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</si>
  <si>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</si>
  <si>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</si>
  <si>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</si>
  <si>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</si>
  <si>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</si>
  <si>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</si>
  <si>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</si>
  <si>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</si>
  <si>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</si>
  <si>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</si>
  <si>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</si>
  <si>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</si>
  <si>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</si>
  <si>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</si>
  <si>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</si>
  <si>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</si>
  <si>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</si>
  <si>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</si>
  <si>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</si>
  <si>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</si>
  <si>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</si>
  <si>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</si>
  <si>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</si>
  <si>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</si>
  <si>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</si>
  <si>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</si>
  <si>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</si>
  <si>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</si>
  <si>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</si>
  <si>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</si>
  <si>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</si>
  <si>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</si>
  <si>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</si>
  <si>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</si>
  <si>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</si>
  <si>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</si>
  <si>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</si>
  <si>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</si>
  <si>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</si>
  <si>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</si>
  <si>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</si>
  <si>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</si>
  <si>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</si>
  <si>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</si>
  <si>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</si>
  <si>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</si>
  <si>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</si>
  <si>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</si>
  <si>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</si>
  <si>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</si>
  <si>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</si>
  <si>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</si>
  <si>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</si>
  <si>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</si>
  <si>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</si>
  <si>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</si>
  <si>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</si>
  <si>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</si>
  <si>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</si>
  <si>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</si>
  <si>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</si>
  <si>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</si>
  <si>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</si>
  <si>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</si>
  <si>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</si>
  <si>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</si>
  <si>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</si>
  <si>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</si>
  <si>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</si>
  <si>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</si>
  <si>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</si>
  <si>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</si>
  <si>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</si>
  <si>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</si>
  <si>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</si>
  <si>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</si>
  <si>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</si>
  <si>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</si>
  <si>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</si>
  <si>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</si>
  <si>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</si>
  <si>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</si>
  <si>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</si>
  <si>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</si>
  <si>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</si>
  <si>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</si>
  <si>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</si>
  <si>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</si>
  <si>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</si>
  <si>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</si>
  <si>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</si>
  <si>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</si>
  <si>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</si>
  <si>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</si>
  <si>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</si>
  <si>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</si>
  <si>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</si>
  <si>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</si>
  <si>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</si>
  <si>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</si>
  <si>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</si>
  <si>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</si>
  <si>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</si>
  <si>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</si>
  <si>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</si>
  <si>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</si>
  <si>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</si>
  <si>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</si>
  <si>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</si>
  <si>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</si>
  <si>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</si>
  <si>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</si>
  <si>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</si>
  <si>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</si>
  <si>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</si>
  <si>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</si>
  <si>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</si>
  <si>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</si>
  <si>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</si>
  <si>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</si>
  <si>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</si>
  <si>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</si>
  <si>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</si>
  <si>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</si>
  <si>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</si>
  <si>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</si>
  <si>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</si>
  <si>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</si>
  <si>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</si>
  <si>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</si>
  <si>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</si>
  <si>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</si>
  <si>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</si>
  <si>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</si>
  <si>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</si>
  <si>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</si>
  <si>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</si>
  <si>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</si>
  <si>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</si>
  <si>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</si>
  <si>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</si>
  <si>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</si>
  <si>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</si>
  <si>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</si>
  <si>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</si>
  <si>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</si>
  <si>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</si>
  <si>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</si>
  <si>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</si>
  <si>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</si>
  <si>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</si>
  <si>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</si>
  <si>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</si>
  <si>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</si>
  <si>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</si>
  <si>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</si>
  <si>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</si>
  <si>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</si>
  <si>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</si>
  <si>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</si>
  <si>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</si>
  <si>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</si>
  <si>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</si>
  <si>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</si>
  <si>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</si>
  <si>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</si>
  <si>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</si>
  <si>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</si>
  <si>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</si>
  <si>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</si>
  <si>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</si>
  <si>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</si>
  <si>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</si>
  <si>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</si>
  <si>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</si>
  <si>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</si>
  <si>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</si>
  <si>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</si>
  <si>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</si>
  <si>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</si>
  <si>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</si>
  <si>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</si>
  <si>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</si>
  <si>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</si>
  <si>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</si>
  <si>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</si>
  <si>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</si>
  <si>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</si>
  <si>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</si>
  <si>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</si>
  <si>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</si>
  <si>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</si>
  <si>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</si>
  <si>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</si>
  <si>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</si>
  <si>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</si>
  <si>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</si>
  <si>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</si>
  <si>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</si>
  <si>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</si>
  <si>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</si>
  <si>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</si>
  <si>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</si>
  <si>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</si>
  <si>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</si>
  <si>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</si>
  <si>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</si>
  <si>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</si>
  <si>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</si>
  <si>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</si>
  <si>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</si>
  <si>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</si>
  <si>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</si>
  <si>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</si>
  <si>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</si>
  <si>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</si>
  <si>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</si>
  <si>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</si>
  <si>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</si>
  <si>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</si>
  <si>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</si>
  <si>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</si>
  <si>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</si>
  <si>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</si>
  <si>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</si>
  <si>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</si>
  <si>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</si>
  <si>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</si>
  <si>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</si>
  <si>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</si>
  <si>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</si>
  <si>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</si>
  <si>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</si>
  <si>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</si>
  <si>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</si>
  <si>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</si>
  <si>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</si>
  <si>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</si>
  <si>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</si>
  <si>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</si>
  <si>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</si>
  <si>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</si>
  <si>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</si>
  <si>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</si>
  <si>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</si>
  <si>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</si>
  <si>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</si>
  <si>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</si>
  <si>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</si>
  <si>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</si>
  <si>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</si>
  <si>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</si>
  <si>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</si>
  <si>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</si>
  <si>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</si>
  <si>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</si>
  <si>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</si>
  <si>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</si>
  <si>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</si>
  <si>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</si>
  <si>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</si>
  <si>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</si>
  <si>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</si>
  <si>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</si>
  <si>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</si>
  <si>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</si>
  <si>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</si>
  <si>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</si>
  <si>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</si>
  <si>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</si>
  <si>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</si>
  <si>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</si>
  <si>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</si>
  <si>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</si>
  <si>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</si>
  <si>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</si>
  <si>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</si>
  <si>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</si>
  <si>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</si>
  <si>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</si>
  <si>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</si>
  <si>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</si>
  <si>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</si>
  <si>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</si>
  <si>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</si>
  <si>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</si>
  <si>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</si>
  <si>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</si>
  <si>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</si>
  <si>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</si>
  <si>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</si>
  <si>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</si>
  <si>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</si>
  <si>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</si>
  <si>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</si>
  <si>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</si>
  <si>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</si>
  <si>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</si>
  <si>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</si>
  <si>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</si>
  <si>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</si>
  <si>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</si>
  <si>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</si>
  <si>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</si>
  <si>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</si>
  <si>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</si>
  <si>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</si>
  <si>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</si>
  <si>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</si>
  <si>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</si>
  <si>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</si>
  <si>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</si>
  <si>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</si>
  <si>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</si>
  <si>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</si>
  <si>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</si>
  <si>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</si>
  <si>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</si>
  <si>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</si>
  <si>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</si>
  <si>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</si>
  <si>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</si>
  <si>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</si>
  <si>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</si>
  <si>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</si>
  <si>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</si>
  <si>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</si>
  <si>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</si>
  <si>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</si>
  <si>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</si>
  <si>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</si>
  <si>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</si>
  <si>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</si>
  <si>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</si>
  <si>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</si>
  <si>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</si>
  <si>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</si>
  <si>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</si>
  <si>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</si>
  <si>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</si>
  <si>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</si>
  <si>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</si>
  <si>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</si>
  <si>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</si>
  <si>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</si>
  <si>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</si>
  <si>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</si>
  <si>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</si>
  <si>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</si>
  <si>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</si>
  <si>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</si>
  <si>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</si>
  <si>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</si>
  <si>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</si>
  <si>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</si>
  <si>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</si>
  <si>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</si>
  <si>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</si>
  <si>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</si>
  <si>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</si>
  <si>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</si>
  <si>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</si>
  <si>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</si>
  <si>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</si>
  <si>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</si>
  <si>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</si>
  <si>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</si>
  <si>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</si>
  <si>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</si>
  <si>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</si>
  <si>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</si>
  <si>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</si>
  <si>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</si>
  <si>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</si>
  <si>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</si>
  <si>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</si>
  <si>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</si>
  <si>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</si>
  <si>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</si>
  <si>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</si>
  <si>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</si>
  <si>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</si>
  <si>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</si>
  <si>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</si>
  <si>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</si>
  <si>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</si>
  <si>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</si>
  <si>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</si>
  <si>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</si>
  <si>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</si>
  <si>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</si>
  <si>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</si>
  <si>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</si>
  <si>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</si>
  <si>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</si>
  <si>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</si>
  <si>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</si>
  <si>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</si>
  <si>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</si>
  <si>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</si>
  <si>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</si>
  <si>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</si>
  <si>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</si>
  <si>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</si>
  <si>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</si>
  <si>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</si>
  <si>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</si>
  <si>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</si>
  <si>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</si>
  <si>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</si>
  <si>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</si>
  <si>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</si>
  <si>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</si>
  <si>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</si>
  <si>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</si>
  <si>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</si>
  <si>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</si>
  <si>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</si>
  <si>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</si>
  <si>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</si>
  <si>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</si>
  <si>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</si>
  <si>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</si>
  <si>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</si>
  <si>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</si>
  <si>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</si>
  <si>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</si>
  <si>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</si>
  <si>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</si>
  <si>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</si>
  <si>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</si>
  <si>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</si>
  <si>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</si>
  <si>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</si>
  <si>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</si>
  <si>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</si>
  <si>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</si>
  <si>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</si>
  <si>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</si>
  <si>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</si>
  <si>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</si>
  <si>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</si>
  <si>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</si>
  <si>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</si>
  <si>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</si>
  <si>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</si>
  <si>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</si>
  <si>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</si>
  <si>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</si>
  <si>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</si>
  <si>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</si>
  <si>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</si>
  <si>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</si>
  <si>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</si>
  <si>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</si>
  <si>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</si>
  <si>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</si>
  <si>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</si>
  <si>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</si>
  <si>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</si>
  <si>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</si>
  <si>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</si>
  <si>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</si>
  <si>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</si>
  <si>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</si>
  <si>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</si>
  <si>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</si>
  <si>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</si>
  <si>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</si>
  <si>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</si>
  <si>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</si>
  <si>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</si>
  <si>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</si>
  <si>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</si>
  <si>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</si>
  <si>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</si>
  <si>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</si>
  <si>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</si>
  <si>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</si>
  <si>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</si>
  <si>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</si>
  <si>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</si>
  <si>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</si>
  <si>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</si>
  <si>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</si>
  <si>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</si>
  <si>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</si>
  <si>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</si>
  <si>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</si>
  <si>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</si>
  <si>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</si>
  <si>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</si>
  <si>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</si>
  <si>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</si>
  <si>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</si>
  <si>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</si>
  <si>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</si>
  <si>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</si>
  <si>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</si>
  <si>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</si>
  <si>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</si>
  <si>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</si>
  <si>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</si>
  <si>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</si>
  <si>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</si>
  <si>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</si>
  <si>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</si>
  <si>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</si>
  <si>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</si>
  <si>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</si>
  <si>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</si>
  <si>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</si>
  <si>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</si>
  <si>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</si>
  <si>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</si>
  <si>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</si>
  <si>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</si>
  <si>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</si>
  <si>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</si>
  <si>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</si>
  <si>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</si>
  <si>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</si>
  <si>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</si>
  <si>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</si>
  <si>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</si>
  <si>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</si>
  <si>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</si>
  <si>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</si>
  <si>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</si>
  <si>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</si>
  <si>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</si>
  <si>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</si>
  <si>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</si>
  <si>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</si>
  <si>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</si>
  <si>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</si>
  <si>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</si>
  <si>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</si>
  <si>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</si>
  <si>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</si>
  <si>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</si>
  <si>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</si>
  <si>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</si>
  <si>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</si>
  <si>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</si>
  <si>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</si>
  <si>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</si>
  <si>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</si>
  <si>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</si>
  <si>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</si>
  <si>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</si>
  <si>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CategoryTab</t>
  </si>
  <si>
    <t>ESB</t>
  </si>
  <si>
    <t>PBS</t>
  </si>
  <si>
    <t>Land area in 1% Annual Chance Flood Hazard area - Area (m2)</t>
  </si>
  <si>
    <t xml:space="preserve">This map depicts the total land area in square meters in the 1% Annual Chance Flood Hazard area in each census block group for 2017. </t>
  </si>
  <si>
    <t>FP1_Land_M</t>
  </si>
  <si>
    <t>ESC/Landarea1percentannualFHA</t>
  </si>
  <si>
    <t>C028</t>
  </si>
  <si>
    <t>https://leb.epa.gov/arcgis/rest/services/test_services/Community_BGmetrics/MapServer</t>
  </si>
  <si>
    <t>well-being, safety, risk, health</t>
  </si>
  <si>
    <t>{"popup":{"showAttachments":"false","fieldInfos":[{"visible":"true","fieldName":"FP1_Land_M","label":"Land area in 1% Annual Chance Flood Hazard area - Area (m2)\u00a0","format":{"places":,"digitSeparator":true}}],"title":"Block Group ID: {GEOID10}"}}</t>
  </si>
  <si>
    <t>Land area in 1% Annual Chance Flood Hazard area - Percent</t>
  </si>
  <si>
    <t xml:space="preserve">This map depicts the percent of land area that is in the 1% Annual Chance Flood Hazard area in each census block group for 2017. </t>
  </si>
  <si>
    <t>FP1_Land_P</t>
  </si>
  <si>
    <t>{"popup":{"showAttachments":"false","fieldInfos":[{"visible":"true","fieldName":"FP1_Land_P","label":"Land area in 1% Annual Chance Flood Hazard area - Percent\u00a0","format":{"places":,"digitSeparator":true}}],"title":"Block Group ID: {GEOID10}"}}</t>
  </si>
  <si>
    <t>Land area in 0.2% Annual Chance Flood Hazard area - Area (m2)</t>
  </si>
  <si>
    <t xml:space="preserve">This map depicts the total land area in in square meters in the  0.2% Annual Chance Flood Hazard area in each census block group for 2017. </t>
  </si>
  <si>
    <t>FP02_Land_M</t>
  </si>
  <si>
    <t>ESC/Landareapoint2percentannualFHA</t>
  </si>
  <si>
    <t>{"popup":{"showAttachments":"false","fieldInfos":[{"visible":"true","fieldName":"FP02_Land_M","label":"Land area in 0.2% Annual Chance Flood Hazard area - Area (m2)\u00a0","format":{"places":,"digitSeparator":true}}],"title":"Block Group ID: {GEOID10}"}}</t>
  </si>
  <si>
    <t>Land area in 0.2% Annual Chance Flood Hazard area - Percent</t>
  </si>
  <si>
    <t xml:space="preserve">This map depicts the percent of land area that is in the 0.2% Annual Chance Flood Hazard area in each census block group for 2017. </t>
  </si>
  <si>
    <t>FP02_Land_P</t>
  </si>
  <si>
    <t>{"popup":{"showAttachments":"false","fieldInfos":[{"visible":"true","fieldName":"FP02_Land_P","label":"Land area in 0.2% Annual Chance Flood Hazard area - Percent\u00a0","format":{"places":,"digitSeparator":true}}],"title":"Block Group ID: {GEOID10}"}}</t>
  </si>
  <si>
    <t>Impervious surface in 1% Annual Chance Flood Hazard area - Area (m2)</t>
  </si>
  <si>
    <t xml:space="preserve">This map depicts the total impervious surface area in square meters in the 1% Annual Chance Flood Hazard area in each census block group for 2017. </t>
  </si>
  <si>
    <t>FP1_Imp_M</t>
  </si>
  <si>
    <t>ESC/Impervioussurface1percentannualFHA</t>
  </si>
  <si>
    <t>well-being, safety, risk, land cover, health</t>
  </si>
  <si>
    <t>{"popup":{"showAttachments":"false","fieldInfos":[{"visible":"true","fieldName":"FP1_Imp_M","label":"Impervious surface in 1% Annual Chance Flood Hazard area - Area (m2)\u00a0","format":{"places":,"digitSeparator":true}}],"title":"Block Group ID: {GEOID10}"}}</t>
  </si>
  <si>
    <t>Impervious surface in 1% Annual Chance Flood Hazard area - Percent</t>
  </si>
  <si>
    <t xml:space="preserve">This map depicts the percent of land area that is impervious surface in the 1% Annual Chance Flood Hazard land area in each census block group for 2017. </t>
  </si>
  <si>
    <t>FP1_Imp_P</t>
  </si>
  <si>
    <t>{"popup":{"showAttachments":"false","fieldInfos":[{"visible":"true","fieldName":"FP1_Imp_P","label":"Impervious surface in 1% Annual Chance Flood Hazard area - Percent\u00a0","format":{"places":,"digitSeparator":true}}],"title":"Block Group ID: {GEOID10}"}}</t>
  </si>
  <si>
    <t>Impervious surface in 0.2% Annual Chance Flood Hazard area - Area (m2)</t>
  </si>
  <si>
    <t xml:space="preserve">This map depicts the total impervious surface area in square meters in the 0.2% Annual Chance Flood Hazard area in each census block group for 2017. </t>
  </si>
  <si>
    <t>FP02_Imp_M</t>
  </si>
  <si>
    <t>ESC/Impervioussurfacepoint2percentannualFHA</t>
  </si>
  <si>
    <t>{"popup":{"showAttachments":"false","fieldInfos":[{"visible":"true","fieldName":"FP02_Imp_M","label":"Impervious surface in 0.2% Annual Chance Flood Hazard area - Area (m2)\u00a0","format":{"places":,"digitSeparator":true}}],"title":"Block Group ID: {GEOID10}"}}</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</si>
  <si>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</si>
  <si>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</si>
  <si>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</si>
  <si>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{"popup":{"showAttachments":"false","fieldInfos":[{"visible":"true","fieldName":"FP02_Imp_P","label":"Impervious surface in 0.2% Annual Chance Flood Hazard area - Percent\u00a0","format":{"places":,"digitSeparator":true}}],"title":"Block Group ID: {GEOID10}"}}</t>
  </si>
  <si>
    <t>Population in 1% Annual Chance Flood Hazard area - Total</t>
  </si>
  <si>
    <t xml:space="preserve">This map estimates the total population living in the 1% Annual Chance Flood Hazard area in each census block group for 2017. </t>
  </si>
  <si>
    <t>FP1_Pop_C</t>
  </si>
  <si>
    <t>ESC/Population1percentannualFHA</t>
  </si>
  <si>
    <t>human, well-being, safety, risk, health</t>
  </si>
  <si>
    <t>{"popup":{"showAttachments":"false","fieldInfos":[{"visible":"true","fieldName":"FP1_Pop_C","label":"Population in 1% Annual Chance Flood Hazard area - Total\u00a0","format":{"places":,"digitSeparator":true}}],"title":"Block Group ID: {GEOID10}"}}</t>
  </si>
  <si>
    <t>Population in 1% Annual Chance Flood Hazard area - Percent</t>
  </si>
  <si>
    <t xml:space="preserve">This map estimates the percent of the population in each census block group living in the 1% Annual Chance Flood Hazard area for 2017. </t>
  </si>
  <si>
    <t>FP1_Pop_P</t>
  </si>
  <si>
    <t>{"popup":{"showAttachments":"false","fieldInfos":[{"visible":"true","fieldName":"FP1_Pop_P","label":"Population in 1% Annual Chance Flood Hazard area - Percent\u00a0","format":{"places":,"digitSeparator":true}}],"title":"Block Group ID: {GEOID10}"}}</t>
  </si>
  <si>
    <t>Population in 0.2% Annual Chance Flood Hazard area - Total</t>
  </si>
  <si>
    <t xml:space="preserve">This map estimates the total population living in the 0.2% Annual Chance Flood Hazard area in each census block group for 2017. </t>
  </si>
  <si>
    <t>FP02_Pop_C</t>
  </si>
  <si>
    <t>ESC/Populationpoint2percentannualFHA</t>
  </si>
  <si>
    <t>{"popup":{"showAttachments":"false","fieldInfos":[{"visible":"true","fieldName":"FP02_Pop_C","label":"Population in 0.2% Annual Chance Flood Hazard area - Total\u00a0","format":{"places":,"digitSeparator":true}}],"title":"Block Group ID: {GEOID10}"}}</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</si>
  <si>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</si>
  <si>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</si>
  <si>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</si>
  <si>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{"popup":{"showAttachments":"false","fieldInfos":[{"visible":"true","fieldName":"FP02_Pop_P","label":"Population in 0.2% Annual Chance Flood Hazard area - Percent\u00a0","format":{"places":,"digitSeparator":true}}],"title":"Block Group ID: {GEOID10}"}}</t>
  </si>
  <si>
    <t xml:space="preserve">Land area in 1% Annual Chance Flood Hazard area </t>
  </si>
  <si>
    <t xml:space="preserve">These maps depict the total land area in square meters or the percent in the 1% Annual Chance Flood Hazard area in each census block group for 2017. </t>
  </si>
  <si>
    <t>Area (m2), Percent</t>
  </si>
  <si>
    <t>310; 311</t>
  </si>
  <si>
    <t>Land area in 0.2% Annual Chance Flood Hazard area</t>
  </si>
  <si>
    <t xml:space="preserve">These maps depict the total land area in in square meters or percent  in the  0.2% Annual Chance Flood Hazard area in each census block group for 2017. </t>
  </si>
  <si>
    <t>312; 313</t>
  </si>
  <si>
    <t>Impervious surface in 1% Annual Chance Flood Hazard area</t>
  </si>
  <si>
    <t xml:space="preserve">These maps depict the total impervious surface area in square meters or percent in the 1% Annual Chance Flood Hazard area in each census block group for 2017. </t>
  </si>
  <si>
    <t>314; 315</t>
  </si>
  <si>
    <t>Impervious surface in 0.2% Annual Chance Flood Hazard area</t>
  </si>
  <si>
    <t xml:space="preserve">These maps depict the total impervious surface area in square meters or percent in the 0.2% Annual Chance Flood Hazard area in each census block group for 2017. </t>
  </si>
  <si>
    <t>316; 317</t>
  </si>
  <si>
    <t>Population in 1% Annual Chance Flood Hazard area</t>
  </si>
  <si>
    <t xml:space="preserve">These maps estimate the total or percent population living in the 1% Annual Chance Flood Hazard area in each census block group for 2017. </t>
  </si>
  <si>
    <t>Population in 0.2% Annual Chance Flood Hazard area</t>
  </si>
  <si>
    <t xml:space="preserve">These maps estimate the total or percent population living in the 0.2% Annual Chance Flood Hazard area in each census block group for 2017. </t>
  </si>
  <si>
    <t>BFN</t>
  </si>
  <si>
    <t>EAID</t>
  </si>
  <si>
    <t>https://enviroatlas.epa.gov/arcgis/rest/services/test_services/Community_BGmetrics/MapServer</t>
  </si>
  <si>
    <t>Sulfur dioxide removed annually by tree cover (kg/yr)</t>
  </si>
  <si>
    <t>{"popup":{"showAttachments":"false","fieldInfos":[{"visible":"true","fieldName":"SO2Removal","label":"Sulfur dioxide removed annually by tree cover (kg/yr) \u00a0","format":{"places":0,"digitSeparator":true}}],"title":"Block Group ID: {GEOID10}"}}</t>
  </si>
  <si>
    <t>Number of day care centers</t>
  </si>
  <si>
    <t>{"popup":{"showAttachments":"false","fieldInfos":[{"visible":"true","fieldName":"Day_Count","label":"Number of day care centers\u00a0","format":{"places":0,"digitSeparator":true}}],"title":"Block Group ID: {GEOID10}"}}</t>
  </si>
  <si>
    <t>Supplemental/Percentagelessthan5yearsold.pdf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</si>
</sst>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z val="8"/>
      <color rgb="FFFF0000"/>
      <name val="Calibri"/>
      <family val="2"/>
    </font>
    <font>
      <sz val="11"/>
      <color rgb="FFFF0000"/>
      <name val="Calibri"/>
      <family val="2"/>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sz val="8"/>
      <color rgb="FF00B050"/>
      <name val="Calibri"/>
      <family val="2"/>
      <scheme val="minor"/>
    </font>
    <font>
      <sz val="8"/>
      <color rgb="FF00B050"/>
      <name val="Calibri"/>
      <family val="2"/>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xf numFmtId="0" fontId="9" fillId="0" borderId="0" xfId="1" applyFont="1" applyFill="1" applyBorder="1" applyAlignment="1">
      <alignment horizontal="left" vertical="top"/>
    </xf>
    <xf numFmtId="0" fontId="39" fillId="2" borderId="0" xfId="0" applyFont="1" applyFill="1" applyAlignment="1">
      <alignment horizontal="left"/>
    </xf>
    <xf numFmtId="0" fontId="1" fillId="0" borderId="0" xfId="0" applyFont="1" applyFill="1" applyAlignment="1">
      <alignment horizontal="left"/>
    </xf>
    <xf numFmtId="0" fontId="42" fillId="0" borderId="0" xfId="0" applyFont="1" applyFill="1" applyAlignment="1">
      <alignment horizontal="left"/>
    </xf>
    <xf numFmtId="0" fontId="42" fillId="11" borderId="0" xfId="0" applyFont="1" applyFill="1" applyBorder="1" applyAlignment="1">
      <alignment horizontal="left"/>
    </xf>
    <xf numFmtId="0" fontId="42" fillId="0" borderId="0" xfId="0" applyFont="1" applyFill="1" applyBorder="1" applyAlignment="1">
      <alignment horizontal="left"/>
    </xf>
    <xf numFmtId="0" fontId="27" fillId="14" borderId="0" xfId="0" applyFont="1" applyFill="1" applyAlignment="1">
      <alignment horizontal="left"/>
    </xf>
    <xf numFmtId="0" fontId="44" fillId="14" borderId="0" xfId="0" applyFont="1" applyFill="1" applyBorder="1" applyAlignment="1">
      <alignment horizontal="left"/>
    </xf>
    <xf numFmtId="0" fontId="44" fillId="14" borderId="0" xfId="0" applyFont="1" applyFill="1" applyAlignment="1">
      <alignment horizontal="left"/>
    </xf>
    <xf numFmtId="0" fontId="29" fillId="11" borderId="0" xfId="0" applyFont="1" applyFill="1" applyBorder="1" applyAlignment="1">
      <alignment horizontal="left"/>
    </xf>
    <xf numFmtId="0" fontId="45" fillId="11" borderId="1" xfId="11" applyFont="1" applyFill="1" applyBorder="1" applyAlignment="1">
      <alignment horizontal="left"/>
    </xf>
    <xf numFmtId="0" fontId="1" fillId="0" borderId="0" xfId="0" applyFont="1" applyFill="1" applyAlignment="1">
      <alignment horizontal="left" vertical="center" wrapText="1"/>
    </xf>
    <xf numFmtId="0" fontId="30" fillId="0" borderId="0" xfId="11" applyFont="1" applyFill="1" applyBorder="1" applyAlignment="1">
      <alignment horizontal="left"/>
    </xf>
    <xf numFmtId="0" fontId="23" fillId="0" borderId="1" xfId="0" applyFont="1" applyFill="1" applyBorder="1" applyAlignment="1">
      <alignment horizontal="left"/>
    </xf>
    <xf numFmtId="0" fontId="30" fillId="0" borderId="0" xfId="0" applyFont="1" applyFill="1" applyBorder="1" applyAlignment="1" applyProtection="1">
      <alignment horizontal="left"/>
    </xf>
    <xf numFmtId="0" fontId="40" fillId="0" borderId="0" xfId="11" applyFont="1" applyFill="1" applyBorder="1" applyAlignment="1">
      <alignment horizontal="left"/>
    </xf>
    <xf numFmtId="0" fontId="23" fillId="0" borderId="1" xfId="1" applyFont="1" applyFill="1" applyBorder="1" applyAlignment="1">
      <alignment horizontal="left"/>
    </xf>
    <xf numFmtId="0" fontId="27" fillId="0" borderId="2" xfId="1" applyFont="1" applyFill="1" applyBorder="1" applyAlignment="1">
      <alignment horizontal="left"/>
    </xf>
    <xf numFmtId="0" fontId="25" fillId="0" borderId="1" xfId="0" applyFont="1" applyFill="1" applyBorder="1" applyAlignment="1">
      <alignment horizontal="left"/>
    </xf>
    <xf numFmtId="0" fontId="23" fillId="0" borderId="1" xfId="7" applyFont="1" applyFill="1" applyBorder="1" applyAlignment="1">
      <alignment horizontal="left"/>
    </xf>
    <xf numFmtId="0" fontId="42" fillId="0" borderId="2" xfId="0" applyFont="1" applyFill="1" applyBorder="1" applyAlignment="1">
      <alignment horizontal="left"/>
    </xf>
    <xf numFmtId="0" fontId="45" fillId="11" borderId="0" xfId="11" applyFont="1" applyFill="1" applyBorder="1" applyAlignment="1">
      <alignment horizontal="left"/>
    </xf>
    <xf numFmtId="0" fontId="42" fillId="0" borderId="1" xfId="0" applyFont="1" applyFill="1" applyBorder="1" applyAlignment="1">
      <alignment horizontal="left"/>
    </xf>
    <xf numFmtId="0" fontId="43" fillId="0" borderId="0" xfId="11" applyFont="1" applyFill="1" applyBorder="1" applyAlignment="1">
      <alignment horizontal="left"/>
    </xf>
    <xf numFmtId="0" fontId="0" fillId="0" borderId="0" xfId="0" applyBorder="1" applyAlignment="1"/>
    <xf numFmtId="0" fontId="16" fillId="0" borderId="0" xfId="0" applyFont="1" applyFill="1" applyAlignment="1"/>
    <xf numFmtId="0" fontId="0" fillId="0" borderId="0" xfId="0" applyFill="1" applyBorder="1" applyAlignment="1"/>
    <xf numFmtId="0" fontId="46" fillId="0" borderId="0" xfId="0" applyFont="1" applyFill="1" applyBorder="1" applyAlignment="1">
      <alignment vertical="center"/>
    </xf>
    <xf numFmtId="0" fontId="46" fillId="0" borderId="0" xfId="0" applyFont="1" applyAlignment="1"/>
    <xf numFmtId="0" fontId="46" fillId="0" borderId="1" xfId="0" applyFont="1" applyFill="1" applyBorder="1" applyAlignment="1">
      <alignment vertical="center"/>
    </xf>
    <xf numFmtId="0" fontId="47" fillId="0" borderId="0" xfId="0" applyFont="1" applyFill="1" applyBorder="1" applyAlignment="1">
      <alignment horizontal="left"/>
    </xf>
    <xf numFmtId="0" fontId="47" fillId="0" borderId="0" xfId="1" applyFont="1" applyFill="1" applyBorder="1" applyAlignment="1">
      <alignment horizontal="left"/>
    </xf>
    <xf numFmtId="0" fontId="47" fillId="13" borderId="0" xfId="0" applyFont="1" applyFill="1" applyBorder="1" applyAlignment="1">
      <alignment horizontal="left"/>
    </xf>
    <xf numFmtId="0" fontId="47" fillId="11" borderId="0" xfId="0" applyFont="1" applyFill="1" applyBorder="1" applyAlignment="1">
      <alignment horizontal="left"/>
    </xf>
    <xf numFmtId="0" fontId="47" fillId="11" borderId="0" xfId="0" applyFont="1" applyFill="1" applyBorder="1" applyAlignment="1">
      <alignment horizontal="left" vertical="center"/>
    </xf>
    <xf numFmtId="0" fontId="47" fillId="11" borderId="0" xfId="0" applyFont="1" applyFill="1" applyAlignment="1">
      <alignment horizontal="left"/>
    </xf>
    <xf numFmtId="0" fontId="47" fillId="0" borderId="0" xfId="0" applyFont="1" applyFill="1"/>
    <xf numFmtId="0" fontId="47" fillId="11" borderId="0" xfId="0" quotePrefix="1" applyFont="1" applyFill="1" applyBorder="1" applyAlignment="1">
      <alignment horizontal="left"/>
    </xf>
    <xf numFmtId="0" fontId="47" fillId="0" borderId="0" xfId="0" applyFont="1" applyFill="1" applyAlignment="1">
      <alignment horizontal="left"/>
    </xf>
    <xf numFmtId="0" fontId="48" fillId="0" borderId="0" xfId="11" applyFont="1" applyFill="1" applyBorder="1" applyAlignment="1">
      <alignment horizontal="left"/>
    </xf>
    <xf numFmtId="0" fontId="30" fillId="0" borderId="1" xfId="0" applyFont="1" applyFill="1" applyBorder="1" applyAlignment="1" applyProtection="1">
      <alignment horizontal="left"/>
    </xf>
    <xf numFmtId="0" fontId="32" fillId="0" borderId="0" xfId="0" applyFont="1" applyFill="1" applyBorder="1" applyAlignment="1">
      <alignment horizontal="left"/>
    </xf>
    <xf numFmtId="0" fontId="47" fillId="11" borderId="1" xfId="0" applyFont="1" applyFill="1" applyBorder="1" applyAlignment="1">
      <alignment horizontal="left"/>
    </xf>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1"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595</v>
      </c>
      <c r="B2" t="s">
        <v>596</v>
      </c>
    </row>
    <row r="3" spans="1:2" x14ac:dyDescent="0.25">
      <c r="A3" t="s">
        <v>593</v>
      </c>
      <c r="B3" t="s">
        <v>1341</v>
      </c>
    </row>
    <row r="4" spans="1:2" x14ac:dyDescent="0.25">
      <c r="A4" t="s">
        <v>597</v>
      </c>
      <c r="B4" t="s">
        <v>909</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1220</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74</v>
      </c>
    </row>
    <row r="15" spans="1:2" x14ac:dyDescent="0.25">
      <c r="A15" t="s">
        <v>611</v>
      </c>
      <c r="B15" s="15" t="s">
        <v>146</v>
      </c>
    </row>
    <row r="16" spans="1:2" x14ac:dyDescent="0.25">
      <c r="A16" t="s">
        <v>612</v>
      </c>
      <c r="B16" s="15" t="s">
        <v>75</v>
      </c>
    </row>
    <row r="17" spans="1:4" x14ac:dyDescent="0.25">
      <c r="A17" t="s">
        <v>613</v>
      </c>
      <c r="B17" s="15" t="s">
        <v>29</v>
      </c>
    </row>
    <row r="18" spans="1:4" x14ac:dyDescent="0.25">
      <c r="A18" t="s">
        <v>614</v>
      </c>
      <c r="B18" t="s">
        <v>76</v>
      </c>
    </row>
    <row r="19" spans="1:4" x14ac:dyDescent="0.25">
      <c r="A19" t="s">
        <v>615</v>
      </c>
      <c r="B19" t="s">
        <v>1342</v>
      </c>
    </row>
    <row r="20" spans="1:4" x14ac:dyDescent="0.25">
      <c r="A20" t="s">
        <v>616</v>
      </c>
      <c r="B20" t="s">
        <v>620</v>
      </c>
    </row>
    <row r="21" spans="1:4" x14ac:dyDescent="0.25">
      <c r="A21" t="s">
        <v>617</v>
      </c>
      <c r="B21" t="s">
        <v>1262</v>
      </c>
    </row>
    <row r="22" spans="1:4" x14ac:dyDescent="0.25">
      <c r="A22" t="s">
        <v>621</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workbookViewId="0">
      <pane ySplit="1" topLeftCell="A2" activePane="bottomLeft" state="frozen"/>
      <selection activeCell="T1" sqref="T1"/>
      <selection pane="bottomLeft"/>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1" customFormat="1" ht="56.25" customHeight="1" x14ac:dyDescent="0.25">
      <c r="A1" s="1" t="s">
        <v>118</v>
      </c>
      <c r="B1" s="4" t="s">
        <v>266</v>
      </c>
      <c r="C1" s="4" t="s">
        <v>0</v>
      </c>
      <c r="D1" s="4"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147" t="s">
        <v>1632</v>
      </c>
      <c r="Y1" s="1" t="s">
        <v>1676</v>
      </c>
      <c r="Z1" s="1" t="s">
        <v>1704</v>
      </c>
      <c r="AA1" s="1" t="s">
        <v>1861</v>
      </c>
      <c r="AB1" s="4" t="s">
        <v>2244</v>
      </c>
      <c r="AC1" s="1" t="s">
        <v>2245</v>
      </c>
      <c r="AD1" s="1" t="s">
        <v>2246</v>
      </c>
      <c r="AE1" s="1" t="s">
        <v>2484</v>
      </c>
      <c r="AF1" s="1" t="s">
        <v>3153</v>
      </c>
    </row>
    <row r="2" spans="1:32" ht="15" customHeight="1" x14ac:dyDescent="0.25">
      <c r="A2" s="2">
        <v>1</v>
      </c>
      <c r="B2" s="2" t="s">
        <v>432</v>
      </c>
      <c r="C2" s="2" t="s">
        <v>1415</v>
      </c>
      <c r="D2" s="5" t="s">
        <v>153</v>
      </c>
      <c r="E2" s="8" t="s">
        <v>267</v>
      </c>
      <c r="F2" s="8" t="s">
        <v>147</v>
      </c>
      <c r="G2" s="6" t="s">
        <v>1129</v>
      </c>
      <c r="H2" s="111" t="s">
        <v>724</v>
      </c>
      <c r="I2" s="19" t="s">
        <v>2403</v>
      </c>
      <c r="J2" s="2">
        <v>2</v>
      </c>
      <c r="K2" s="6"/>
      <c r="L2" s="2" t="s">
        <v>1266</v>
      </c>
      <c r="S2" s="2" t="s">
        <v>2599</v>
      </c>
      <c r="T2" s="2" t="s">
        <v>1681</v>
      </c>
      <c r="U2" s="2" t="s">
        <v>1251</v>
      </c>
      <c r="V2" s="2" t="s">
        <v>1227</v>
      </c>
      <c r="W2" s="2" t="s">
        <v>1355</v>
      </c>
      <c r="Y2" s="2" t="s">
        <v>1678</v>
      </c>
      <c r="Z2" s="2" t="s">
        <v>2024</v>
      </c>
      <c r="AA2" s="111">
        <v>2</v>
      </c>
      <c r="AE2" s="2" t="s">
        <v>2485</v>
      </c>
    </row>
    <row r="3" spans="1:32" ht="15" customHeight="1" x14ac:dyDescent="0.25">
      <c r="A3" s="2">
        <v>2</v>
      </c>
      <c r="B3" s="2" t="s">
        <v>432</v>
      </c>
      <c r="C3" s="2" t="s">
        <v>951</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1902</v>
      </c>
      <c r="AA3" s="111">
        <v>2</v>
      </c>
      <c r="AE3" s="2" t="s">
        <v>2485</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2721</v>
      </c>
      <c r="T4" s="2" t="s">
        <v>1692</v>
      </c>
      <c r="U4" s="2" t="s">
        <v>1228</v>
      </c>
      <c r="V4" s="2" t="s">
        <v>1227</v>
      </c>
      <c r="W4" s="2" t="s">
        <v>1355</v>
      </c>
      <c r="Y4" s="2" t="s">
        <v>1678</v>
      </c>
      <c r="Z4" s="2" t="s">
        <v>1903</v>
      </c>
      <c r="AA4" s="111">
        <v>0</v>
      </c>
      <c r="AE4" s="2" t="s">
        <v>2485</v>
      </c>
    </row>
    <row r="5" spans="1:32" ht="15" customHeight="1" x14ac:dyDescent="0.25">
      <c r="A5" s="2">
        <v>4</v>
      </c>
      <c r="B5" s="2" t="s">
        <v>432</v>
      </c>
      <c r="C5" s="2" t="s">
        <v>952</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1904</v>
      </c>
      <c r="AA5" s="111">
        <v>2</v>
      </c>
      <c r="AB5" s="2" t="s">
        <v>1266</v>
      </c>
      <c r="AE5" s="2" t="s">
        <v>2485</v>
      </c>
    </row>
    <row r="6" spans="1:32" ht="15" customHeight="1" x14ac:dyDescent="0.25">
      <c r="A6" s="2">
        <v>5</v>
      </c>
      <c r="B6" s="2" t="s">
        <v>432</v>
      </c>
      <c r="C6" s="2" t="s">
        <v>953</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1905</v>
      </c>
      <c r="AA6" s="111">
        <v>3</v>
      </c>
      <c r="AB6" s="2" t="s">
        <v>1266</v>
      </c>
      <c r="AE6" s="2" t="s">
        <v>2485</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1906</v>
      </c>
      <c r="AA7" s="111">
        <v>2</v>
      </c>
      <c r="AB7" s="2" t="s">
        <v>1266</v>
      </c>
      <c r="AE7" s="2" t="s">
        <v>2485</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1907</v>
      </c>
      <c r="AA8" s="111">
        <v>2</v>
      </c>
      <c r="AB8" s="2" t="s">
        <v>1266</v>
      </c>
      <c r="AE8" s="2" t="s">
        <v>2485</v>
      </c>
    </row>
    <row r="9" spans="1:32"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1908</v>
      </c>
      <c r="AA9" s="111">
        <v>0</v>
      </c>
      <c r="AB9" s="2" t="s">
        <v>1266</v>
      </c>
      <c r="AE9" s="2" t="s">
        <v>2485</v>
      </c>
    </row>
    <row r="10" spans="1:32"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1909</v>
      </c>
      <c r="AA10" s="111">
        <v>0</v>
      </c>
      <c r="AE10" s="2" t="s">
        <v>2485</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2727</v>
      </c>
      <c r="T11" s="2" t="s">
        <v>1685</v>
      </c>
      <c r="U11" s="2" t="s">
        <v>1231</v>
      </c>
      <c r="V11" s="2" t="s">
        <v>1227</v>
      </c>
      <c r="W11" s="2" t="s">
        <v>1355</v>
      </c>
      <c r="Y11" s="2" t="s">
        <v>1678</v>
      </c>
      <c r="Z11" s="2" t="s">
        <v>1910</v>
      </c>
      <c r="AA11" s="111">
        <v>0</v>
      </c>
      <c r="AE11" s="2" t="s">
        <v>2485</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2728</v>
      </c>
      <c r="T12" s="2" t="s">
        <v>1686</v>
      </c>
      <c r="U12" s="2" t="s">
        <v>1228</v>
      </c>
      <c r="V12" s="2" t="s">
        <v>1227</v>
      </c>
      <c r="W12" s="2" t="s">
        <v>1355</v>
      </c>
      <c r="Y12" s="2" t="s">
        <v>1678</v>
      </c>
      <c r="Z12" s="2" t="s">
        <v>1911</v>
      </c>
      <c r="AA12" s="111">
        <v>0</v>
      </c>
      <c r="AE12" s="2" t="s">
        <v>2485</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2729</v>
      </c>
      <c r="T13" s="2" t="s">
        <v>2812</v>
      </c>
      <c r="U13" s="2" t="s">
        <v>1228</v>
      </c>
      <c r="V13" s="2" t="s">
        <v>1227</v>
      </c>
      <c r="W13" s="2" t="s">
        <v>1355</v>
      </c>
      <c r="Y13" s="2" t="s">
        <v>1678</v>
      </c>
      <c r="Z13" s="2" t="s">
        <v>1912</v>
      </c>
      <c r="AA13" s="111">
        <v>0</v>
      </c>
      <c r="AE13" s="2" t="s">
        <v>2485</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2726</v>
      </c>
      <c r="T14" s="2" t="s">
        <v>1685</v>
      </c>
      <c r="U14" s="2" t="s">
        <v>1231</v>
      </c>
      <c r="V14" s="2" t="s">
        <v>1227</v>
      </c>
      <c r="W14" s="2" t="s">
        <v>1355</v>
      </c>
      <c r="Y14" s="2" t="s">
        <v>1678</v>
      </c>
      <c r="Z14" s="2" t="s">
        <v>1913</v>
      </c>
      <c r="AA14" s="111">
        <v>0</v>
      </c>
      <c r="AE14" s="2" t="s">
        <v>2485</v>
      </c>
    </row>
    <row r="15" spans="1:32"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1914</v>
      </c>
      <c r="AA15" s="111">
        <v>0</v>
      </c>
      <c r="AB15" s="2" t="s">
        <v>1266</v>
      </c>
      <c r="AE15" s="2" t="s">
        <v>2485</v>
      </c>
    </row>
    <row r="16" spans="1:32" ht="15" customHeight="1" x14ac:dyDescent="0.25">
      <c r="A16" s="2">
        <v>15</v>
      </c>
      <c r="B16" s="2" t="s">
        <v>432</v>
      </c>
      <c r="C16" s="2" t="s">
        <v>2104</v>
      </c>
      <c r="D16" s="5" t="s">
        <v>173</v>
      </c>
      <c r="E16" s="8" t="s">
        <v>281</v>
      </c>
      <c r="F16" s="8" t="s">
        <v>147</v>
      </c>
      <c r="G16" s="6" t="s">
        <v>2779</v>
      </c>
      <c r="H16" s="17" t="s">
        <v>730</v>
      </c>
      <c r="I16" s="19" t="s">
        <v>2403</v>
      </c>
      <c r="J16" s="2">
        <v>16</v>
      </c>
      <c r="P16" s="6"/>
      <c r="Q16" s="2" t="s">
        <v>1266</v>
      </c>
      <c r="S16" s="2" t="s">
        <v>2596</v>
      </c>
      <c r="T16" s="2" t="s">
        <v>1685</v>
      </c>
      <c r="U16" s="2" t="s">
        <v>1231</v>
      </c>
      <c r="V16" s="2" t="s">
        <v>1227</v>
      </c>
      <c r="W16" s="2" t="s">
        <v>1355</v>
      </c>
      <c r="Y16" s="2" t="s">
        <v>1678</v>
      </c>
      <c r="Z16" s="2" t="s">
        <v>2025</v>
      </c>
      <c r="AA16" s="111">
        <v>0</v>
      </c>
      <c r="AE16" s="2" t="s">
        <v>2485</v>
      </c>
    </row>
    <row r="17" spans="1:31"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1915</v>
      </c>
      <c r="AA17" s="111">
        <v>0</v>
      </c>
      <c r="AB17" s="2" t="s">
        <v>1266</v>
      </c>
      <c r="AE17" s="2" t="s">
        <v>2485</v>
      </c>
    </row>
    <row r="18" spans="1:31"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1916</v>
      </c>
      <c r="AA18" s="111">
        <v>0</v>
      </c>
      <c r="AB18" s="2" t="s">
        <v>1266</v>
      </c>
      <c r="AE18" s="2" t="s">
        <v>2485</v>
      </c>
    </row>
    <row r="19" spans="1:31"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1917</v>
      </c>
      <c r="AA19" s="111">
        <v>0</v>
      </c>
      <c r="AB19" s="2" t="s">
        <v>1266</v>
      </c>
      <c r="AE19" s="2" t="s">
        <v>2485</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2722</v>
      </c>
      <c r="T20" s="2" t="s">
        <v>1869</v>
      </c>
      <c r="U20" s="2" t="s">
        <v>1228</v>
      </c>
      <c r="V20" s="2" t="s">
        <v>1227</v>
      </c>
      <c r="W20" s="2" t="s">
        <v>1355</v>
      </c>
      <c r="Y20" s="2" t="s">
        <v>1678</v>
      </c>
      <c r="Z20" s="2" t="s">
        <v>2554</v>
      </c>
      <c r="AA20" s="111">
        <v>1</v>
      </c>
      <c r="AE20" s="2" t="s">
        <v>2485</v>
      </c>
    </row>
    <row r="21" spans="1:31"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2026</v>
      </c>
      <c r="AA21" s="111">
        <v>4</v>
      </c>
      <c r="AB21" s="2" t="s">
        <v>1266</v>
      </c>
      <c r="AE21" s="2" t="s">
        <v>2485</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2730</v>
      </c>
      <c r="T22" s="2" t="s">
        <v>1686</v>
      </c>
      <c r="U22" s="2" t="s">
        <v>1228</v>
      </c>
      <c r="V22" s="2" t="s">
        <v>1227</v>
      </c>
      <c r="W22" s="2" t="s">
        <v>1355</v>
      </c>
      <c r="Y22" s="2" t="s">
        <v>1678</v>
      </c>
      <c r="Z22" s="2" t="s">
        <v>2553</v>
      </c>
      <c r="AA22" s="111">
        <v>0</v>
      </c>
      <c r="AE22" s="2" t="s">
        <v>2485</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2731</v>
      </c>
      <c r="T23" s="2" t="s">
        <v>1862</v>
      </c>
      <c r="U23" s="2" t="s">
        <v>1228</v>
      </c>
      <c r="V23" s="2" t="s">
        <v>1227</v>
      </c>
      <c r="W23" s="2" t="s">
        <v>1355</v>
      </c>
      <c r="Y23" s="2" t="s">
        <v>1678</v>
      </c>
      <c r="Z23" s="2" t="s">
        <v>2555</v>
      </c>
      <c r="AA23" s="111">
        <v>0</v>
      </c>
      <c r="AE23" s="2" t="s">
        <v>2485</v>
      </c>
    </row>
    <row r="24" spans="1:31"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1863</v>
      </c>
      <c r="U24" s="2" t="s">
        <v>1232</v>
      </c>
      <c r="V24" s="2" t="s">
        <v>1227</v>
      </c>
      <c r="W24" s="2" t="s">
        <v>1355</v>
      </c>
      <c r="Y24" s="2" t="s">
        <v>1678</v>
      </c>
      <c r="Z24" s="2" t="s">
        <v>1918</v>
      </c>
      <c r="AA24" s="111">
        <v>0</v>
      </c>
      <c r="AB24" s="2" t="s">
        <v>1266</v>
      </c>
      <c r="AE24" s="2" t="s">
        <v>2485</v>
      </c>
    </row>
    <row r="25" spans="1:31"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1863</v>
      </c>
      <c r="U25" s="2" t="s">
        <v>1232</v>
      </c>
      <c r="V25" s="2" t="s">
        <v>1227</v>
      </c>
      <c r="W25" s="2" t="s">
        <v>1355</v>
      </c>
      <c r="Y25" s="2" t="s">
        <v>1678</v>
      </c>
      <c r="Z25" s="2" t="s">
        <v>1919</v>
      </c>
      <c r="AA25" s="111">
        <v>0</v>
      </c>
      <c r="AB25" s="2" t="s">
        <v>1266</v>
      </c>
      <c r="AE25" s="2" t="s">
        <v>2485</v>
      </c>
    </row>
    <row r="26" spans="1:31"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1863</v>
      </c>
      <c r="U26" s="2" t="s">
        <v>1232</v>
      </c>
      <c r="V26" s="2" t="s">
        <v>1227</v>
      </c>
      <c r="W26" s="2" t="s">
        <v>1355</v>
      </c>
      <c r="Y26" s="2" t="s">
        <v>1678</v>
      </c>
      <c r="Z26" s="2" t="s">
        <v>1920</v>
      </c>
      <c r="AA26" s="111">
        <v>1</v>
      </c>
      <c r="AB26" s="2" t="s">
        <v>1266</v>
      </c>
      <c r="AE26" s="2" t="s">
        <v>2485</v>
      </c>
    </row>
    <row r="27" spans="1:31"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1863</v>
      </c>
      <c r="U27" s="2" t="s">
        <v>1232</v>
      </c>
      <c r="V27" s="2" t="s">
        <v>1227</v>
      </c>
      <c r="W27" s="2" t="s">
        <v>1355</v>
      </c>
      <c r="Y27" s="2" t="s">
        <v>1678</v>
      </c>
      <c r="Z27" s="2" t="s">
        <v>1921</v>
      </c>
      <c r="AA27" s="111">
        <v>0</v>
      </c>
      <c r="AB27" s="2" t="s">
        <v>1266</v>
      </c>
      <c r="AE27" s="2" t="s">
        <v>2485</v>
      </c>
    </row>
    <row r="28" spans="1:31"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2027</v>
      </c>
      <c r="AA28" s="111">
        <v>2</v>
      </c>
      <c r="AB28" s="2" t="s">
        <v>1266</v>
      </c>
      <c r="AE28" s="2" t="s">
        <v>2485</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2813</v>
      </c>
      <c r="U29" s="2" t="s">
        <v>1233</v>
      </c>
      <c r="V29" s="2" t="s">
        <v>1227</v>
      </c>
      <c r="W29" s="2" t="s">
        <v>1355</v>
      </c>
      <c r="Y29" s="2" t="s">
        <v>1678</v>
      </c>
      <c r="Z29" s="2" t="s">
        <v>1922</v>
      </c>
      <c r="AA29" s="111">
        <v>0</v>
      </c>
      <c r="AB29" s="2" t="s">
        <v>1266</v>
      </c>
      <c r="AE29" s="2" t="s">
        <v>2485</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2813</v>
      </c>
      <c r="U30" s="2" t="s">
        <v>1233</v>
      </c>
      <c r="V30" s="2" t="s">
        <v>1227</v>
      </c>
      <c r="W30" s="2" t="s">
        <v>1355</v>
      </c>
      <c r="Y30" s="2" t="s">
        <v>1678</v>
      </c>
      <c r="Z30" s="2" t="s">
        <v>1923</v>
      </c>
      <c r="AA30" s="111">
        <v>0</v>
      </c>
      <c r="AB30" s="2" t="s">
        <v>1266</v>
      </c>
      <c r="AE30" s="2" t="s">
        <v>2485</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1924</v>
      </c>
      <c r="AA31" s="111">
        <v>0</v>
      </c>
      <c r="AB31" s="2" t="s">
        <v>1266</v>
      </c>
      <c r="AE31" s="2" t="s">
        <v>2485</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1925</v>
      </c>
      <c r="AA32" s="111">
        <v>1</v>
      </c>
      <c r="AB32" s="2" t="s">
        <v>1266</v>
      </c>
      <c r="AE32" s="2" t="s">
        <v>2485</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1926</v>
      </c>
      <c r="AA33" s="111">
        <v>1</v>
      </c>
      <c r="AB33" s="2" t="s">
        <v>1266</v>
      </c>
      <c r="AE33" s="2" t="s">
        <v>2485</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1927</v>
      </c>
      <c r="AA34" s="111">
        <v>0</v>
      </c>
      <c r="AB34" s="2" t="s">
        <v>1266</v>
      </c>
      <c r="AE34" s="2" t="s">
        <v>2485</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1928</v>
      </c>
      <c r="AA35" s="111">
        <v>0</v>
      </c>
      <c r="AB35" s="2" t="s">
        <v>1266</v>
      </c>
      <c r="AE35" s="2" t="s">
        <v>2485</v>
      </c>
    </row>
    <row r="36" spans="1:31"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2028</v>
      </c>
      <c r="AA36" s="111">
        <v>2</v>
      </c>
      <c r="AB36" s="2" t="s">
        <v>1266</v>
      </c>
      <c r="AE36" s="2" t="s">
        <v>2485</v>
      </c>
    </row>
    <row r="37" spans="1:31"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2029</v>
      </c>
      <c r="AA37" s="111">
        <v>2</v>
      </c>
      <c r="AB37" s="2" t="s">
        <v>1266</v>
      </c>
      <c r="AE37" s="2" t="s">
        <v>2485</v>
      </c>
    </row>
    <row r="38" spans="1:31"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2030</v>
      </c>
      <c r="AA38" s="111">
        <v>2</v>
      </c>
      <c r="AB38" s="2" t="s">
        <v>1266</v>
      </c>
      <c r="AE38" s="2" t="s">
        <v>2485</v>
      </c>
    </row>
    <row r="39" spans="1:31"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2031</v>
      </c>
      <c r="AA39" s="111">
        <v>1</v>
      </c>
      <c r="AB39" s="2" t="s">
        <v>1266</v>
      </c>
      <c r="AE39" s="2" t="s">
        <v>2485</v>
      </c>
    </row>
    <row r="40" spans="1:31"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2032</v>
      </c>
      <c r="AA40" s="111">
        <v>2</v>
      </c>
      <c r="AB40" s="2" t="s">
        <v>1266</v>
      </c>
      <c r="AE40" s="2" t="s">
        <v>2485</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2732</v>
      </c>
      <c r="T41" s="2" t="s">
        <v>1862</v>
      </c>
      <c r="U41" s="2" t="s">
        <v>1228</v>
      </c>
      <c r="V41" s="2" t="s">
        <v>1227</v>
      </c>
      <c r="W41" s="2" t="s">
        <v>1355</v>
      </c>
      <c r="Y41" s="2" t="s">
        <v>1678</v>
      </c>
      <c r="Z41" s="2" t="s">
        <v>2033</v>
      </c>
      <c r="AA41" s="111">
        <v>0</v>
      </c>
      <c r="AE41" s="2" t="s">
        <v>2485</v>
      </c>
    </row>
    <row r="42" spans="1:31"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1863</v>
      </c>
      <c r="U42" s="2" t="s">
        <v>1232</v>
      </c>
      <c r="V42" s="2" t="s">
        <v>1227</v>
      </c>
      <c r="W42" s="2" t="s">
        <v>1355</v>
      </c>
      <c r="Y42" s="2" t="s">
        <v>1678</v>
      </c>
      <c r="Z42" s="2" t="s">
        <v>1929</v>
      </c>
      <c r="AA42" s="111">
        <v>0</v>
      </c>
      <c r="AB42" s="2" t="s">
        <v>1266</v>
      </c>
      <c r="AE42" s="2" t="s">
        <v>2485</v>
      </c>
    </row>
    <row r="43" spans="1:31"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1863</v>
      </c>
      <c r="U43" s="2" t="s">
        <v>1232</v>
      </c>
      <c r="V43" s="2" t="s">
        <v>1227</v>
      </c>
      <c r="W43" s="2" t="s">
        <v>1355</v>
      </c>
      <c r="Y43" s="2" t="s">
        <v>1678</v>
      </c>
      <c r="Z43" s="2" t="s">
        <v>1930</v>
      </c>
      <c r="AA43" s="111">
        <v>0</v>
      </c>
      <c r="AB43" s="2" t="s">
        <v>1266</v>
      </c>
      <c r="AE43" s="2" t="s">
        <v>2485</v>
      </c>
    </row>
    <row r="44" spans="1:31"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1863</v>
      </c>
      <c r="U44" s="2" t="s">
        <v>1232</v>
      </c>
      <c r="V44" s="2" t="s">
        <v>1227</v>
      </c>
      <c r="W44" s="2" t="s">
        <v>1355</v>
      </c>
      <c r="Y44" s="2" t="s">
        <v>1678</v>
      </c>
      <c r="Z44" s="2" t="s">
        <v>1931</v>
      </c>
      <c r="AA44" s="111">
        <v>0</v>
      </c>
      <c r="AB44" s="2" t="s">
        <v>1266</v>
      </c>
      <c r="AE44" s="2" t="s">
        <v>2485</v>
      </c>
    </row>
    <row r="45" spans="1:31"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2733</v>
      </c>
      <c r="T45" s="2" t="s">
        <v>1863</v>
      </c>
      <c r="U45" s="2" t="s">
        <v>1232</v>
      </c>
      <c r="V45" s="2" t="s">
        <v>1227</v>
      </c>
      <c r="W45" s="2" t="s">
        <v>1355</v>
      </c>
      <c r="Y45" s="2" t="s">
        <v>1678</v>
      </c>
      <c r="Z45" s="2" t="s">
        <v>1932</v>
      </c>
      <c r="AA45" s="111">
        <v>0</v>
      </c>
      <c r="AB45" s="2" t="s">
        <v>1266</v>
      </c>
      <c r="AE45" s="2" t="s">
        <v>2485</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2734</v>
      </c>
      <c r="T46" s="2" t="s">
        <v>1862</v>
      </c>
      <c r="U46" s="2" t="s">
        <v>1228</v>
      </c>
      <c r="V46" s="2" t="s">
        <v>1227</v>
      </c>
      <c r="W46" s="2" t="s">
        <v>1355</v>
      </c>
      <c r="Y46" s="2" t="s">
        <v>1678</v>
      </c>
      <c r="Z46" s="2" t="s">
        <v>1933</v>
      </c>
      <c r="AA46" s="111">
        <v>1</v>
      </c>
      <c r="AE46" s="2" t="s">
        <v>2485</v>
      </c>
    </row>
    <row r="47" spans="1:31"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1934</v>
      </c>
      <c r="AA47" s="111">
        <v>0</v>
      </c>
      <c r="AB47" s="2" t="s">
        <v>1266</v>
      </c>
      <c r="AE47" s="2" t="s">
        <v>2485</v>
      </c>
    </row>
    <row r="48" spans="1:31"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1935</v>
      </c>
      <c r="AA48" s="111">
        <v>0</v>
      </c>
      <c r="AB48" s="2" t="s">
        <v>1266</v>
      </c>
      <c r="AE48" s="2" t="s">
        <v>2485</v>
      </c>
    </row>
    <row r="49" spans="1:31"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1936</v>
      </c>
      <c r="AA49" s="111">
        <v>0</v>
      </c>
      <c r="AB49" s="2" t="s">
        <v>1266</v>
      </c>
      <c r="AE49" s="2" t="s">
        <v>2485</v>
      </c>
    </row>
    <row r="50" spans="1:31"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1937</v>
      </c>
      <c r="AA50" s="111">
        <v>3</v>
      </c>
      <c r="AB50" s="2" t="s">
        <v>1266</v>
      </c>
      <c r="AE50" s="2" t="s">
        <v>2485</v>
      </c>
    </row>
    <row r="51" spans="1:31"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1938</v>
      </c>
      <c r="AA51" s="111">
        <v>2</v>
      </c>
      <c r="AB51" s="2" t="s">
        <v>1266</v>
      </c>
      <c r="AE51" s="2" t="s">
        <v>2485</v>
      </c>
    </row>
    <row r="52" spans="1:31"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1939</v>
      </c>
      <c r="AA52" s="111">
        <v>2</v>
      </c>
      <c r="AB52" s="2" t="s">
        <v>1266</v>
      </c>
      <c r="AE52" s="2" t="s">
        <v>2485</v>
      </c>
    </row>
    <row r="53" spans="1:31"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1940</v>
      </c>
      <c r="AA53" s="111">
        <v>1</v>
      </c>
      <c r="AB53" s="2" t="s">
        <v>1266</v>
      </c>
      <c r="AE53" s="2" t="s">
        <v>2485</v>
      </c>
    </row>
    <row r="54" spans="1:31"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1941</v>
      </c>
      <c r="AA54" s="111">
        <v>2</v>
      </c>
      <c r="AB54" s="2" t="s">
        <v>1266</v>
      </c>
      <c r="AE54" s="2" t="s">
        <v>2485</v>
      </c>
    </row>
    <row r="55" spans="1:31"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1942</v>
      </c>
      <c r="AA55" s="111">
        <v>0</v>
      </c>
      <c r="AB55" s="2" t="s">
        <v>1266</v>
      </c>
      <c r="AE55" s="2" t="s">
        <v>2485</v>
      </c>
    </row>
    <row r="56" spans="1:31"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1943</v>
      </c>
      <c r="AA56" s="111">
        <v>0</v>
      </c>
      <c r="AB56" s="2" t="s">
        <v>1266</v>
      </c>
      <c r="AE56" s="2" t="s">
        <v>2485</v>
      </c>
    </row>
    <row r="57" spans="1:31"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1944</v>
      </c>
      <c r="AA57" s="111">
        <v>0</v>
      </c>
      <c r="AB57" s="2" t="s">
        <v>1266</v>
      </c>
      <c r="AE57" s="2" t="s">
        <v>2485</v>
      </c>
    </row>
    <row r="58" spans="1:31"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1945</v>
      </c>
      <c r="AA58" s="111">
        <v>4</v>
      </c>
      <c r="AB58" s="2" t="s">
        <v>1266</v>
      </c>
      <c r="AE58" s="2" t="s">
        <v>2485</v>
      </c>
    </row>
    <row r="59" spans="1:31"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1946</v>
      </c>
      <c r="AA59" s="111">
        <v>2</v>
      </c>
      <c r="AB59" s="2" t="s">
        <v>1266</v>
      </c>
      <c r="AE59" s="2" t="s">
        <v>2485</v>
      </c>
    </row>
    <row r="60" spans="1:31"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1947</v>
      </c>
      <c r="AA60" s="111">
        <v>2</v>
      </c>
      <c r="AB60" s="2" t="s">
        <v>1266</v>
      </c>
      <c r="AE60" s="2" t="s">
        <v>2485</v>
      </c>
    </row>
    <row r="61" spans="1:31"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1948</v>
      </c>
      <c r="AA61" s="111">
        <v>1</v>
      </c>
      <c r="AB61" s="2" t="s">
        <v>1266</v>
      </c>
      <c r="AE61" s="2" t="s">
        <v>2485</v>
      </c>
    </row>
    <row r="62" spans="1:31"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1949</v>
      </c>
      <c r="AA62" s="111">
        <v>2</v>
      </c>
      <c r="AB62" s="2" t="s">
        <v>1266</v>
      </c>
      <c r="AE62" s="2" t="s">
        <v>2485</v>
      </c>
    </row>
    <row r="63" spans="1:31"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1950</v>
      </c>
      <c r="AA63" s="111">
        <v>0</v>
      </c>
      <c r="AB63" s="2" t="s">
        <v>1266</v>
      </c>
      <c r="AE63" s="2" t="s">
        <v>2485</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1951</v>
      </c>
      <c r="AA64" s="111">
        <v>0</v>
      </c>
      <c r="AB64" s="2" t="s">
        <v>1266</v>
      </c>
      <c r="AE64" s="2" t="s">
        <v>2485</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1952</v>
      </c>
      <c r="AA65" s="111">
        <v>0</v>
      </c>
      <c r="AB65" s="2" t="s">
        <v>1266</v>
      </c>
      <c r="AE65" s="2" t="s">
        <v>2485</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1953</v>
      </c>
      <c r="AA66" s="111">
        <v>0</v>
      </c>
      <c r="AB66" s="2" t="s">
        <v>1266</v>
      </c>
      <c r="AE66" s="2" t="s">
        <v>2485</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2034</v>
      </c>
      <c r="AA67" s="111">
        <v>0</v>
      </c>
      <c r="AB67" s="2" t="s">
        <v>1266</v>
      </c>
      <c r="AE67" s="2" t="s">
        <v>2485</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1954</v>
      </c>
      <c r="AA68" s="111">
        <v>0</v>
      </c>
      <c r="AB68" s="2" t="s">
        <v>1266</v>
      </c>
      <c r="AE68" s="2" t="s">
        <v>2485</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1955</v>
      </c>
      <c r="AA69" s="111">
        <v>0</v>
      </c>
      <c r="AB69" s="2" t="s">
        <v>1266</v>
      </c>
      <c r="AE69" s="2" t="s">
        <v>2485</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1956</v>
      </c>
      <c r="AA70" s="111">
        <v>0</v>
      </c>
      <c r="AB70" s="2" t="s">
        <v>1266</v>
      </c>
      <c r="AE70" s="2" t="s">
        <v>2485</v>
      </c>
    </row>
    <row r="71" spans="1:31"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1957</v>
      </c>
      <c r="AA71" s="111">
        <v>2</v>
      </c>
      <c r="AB71" s="2" t="s">
        <v>1266</v>
      </c>
      <c r="AE71" s="2" t="s">
        <v>2485</v>
      </c>
    </row>
    <row r="72" spans="1:31" ht="15" customHeight="1" x14ac:dyDescent="0.25">
      <c r="A72" s="2">
        <v>71</v>
      </c>
      <c r="B72" s="2" t="s">
        <v>432</v>
      </c>
      <c r="C72" s="2" t="s">
        <v>3344</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1">
        <v>0</v>
      </c>
      <c r="AB72" s="2" t="s">
        <v>1266</v>
      </c>
      <c r="AE72" s="2" t="s">
        <v>2485</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1958</v>
      </c>
      <c r="AA73" s="111">
        <v>0</v>
      </c>
      <c r="AB73" s="2" t="s">
        <v>1266</v>
      </c>
      <c r="AE73" s="2" t="s">
        <v>2485</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1959</v>
      </c>
      <c r="AA74" s="111">
        <v>0</v>
      </c>
      <c r="AB74" s="2" t="s">
        <v>1266</v>
      </c>
      <c r="AE74" s="2" t="s">
        <v>2485</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1863</v>
      </c>
      <c r="U75" s="2" t="s">
        <v>1232</v>
      </c>
      <c r="V75" s="2" t="s">
        <v>1227</v>
      </c>
      <c r="W75" s="2" t="s">
        <v>1355</v>
      </c>
      <c r="Y75" s="2" t="s">
        <v>1678</v>
      </c>
      <c r="Z75" s="2" t="s">
        <v>1960</v>
      </c>
      <c r="AA75" s="111">
        <v>0</v>
      </c>
      <c r="AB75" s="2" t="s">
        <v>1266</v>
      </c>
      <c r="AE75" s="2" t="s">
        <v>2485</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1863</v>
      </c>
      <c r="U76" s="2" t="s">
        <v>1232</v>
      </c>
      <c r="V76" s="2" t="s">
        <v>1227</v>
      </c>
      <c r="W76" s="2" t="s">
        <v>1355</v>
      </c>
      <c r="Y76" s="2" t="s">
        <v>1678</v>
      </c>
      <c r="Z76" s="2" t="s">
        <v>1961</v>
      </c>
      <c r="AA76" s="111">
        <v>0</v>
      </c>
      <c r="AB76" s="2" t="s">
        <v>1266</v>
      </c>
      <c r="AE76" s="2" t="s">
        <v>2485</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2735</v>
      </c>
      <c r="T77" s="2" t="s">
        <v>1865</v>
      </c>
      <c r="U77" s="2" t="s">
        <v>1228</v>
      </c>
      <c r="V77" s="2" t="s">
        <v>1227</v>
      </c>
      <c r="W77" s="2" t="s">
        <v>1355</v>
      </c>
      <c r="Y77" s="2" t="s">
        <v>1678</v>
      </c>
      <c r="Z77" s="2" t="s">
        <v>1962</v>
      </c>
      <c r="AA77" s="111">
        <v>0</v>
      </c>
      <c r="AE77" s="2" t="s">
        <v>2485</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1963</v>
      </c>
      <c r="AA78" s="111">
        <v>0</v>
      </c>
      <c r="AB78" s="2" t="s">
        <v>1266</v>
      </c>
      <c r="AE78" s="2" t="s">
        <v>2485</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1964</v>
      </c>
      <c r="AA79" s="111">
        <v>2</v>
      </c>
      <c r="AB79" s="2" t="s">
        <v>1266</v>
      </c>
      <c r="AE79" s="2" t="s">
        <v>2485</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1965</v>
      </c>
      <c r="AA80" s="111">
        <v>0</v>
      </c>
      <c r="AB80" s="2" t="s">
        <v>1266</v>
      </c>
      <c r="AE80" s="2" t="s">
        <v>2485</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1966</v>
      </c>
      <c r="AA81" s="111">
        <v>0</v>
      </c>
      <c r="AB81" s="2" t="s">
        <v>1266</v>
      </c>
      <c r="AE81" s="2" t="s">
        <v>2485</v>
      </c>
    </row>
    <row r="82" spans="1:31" ht="15" customHeight="1" x14ac:dyDescent="0.25">
      <c r="A82" s="2">
        <v>81</v>
      </c>
      <c r="B82" s="2" t="s">
        <v>432</v>
      </c>
      <c r="C82" s="2" t="s">
        <v>1002</v>
      </c>
      <c r="D82" s="6" t="s">
        <v>246</v>
      </c>
      <c r="E82" s="8" t="s">
        <v>344</v>
      </c>
      <c r="F82" s="8" t="s">
        <v>147</v>
      </c>
      <c r="G82" s="17" t="s">
        <v>3258</v>
      </c>
      <c r="H82" s="17" t="s">
        <v>733</v>
      </c>
      <c r="I82" s="19" t="s">
        <v>2403</v>
      </c>
      <c r="J82" s="2">
        <v>82</v>
      </c>
      <c r="K82" s="6"/>
      <c r="L82" s="2" t="s">
        <v>1266</v>
      </c>
      <c r="S82" s="2" t="s">
        <v>2609</v>
      </c>
      <c r="T82" s="2" t="s">
        <v>1681</v>
      </c>
      <c r="U82" s="2" t="s">
        <v>1251</v>
      </c>
      <c r="V82" s="2" t="s">
        <v>1227</v>
      </c>
      <c r="W82" s="2" t="s">
        <v>1355</v>
      </c>
      <c r="Y82" s="2" t="s">
        <v>1678</v>
      </c>
      <c r="Z82" s="2" t="s">
        <v>1967</v>
      </c>
      <c r="AA82" s="111">
        <v>0</v>
      </c>
      <c r="AE82" s="2" t="s">
        <v>2485</v>
      </c>
    </row>
    <row r="83" spans="1:31" ht="15" customHeight="1" x14ac:dyDescent="0.25">
      <c r="A83" s="2">
        <v>82</v>
      </c>
      <c r="B83" s="2" t="s">
        <v>432</v>
      </c>
      <c r="C83" s="2" t="s">
        <v>1003</v>
      </c>
      <c r="D83" s="6" t="s">
        <v>247</v>
      </c>
      <c r="E83" s="8" t="s">
        <v>345</v>
      </c>
      <c r="F83" s="8" t="s">
        <v>147</v>
      </c>
      <c r="G83" s="17" t="s">
        <v>3259</v>
      </c>
      <c r="H83" s="17" t="s">
        <v>733</v>
      </c>
      <c r="I83" s="19" t="s">
        <v>2403</v>
      </c>
      <c r="J83" s="2">
        <v>83</v>
      </c>
      <c r="K83" s="6"/>
      <c r="L83" s="2" t="s">
        <v>1266</v>
      </c>
      <c r="S83" s="2" t="s">
        <v>2609</v>
      </c>
      <c r="T83" s="2" t="s">
        <v>1681</v>
      </c>
      <c r="U83" s="2" t="s">
        <v>1251</v>
      </c>
      <c r="V83" s="2" t="s">
        <v>1227</v>
      </c>
      <c r="W83" s="2" t="s">
        <v>1355</v>
      </c>
      <c r="Y83" s="2" t="s">
        <v>1678</v>
      </c>
      <c r="Z83" s="2" t="s">
        <v>1968</v>
      </c>
      <c r="AA83" s="111">
        <v>0</v>
      </c>
      <c r="AE83" s="2" t="s">
        <v>2485</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1969</v>
      </c>
      <c r="AA84" s="111">
        <v>0</v>
      </c>
      <c r="AE84" s="2" t="s">
        <v>2485</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6" t="s">
        <v>1355</v>
      </c>
      <c r="Y85" s="2" t="s">
        <v>1678</v>
      </c>
      <c r="Z85" s="2" t="s">
        <v>1970</v>
      </c>
      <c r="AA85" s="111">
        <v>0</v>
      </c>
      <c r="AE85" s="2" t="s">
        <v>2485</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1971</v>
      </c>
      <c r="AA86" s="111">
        <v>0</v>
      </c>
      <c r="AB86" s="2" t="s">
        <v>1266</v>
      </c>
      <c r="AE86" s="2" t="s">
        <v>2485</v>
      </c>
    </row>
    <row r="87" spans="1:31"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2736</v>
      </c>
      <c r="T87" s="2" t="s">
        <v>1866</v>
      </c>
      <c r="U87" s="2" t="s">
        <v>1228</v>
      </c>
      <c r="V87" s="2" t="s">
        <v>1227</v>
      </c>
      <c r="W87" s="111" t="s">
        <v>1355</v>
      </c>
      <c r="Y87" s="2" t="s">
        <v>1706</v>
      </c>
      <c r="Z87" s="2" t="s">
        <v>2454</v>
      </c>
      <c r="AB87" s="17"/>
      <c r="AE87" s="2" t="s">
        <v>2486</v>
      </c>
    </row>
    <row r="88" spans="1:31"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2686</v>
      </c>
      <c r="T88" s="2" t="s">
        <v>1867</v>
      </c>
      <c r="U88" s="2" t="s">
        <v>1235</v>
      </c>
      <c r="V88" s="2" t="s">
        <v>1227</v>
      </c>
      <c r="W88" s="111" t="s">
        <v>1355</v>
      </c>
      <c r="Y88" s="2" t="s">
        <v>1706</v>
      </c>
      <c r="Z88" s="2" t="s">
        <v>2455</v>
      </c>
      <c r="AB88" s="17"/>
      <c r="AE88" s="2" t="s">
        <v>2486</v>
      </c>
    </row>
    <row r="89" spans="1:31"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2737</v>
      </c>
      <c r="T89" s="2" t="s">
        <v>2813</v>
      </c>
      <c r="U89" s="2" t="s">
        <v>1233</v>
      </c>
      <c r="V89" s="2" t="s">
        <v>1227</v>
      </c>
      <c r="W89" s="111" t="s">
        <v>1355</v>
      </c>
      <c r="Y89" s="2" t="s">
        <v>1706</v>
      </c>
      <c r="Z89" s="2" t="s">
        <v>2036</v>
      </c>
      <c r="AB89" s="12"/>
      <c r="AE89" s="2" t="s">
        <v>2487</v>
      </c>
    </row>
    <row r="90" spans="1:31"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1863</v>
      </c>
      <c r="U90" s="2" t="s">
        <v>1232</v>
      </c>
      <c r="V90" s="2" t="s">
        <v>1227</v>
      </c>
      <c r="W90" s="111" t="s">
        <v>1355</v>
      </c>
      <c r="Y90" s="2" t="s">
        <v>1706</v>
      </c>
      <c r="Z90" s="2" t="s">
        <v>2408</v>
      </c>
      <c r="AB90" s="2" t="s">
        <v>1266</v>
      </c>
      <c r="AE90" s="2" t="s">
        <v>2487</v>
      </c>
    </row>
    <row r="91" spans="1:31"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1863</v>
      </c>
      <c r="U91" s="2" t="s">
        <v>1232</v>
      </c>
      <c r="V91" s="2" t="s">
        <v>1227</v>
      </c>
      <c r="W91" s="111" t="s">
        <v>1355</v>
      </c>
      <c r="Y91" s="2" t="s">
        <v>1706</v>
      </c>
      <c r="Z91" s="2" t="s">
        <v>2037</v>
      </c>
      <c r="AB91" s="2" t="s">
        <v>1266</v>
      </c>
      <c r="AE91" s="2" t="s">
        <v>2487</v>
      </c>
    </row>
    <row r="92" spans="1:31"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1863</v>
      </c>
      <c r="U92" s="2" t="s">
        <v>1232</v>
      </c>
      <c r="V92" s="2" t="s">
        <v>1227</v>
      </c>
      <c r="W92" s="111" t="s">
        <v>1355</v>
      </c>
      <c r="Y92" s="2" t="s">
        <v>1706</v>
      </c>
      <c r="Z92" s="2" t="s">
        <v>2409</v>
      </c>
      <c r="AB92" s="2" t="s">
        <v>1266</v>
      </c>
      <c r="AE92" s="2" t="s">
        <v>2487</v>
      </c>
    </row>
    <row r="93" spans="1:31"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1863</v>
      </c>
      <c r="U93" s="2" t="s">
        <v>1232</v>
      </c>
      <c r="V93" s="2" t="s">
        <v>1227</v>
      </c>
      <c r="W93" s="111" t="s">
        <v>1355</v>
      </c>
      <c r="Y93" s="2" t="s">
        <v>1706</v>
      </c>
      <c r="Z93" s="2" t="s">
        <v>2038</v>
      </c>
      <c r="AB93" s="2" t="s">
        <v>1266</v>
      </c>
      <c r="AE93" s="2" t="s">
        <v>2487</v>
      </c>
    </row>
    <row r="94" spans="1:31"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2738</v>
      </c>
      <c r="T94" s="2" t="s">
        <v>1685</v>
      </c>
      <c r="U94" s="2" t="s">
        <v>1231</v>
      </c>
      <c r="V94" s="2" t="s">
        <v>1227</v>
      </c>
      <c r="W94" s="111" t="s">
        <v>1355</v>
      </c>
      <c r="Y94" s="2" t="s">
        <v>1706</v>
      </c>
      <c r="Z94" s="2" t="s">
        <v>2039</v>
      </c>
      <c r="AB94" s="12"/>
      <c r="AE94" s="2" t="s">
        <v>2487</v>
      </c>
    </row>
    <row r="95" spans="1:31"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2739</v>
      </c>
      <c r="T95" s="2" t="s">
        <v>2812</v>
      </c>
      <c r="U95" s="2" t="s">
        <v>1233</v>
      </c>
      <c r="V95" s="2" t="s">
        <v>1227</v>
      </c>
      <c r="W95" s="111" t="s">
        <v>1355</v>
      </c>
      <c r="Y95" s="2" t="s">
        <v>1706</v>
      </c>
      <c r="Z95" s="2" t="s">
        <v>2040</v>
      </c>
      <c r="AB95" s="13"/>
      <c r="AE95" s="2" t="s">
        <v>2487</v>
      </c>
    </row>
    <row r="96" spans="1:31" ht="15" customHeight="1" x14ac:dyDescent="0.25">
      <c r="A96" s="2">
        <v>95</v>
      </c>
      <c r="B96" s="2" t="s">
        <v>432</v>
      </c>
      <c r="C96" s="12" t="s">
        <v>116</v>
      </c>
      <c r="D96" s="17" t="s">
        <v>185</v>
      </c>
      <c r="E96" s="18" t="s">
        <v>1607</v>
      </c>
      <c r="F96" s="2" t="s">
        <v>148</v>
      </c>
      <c r="G96" s="6" t="s">
        <v>2499</v>
      </c>
      <c r="H96" s="17" t="s">
        <v>729</v>
      </c>
      <c r="I96" s="20" t="s">
        <v>1717</v>
      </c>
      <c r="J96" s="2">
        <v>0</v>
      </c>
      <c r="O96" s="6"/>
      <c r="P96" s="6" t="s">
        <v>1266</v>
      </c>
      <c r="Q96" s="2" t="s">
        <v>1266</v>
      </c>
      <c r="S96" s="2" t="s">
        <v>2740</v>
      </c>
      <c r="T96" s="2" t="s">
        <v>1686</v>
      </c>
      <c r="U96" s="2" t="s">
        <v>1228</v>
      </c>
      <c r="V96" s="2" t="s">
        <v>1227</v>
      </c>
      <c r="W96" s="111" t="s">
        <v>1355</v>
      </c>
      <c r="Y96" s="2" t="s">
        <v>1706</v>
      </c>
      <c r="Z96" s="2" t="s">
        <v>2041</v>
      </c>
      <c r="AB96" s="12"/>
      <c r="AE96" s="2" t="s">
        <v>2487</v>
      </c>
    </row>
    <row r="97" spans="1:32"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2741</v>
      </c>
      <c r="T97" s="2" t="s">
        <v>1862</v>
      </c>
      <c r="U97" s="2" t="s">
        <v>1228</v>
      </c>
      <c r="V97" s="2" t="s">
        <v>1227</v>
      </c>
      <c r="W97" s="111" t="s">
        <v>1355</v>
      </c>
      <c r="Y97" s="2" t="s">
        <v>1706</v>
      </c>
      <c r="Z97" s="2" t="s">
        <v>2042</v>
      </c>
      <c r="AB97" s="13"/>
      <c r="AE97" s="2" t="s">
        <v>2487</v>
      </c>
    </row>
    <row r="98" spans="1:32"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2742</v>
      </c>
      <c r="T98" s="2" t="s">
        <v>2812</v>
      </c>
      <c r="U98" s="2" t="s">
        <v>1233</v>
      </c>
      <c r="V98" s="2" t="s">
        <v>1227</v>
      </c>
      <c r="W98" s="111" t="s">
        <v>1355</v>
      </c>
      <c r="Y98" s="2" t="s">
        <v>1706</v>
      </c>
      <c r="Z98" s="2" t="s">
        <v>2043</v>
      </c>
      <c r="AB98" s="13"/>
      <c r="AE98" s="2" t="s">
        <v>2487</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2743</v>
      </c>
      <c r="T99" s="2" t="s">
        <v>1868</v>
      </c>
      <c r="U99" s="2" t="s">
        <v>1242</v>
      </c>
      <c r="V99" s="2" t="s">
        <v>1227</v>
      </c>
      <c r="W99" s="2" t="s">
        <v>1356</v>
      </c>
      <c r="X99" s="111" t="s">
        <v>2463</v>
      </c>
      <c r="Y99" s="2" t="s">
        <v>1678</v>
      </c>
      <c r="Z99" s="2" t="s">
        <v>2578</v>
      </c>
      <c r="AA99" s="111">
        <v>0</v>
      </c>
      <c r="AB99" s="26"/>
      <c r="AE99" s="2" t="s">
        <v>2488</v>
      </c>
      <c r="AF99" s="2">
        <v>8</v>
      </c>
    </row>
    <row r="100" spans="1:32" ht="15" customHeight="1" x14ac:dyDescent="0.25">
      <c r="A100" s="2">
        <v>99</v>
      </c>
      <c r="B100" s="2" t="s">
        <v>144</v>
      </c>
      <c r="C100" s="26" t="s">
        <v>547</v>
      </c>
      <c r="D100" s="31" t="s">
        <v>787</v>
      </c>
      <c r="E100" s="10" t="s">
        <v>363</v>
      </c>
      <c r="F100" s="11" t="s">
        <v>362</v>
      </c>
      <c r="G100" s="17" t="s">
        <v>2498</v>
      </c>
      <c r="H100" s="17" t="s">
        <v>772</v>
      </c>
      <c r="I100" s="20" t="s">
        <v>2372</v>
      </c>
      <c r="J100" s="2">
        <v>1</v>
      </c>
      <c r="K100" s="2" t="s">
        <v>1266</v>
      </c>
      <c r="N100" s="6"/>
      <c r="O100" s="2" t="s">
        <v>1266</v>
      </c>
      <c r="S100" s="2" t="s">
        <v>2723</v>
      </c>
      <c r="T100" s="2" t="s">
        <v>1869</v>
      </c>
      <c r="U100" s="2" t="s">
        <v>1236</v>
      </c>
      <c r="V100" s="2" t="s">
        <v>1227</v>
      </c>
      <c r="W100" s="111" t="s">
        <v>1356</v>
      </c>
      <c r="X100" s="57" t="s">
        <v>2046</v>
      </c>
      <c r="Y100" s="2" t="s">
        <v>1678</v>
      </c>
      <c r="Z100" s="2" t="s">
        <v>2410</v>
      </c>
      <c r="AA100" s="111">
        <v>1</v>
      </c>
      <c r="AB100" s="26"/>
      <c r="AE100" s="2" t="s">
        <v>2488</v>
      </c>
      <c r="AF100" s="2">
        <v>8</v>
      </c>
    </row>
    <row r="101" spans="1:32"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2724</v>
      </c>
      <c r="T101" s="2" t="s">
        <v>1693</v>
      </c>
      <c r="U101" s="2" t="s">
        <v>1230</v>
      </c>
      <c r="V101" s="2" t="s">
        <v>1227</v>
      </c>
      <c r="W101" s="2" t="s">
        <v>1356</v>
      </c>
      <c r="X101" s="2" t="s">
        <v>1720</v>
      </c>
      <c r="Y101" s="2" t="s">
        <v>1678</v>
      </c>
      <c r="Z101" s="2" t="s">
        <v>2411</v>
      </c>
      <c r="AA101" s="111">
        <v>2</v>
      </c>
      <c r="AE101" s="2" t="s">
        <v>2488</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1870</v>
      </c>
      <c r="U102" s="2" t="s">
        <v>1237</v>
      </c>
      <c r="V102" s="2" t="s">
        <v>1227</v>
      </c>
      <c r="W102" s="2" t="s">
        <v>1356</v>
      </c>
      <c r="X102" s="2" t="s">
        <v>1721</v>
      </c>
      <c r="Y102" s="2" t="s">
        <v>1678</v>
      </c>
      <c r="Z102" s="2" t="s">
        <v>2412</v>
      </c>
      <c r="AA102" s="111">
        <v>2</v>
      </c>
      <c r="AB102" s="26" t="s">
        <v>1266</v>
      </c>
      <c r="AE102" s="2" t="s">
        <v>2488</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1870</v>
      </c>
      <c r="U103" s="2" t="s">
        <v>1237</v>
      </c>
      <c r="V103" s="2" t="s">
        <v>1227</v>
      </c>
      <c r="W103" s="2" t="s">
        <v>1356</v>
      </c>
      <c r="X103" s="2" t="s">
        <v>1722</v>
      </c>
      <c r="Y103" s="2" t="s">
        <v>1678</v>
      </c>
      <c r="Z103" s="2" t="s">
        <v>2413</v>
      </c>
      <c r="AA103" s="111">
        <v>2</v>
      </c>
      <c r="AB103" s="26" t="s">
        <v>1266</v>
      </c>
      <c r="AE103" s="2" t="s">
        <v>2488</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1870</v>
      </c>
      <c r="U104" s="2" t="s">
        <v>1237</v>
      </c>
      <c r="V104" s="2" t="s">
        <v>1227</v>
      </c>
      <c r="W104" s="2" t="s">
        <v>1356</v>
      </c>
      <c r="X104" s="2" t="s">
        <v>1723</v>
      </c>
      <c r="Y104" s="2" t="s">
        <v>1678</v>
      </c>
      <c r="Z104" s="2" t="s">
        <v>2414</v>
      </c>
      <c r="AA104" s="111">
        <v>2</v>
      </c>
      <c r="AB104" s="26" t="s">
        <v>1266</v>
      </c>
      <c r="AE104" s="2" t="s">
        <v>2488</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1870</v>
      </c>
      <c r="U105" s="2" t="s">
        <v>1237</v>
      </c>
      <c r="V105" s="2" t="s">
        <v>1227</v>
      </c>
      <c r="W105" s="2" t="s">
        <v>1356</v>
      </c>
      <c r="X105" s="2" t="s">
        <v>1724</v>
      </c>
      <c r="Y105" s="2" t="s">
        <v>1678</v>
      </c>
      <c r="Z105" s="2" t="s">
        <v>2415</v>
      </c>
      <c r="AA105" s="111">
        <v>2</v>
      </c>
      <c r="AB105" s="2" t="s">
        <v>1266</v>
      </c>
      <c r="AE105" s="2" t="s">
        <v>2488</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1870</v>
      </c>
      <c r="U106" s="2" t="s">
        <v>1238</v>
      </c>
      <c r="V106" s="2" t="s">
        <v>1227</v>
      </c>
      <c r="W106" s="2" t="s">
        <v>1356</v>
      </c>
      <c r="X106" s="2" t="s">
        <v>1725</v>
      </c>
      <c r="Y106" s="2" t="s">
        <v>1678</v>
      </c>
      <c r="Z106" s="2" t="s">
        <v>2416</v>
      </c>
      <c r="AA106" s="111">
        <v>2</v>
      </c>
      <c r="AB106" s="2" t="s">
        <v>1266</v>
      </c>
      <c r="AE106" s="2" t="s">
        <v>2488</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1870</v>
      </c>
      <c r="U107" s="2" t="s">
        <v>1238</v>
      </c>
      <c r="V107" s="2" t="s">
        <v>1227</v>
      </c>
      <c r="W107" s="2" t="s">
        <v>1356</v>
      </c>
      <c r="X107" s="2" t="s">
        <v>1726</v>
      </c>
      <c r="Y107" s="2" t="s">
        <v>1678</v>
      </c>
      <c r="Z107" s="2" t="s">
        <v>2417</v>
      </c>
      <c r="AA107" s="111">
        <v>2</v>
      </c>
      <c r="AB107" s="26" t="s">
        <v>1266</v>
      </c>
      <c r="AE107" s="2" t="s">
        <v>2488</v>
      </c>
      <c r="AF107" s="2">
        <v>8</v>
      </c>
    </row>
    <row r="108" spans="1:32"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1">
        <v>1</v>
      </c>
      <c r="AE108" s="2" t="s">
        <v>2488</v>
      </c>
      <c r="AF108" s="2">
        <v>8</v>
      </c>
    </row>
    <row r="109" spans="1:32"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1">
        <v>2</v>
      </c>
      <c r="AB109" s="26"/>
      <c r="AE109" s="2" t="s">
        <v>2488</v>
      </c>
      <c r="AF109" s="2">
        <v>8</v>
      </c>
    </row>
    <row r="110" spans="1:32"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2641</v>
      </c>
      <c r="T110" s="2" t="s">
        <v>1692</v>
      </c>
      <c r="U110" s="2" t="s">
        <v>1239</v>
      </c>
      <c r="V110" s="2" t="s">
        <v>1227</v>
      </c>
      <c r="W110" s="2" t="s">
        <v>1356</v>
      </c>
      <c r="X110" s="2" t="s">
        <v>1729</v>
      </c>
      <c r="Y110" s="2" t="s">
        <v>1678</v>
      </c>
      <c r="Z110" s="2" t="s">
        <v>2420</v>
      </c>
      <c r="AA110" s="111">
        <v>0</v>
      </c>
      <c r="AB110" s="30"/>
      <c r="AE110" s="2" t="s">
        <v>2488</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2744</v>
      </c>
      <c r="T111" s="2" t="s">
        <v>1866</v>
      </c>
      <c r="U111" s="2" t="s">
        <v>1656</v>
      </c>
      <c r="V111" s="2" t="s">
        <v>1227</v>
      </c>
      <c r="W111" s="2" t="s">
        <v>1356</v>
      </c>
      <c r="X111" s="2" t="s">
        <v>1730</v>
      </c>
      <c r="Y111" s="2" t="s">
        <v>1678</v>
      </c>
      <c r="Z111" s="2" t="s">
        <v>2421</v>
      </c>
      <c r="AA111" s="111">
        <v>1</v>
      </c>
      <c r="AE111" s="2" t="s">
        <v>2488</v>
      </c>
      <c r="AF111" s="2">
        <v>8</v>
      </c>
    </row>
    <row r="112" spans="1:32"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2659</v>
      </c>
      <c r="T112" s="2" t="s">
        <v>1685</v>
      </c>
      <c r="U112" s="2" t="s">
        <v>1231</v>
      </c>
      <c r="V112" s="2" t="s">
        <v>1227</v>
      </c>
      <c r="W112" s="2" t="s">
        <v>1356</v>
      </c>
      <c r="X112" s="2" t="s">
        <v>1731</v>
      </c>
      <c r="Y112" s="2" t="s">
        <v>1678</v>
      </c>
      <c r="Z112" s="2" t="s">
        <v>2422</v>
      </c>
      <c r="AA112" s="111">
        <v>0</v>
      </c>
      <c r="AB112" s="30"/>
      <c r="AE112" s="2" t="s">
        <v>2488</v>
      </c>
      <c r="AF112" s="2">
        <v>8</v>
      </c>
    </row>
    <row r="113" spans="1:32"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2745</v>
      </c>
      <c r="T113" s="2" t="s">
        <v>1685</v>
      </c>
      <c r="U113" s="2" t="s">
        <v>1231</v>
      </c>
      <c r="V113" s="2" t="s">
        <v>1227</v>
      </c>
      <c r="W113" s="2" t="s">
        <v>1356</v>
      </c>
      <c r="X113" s="2" t="s">
        <v>1732</v>
      </c>
      <c r="Y113" s="2" t="s">
        <v>1678</v>
      </c>
      <c r="Z113" s="2" t="s">
        <v>2423</v>
      </c>
      <c r="AA113" s="111">
        <v>0</v>
      </c>
      <c r="AB113" s="30"/>
      <c r="AE113" s="2" t="s">
        <v>2488</v>
      </c>
      <c r="AF113" s="2">
        <v>8</v>
      </c>
    </row>
    <row r="114" spans="1:32"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1">
        <v>2</v>
      </c>
      <c r="AE114" s="2" t="s">
        <v>2488</v>
      </c>
      <c r="AF114" s="2">
        <v>8</v>
      </c>
    </row>
    <row r="115" spans="1:32"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1">
        <v>2</v>
      </c>
      <c r="AE115" s="2" t="s">
        <v>2488</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1">
        <v>5</v>
      </c>
      <c r="AB116" s="2" t="s">
        <v>1266</v>
      </c>
      <c r="AE116" s="2" t="s">
        <v>2488</v>
      </c>
      <c r="AF116" s="2">
        <v>8</v>
      </c>
    </row>
    <row r="117" spans="1:32"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1">
        <v>1</v>
      </c>
      <c r="AB117" s="2" t="s">
        <v>1266</v>
      </c>
      <c r="AE117" s="2" t="s">
        <v>2488</v>
      </c>
      <c r="AF117" s="2">
        <v>8</v>
      </c>
    </row>
    <row r="118" spans="1:32"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1">
        <v>4</v>
      </c>
      <c r="AE118" s="2" t="s">
        <v>2488</v>
      </c>
      <c r="AF118" s="2">
        <v>8</v>
      </c>
    </row>
    <row r="119" spans="1:32"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2746</v>
      </c>
      <c r="T119" s="2" t="s">
        <v>1685</v>
      </c>
      <c r="U119" s="2" t="s">
        <v>1231</v>
      </c>
      <c r="V119" s="2" t="s">
        <v>1227</v>
      </c>
      <c r="W119" s="2" t="s">
        <v>1356</v>
      </c>
      <c r="X119" s="2" t="s">
        <v>1738</v>
      </c>
      <c r="Y119" s="2" t="s">
        <v>1678</v>
      </c>
      <c r="Z119" s="2" t="s">
        <v>2429</v>
      </c>
      <c r="AA119" s="111">
        <v>0</v>
      </c>
      <c r="AB119" s="30"/>
      <c r="AE119" s="2" t="s">
        <v>2488</v>
      </c>
      <c r="AF119" s="2">
        <v>8</v>
      </c>
    </row>
    <row r="120" spans="1:32"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1">
        <v>5</v>
      </c>
      <c r="AB120" s="2" t="s">
        <v>1266</v>
      </c>
      <c r="AE120" s="2" t="s">
        <v>2488</v>
      </c>
      <c r="AF120" s="2">
        <v>8</v>
      </c>
    </row>
    <row r="121" spans="1:32"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1">
        <v>4</v>
      </c>
      <c r="AB121" s="2" t="s">
        <v>1266</v>
      </c>
      <c r="AE121" s="2" t="s">
        <v>2488</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1">
        <v>1</v>
      </c>
      <c r="AB122" s="2" t="s">
        <v>1266</v>
      </c>
      <c r="AE122" s="2" t="s">
        <v>2488</v>
      </c>
      <c r="AF122" s="2">
        <v>8</v>
      </c>
    </row>
    <row r="123" spans="1:32"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1">
        <v>1</v>
      </c>
      <c r="AB123" s="2" t="s">
        <v>1266</v>
      </c>
      <c r="AE123" s="2" t="s">
        <v>2488</v>
      </c>
      <c r="AF123" s="2">
        <v>8</v>
      </c>
    </row>
    <row r="124" spans="1:32"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1">
        <v>0</v>
      </c>
      <c r="AB124" s="2" t="s">
        <v>1266</v>
      </c>
      <c r="AE124" s="2" t="s">
        <v>2488</v>
      </c>
      <c r="AF124" s="2">
        <v>8</v>
      </c>
    </row>
    <row r="125" spans="1:32"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1">
        <v>1</v>
      </c>
      <c r="AB125" s="2" t="s">
        <v>1266</v>
      </c>
      <c r="AE125" s="2" t="s">
        <v>2488</v>
      </c>
      <c r="AF125" s="2">
        <v>8</v>
      </c>
    </row>
    <row r="126" spans="1:32" ht="15" customHeight="1" x14ac:dyDescent="0.25">
      <c r="A126" s="2">
        <v>125</v>
      </c>
      <c r="B126" s="2" t="s">
        <v>144</v>
      </c>
      <c r="C126" s="2" t="s">
        <v>44</v>
      </c>
      <c r="D126" s="136" t="s">
        <v>3070</v>
      </c>
      <c r="E126" s="17" t="s">
        <v>1321</v>
      </c>
      <c r="F126" s="11" t="s">
        <v>362</v>
      </c>
      <c r="G126" s="17" t="s">
        <v>636</v>
      </c>
      <c r="H126" s="17" t="s">
        <v>764</v>
      </c>
      <c r="I126" s="127" t="s">
        <v>3102</v>
      </c>
      <c r="J126" s="127">
        <v>10</v>
      </c>
      <c r="L126" s="6"/>
      <c r="M126" s="2" t="s">
        <v>1266</v>
      </c>
      <c r="S126" s="2" t="s">
        <v>2704</v>
      </c>
      <c r="T126" s="2" t="s">
        <v>1684</v>
      </c>
      <c r="U126" s="2" t="s">
        <v>1230</v>
      </c>
      <c r="V126" s="2" t="s">
        <v>1227</v>
      </c>
      <c r="W126" s="2" t="s">
        <v>1356</v>
      </c>
      <c r="X126" s="127" t="s">
        <v>3103</v>
      </c>
      <c r="Y126" s="2" t="s">
        <v>1678</v>
      </c>
      <c r="Z126" s="2" t="s">
        <v>2436</v>
      </c>
      <c r="AA126" s="111">
        <v>3</v>
      </c>
      <c r="AE126" s="2" t="s">
        <v>2488</v>
      </c>
      <c r="AF126" s="2">
        <v>8</v>
      </c>
    </row>
    <row r="127" spans="1:32"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2747</v>
      </c>
      <c r="T127" s="2" t="s">
        <v>1868</v>
      </c>
      <c r="U127" s="2" t="s">
        <v>1237</v>
      </c>
      <c r="V127" s="2" t="s">
        <v>1227</v>
      </c>
      <c r="W127" s="2" t="s">
        <v>1356</v>
      </c>
      <c r="X127" s="2" t="s">
        <v>1745</v>
      </c>
      <c r="Y127" s="2" t="s">
        <v>1678</v>
      </c>
      <c r="Z127" s="2" t="s">
        <v>2437</v>
      </c>
      <c r="AA127" s="111">
        <v>2</v>
      </c>
      <c r="AE127" s="2" t="s">
        <v>2488</v>
      </c>
      <c r="AF127" s="2">
        <v>8</v>
      </c>
    </row>
    <row r="128" spans="1:32"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2705</v>
      </c>
      <c r="T128" s="2" t="s">
        <v>1871</v>
      </c>
      <c r="U128" s="2" t="s">
        <v>1240</v>
      </c>
      <c r="V128" s="2" t="s">
        <v>1227</v>
      </c>
      <c r="W128" s="2" t="s">
        <v>1356</v>
      </c>
      <c r="X128" s="2" t="s">
        <v>1746</v>
      </c>
      <c r="Y128" s="2" t="s">
        <v>1678</v>
      </c>
      <c r="Z128" s="2" t="s">
        <v>2438</v>
      </c>
      <c r="AA128" s="111">
        <v>0</v>
      </c>
      <c r="AB128" s="2" t="s">
        <v>1266</v>
      </c>
      <c r="AE128" s="2" t="s">
        <v>2488</v>
      </c>
      <c r="AF128" s="2">
        <v>8</v>
      </c>
    </row>
    <row r="129" spans="1:32"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2643</v>
      </c>
      <c r="T129" s="2" t="s">
        <v>1869</v>
      </c>
      <c r="U129" s="2" t="s">
        <v>1240</v>
      </c>
      <c r="V129" s="2" t="s">
        <v>1227</v>
      </c>
      <c r="W129" s="2" t="s">
        <v>1356</v>
      </c>
      <c r="X129" s="2" t="s">
        <v>1747</v>
      </c>
      <c r="Y129" s="2" t="s">
        <v>1678</v>
      </c>
      <c r="Z129" s="2" t="s">
        <v>2439</v>
      </c>
      <c r="AA129" s="111">
        <v>0</v>
      </c>
      <c r="AB129" s="2" t="s">
        <v>1266</v>
      </c>
      <c r="AE129" s="2" t="s">
        <v>2488</v>
      </c>
      <c r="AF129" s="2">
        <v>8</v>
      </c>
    </row>
    <row r="130" spans="1:32"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2663</v>
      </c>
      <c r="T130" s="2" t="s">
        <v>2809</v>
      </c>
      <c r="U130" s="2" t="s">
        <v>1240</v>
      </c>
      <c r="V130" s="2" t="s">
        <v>1227</v>
      </c>
      <c r="W130" s="2" t="s">
        <v>1356</v>
      </c>
      <c r="X130" s="2" t="s">
        <v>1748</v>
      </c>
      <c r="Y130" s="2" t="s">
        <v>1678</v>
      </c>
      <c r="Z130" s="2" t="s">
        <v>2440</v>
      </c>
      <c r="AA130" s="111">
        <v>0</v>
      </c>
      <c r="AB130" s="2" t="s">
        <v>1266</v>
      </c>
      <c r="AE130" s="2" t="s">
        <v>2488</v>
      </c>
      <c r="AF130" s="2">
        <v>8</v>
      </c>
    </row>
    <row r="131" spans="1:32"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2660</v>
      </c>
      <c r="T131" s="2" t="s">
        <v>1867</v>
      </c>
      <c r="U131" s="2" t="s">
        <v>1240</v>
      </c>
      <c r="V131" s="2" t="s">
        <v>1227</v>
      </c>
      <c r="W131" s="2" t="s">
        <v>1356</v>
      </c>
      <c r="X131" s="2" t="s">
        <v>1749</v>
      </c>
      <c r="Y131" s="2" t="s">
        <v>1678</v>
      </c>
      <c r="Z131" s="2" t="s">
        <v>2441</v>
      </c>
      <c r="AA131" s="111">
        <v>0</v>
      </c>
      <c r="AB131" s="2" t="s">
        <v>1266</v>
      </c>
      <c r="AE131" s="2" t="s">
        <v>2488</v>
      </c>
      <c r="AF131" s="2">
        <v>8</v>
      </c>
    </row>
    <row r="132" spans="1:32"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2663</v>
      </c>
      <c r="T132" s="2" t="s">
        <v>2809</v>
      </c>
      <c r="U132" s="2" t="s">
        <v>1240</v>
      </c>
      <c r="V132" s="2" t="s">
        <v>1227</v>
      </c>
      <c r="W132" s="2" t="s">
        <v>1356</v>
      </c>
      <c r="X132" s="2" t="s">
        <v>1750</v>
      </c>
      <c r="Y132" s="2" t="s">
        <v>1678</v>
      </c>
      <c r="Z132" s="2" t="s">
        <v>2442</v>
      </c>
      <c r="AA132" s="111">
        <v>0</v>
      </c>
      <c r="AB132" s="2" t="s">
        <v>1266</v>
      </c>
      <c r="AE132" s="2" t="s">
        <v>2488</v>
      </c>
      <c r="AF132" s="2">
        <v>8</v>
      </c>
    </row>
    <row r="133" spans="1:32"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2665</v>
      </c>
      <c r="T133" s="2" t="s">
        <v>1867</v>
      </c>
      <c r="U133" s="2" t="s">
        <v>1235</v>
      </c>
      <c r="V133" s="2" t="s">
        <v>1227</v>
      </c>
      <c r="W133" s="2" t="s">
        <v>1356</v>
      </c>
      <c r="X133" s="2" t="s">
        <v>1751</v>
      </c>
      <c r="Y133" s="2" t="s">
        <v>1678</v>
      </c>
      <c r="Z133" s="2" t="s">
        <v>2443</v>
      </c>
      <c r="AA133" s="111">
        <v>0</v>
      </c>
      <c r="AB133" s="2" t="s">
        <v>1266</v>
      </c>
      <c r="AE133" s="2" t="s">
        <v>2488</v>
      </c>
      <c r="AF133" s="2">
        <v>8</v>
      </c>
    </row>
    <row r="134" spans="1:32"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2705</v>
      </c>
      <c r="T134" s="2" t="s">
        <v>1871</v>
      </c>
      <c r="U134" s="2" t="s">
        <v>1240</v>
      </c>
      <c r="V134" s="2" t="s">
        <v>1227</v>
      </c>
      <c r="W134" s="2" t="s">
        <v>1356</v>
      </c>
      <c r="X134" s="2" t="s">
        <v>1752</v>
      </c>
      <c r="Y134" s="2" t="s">
        <v>1678</v>
      </c>
      <c r="Z134" s="2" t="s">
        <v>2444</v>
      </c>
      <c r="AA134" s="111">
        <v>0</v>
      </c>
      <c r="AB134" s="2" t="s">
        <v>1266</v>
      </c>
      <c r="AE134" s="2" t="s">
        <v>2488</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1867</v>
      </c>
      <c r="U135" s="2" t="s">
        <v>1253</v>
      </c>
      <c r="V135" s="2" t="s">
        <v>1227</v>
      </c>
      <c r="W135" s="2" t="s">
        <v>1356</v>
      </c>
      <c r="X135" s="2" t="s">
        <v>1753</v>
      </c>
      <c r="Y135" s="2" t="s">
        <v>1678</v>
      </c>
      <c r="Z135" s="2" t="s">
        <v>2445</v>
      </c>
      <c r="AA135" s="111">
        <v>0</v>
      </c>
      <c r="AB135" s="52" t="s">
        <v>1266</v>
      </c>
      <c r="AE135" s="2" t="s">
        <v>2488</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1867</v>
      </c>
      <c r="U136" s="2" t="s">
        <v>1253</v>
      </c>
      <c r="V136" s="2" t="s">
        <v>1227</v>
      </c>
      <c r="W136" s="2" t="s">
        <v>1356</v>
      </c>
      <c r="X136" s="2" t="s">
        <v>1754</v>
      </c>
      <c r="Y136" s="2" t="s">
        <v>1678</v>
      </c>
      <c r="Z136" s="2" t="s">
        <v>2446</v>
      </c>
      <c r="AA136" s="111">
        <v>0</v>
      </c>
      <c r="AB136" s="52" t="s">
        <v>1266</v>
      </c>
      <c r="AE136" s="2" t="s">
        <v>2488</v>
      </c>
      <c r="AF136" s="2">
        <v>8</v>
      </c>
    </row>
    <row r="137" spans="1:32"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2662</v>
      </c>
      <c r="T137" s="2" t="s">
        <v>1867</v>
      </c>
      <c r="U137" s="2" t="s">
        <v>1253</v>
      </c>
      <c r="V137" s="2" t="s">
        <v>1227</v>
      </c>
      <c r="W137" s="2" t="s">
        <v>1356</v>
      </c>
      <c r="X137" s="2" t="s">
        <v>1755</v>
      </c>
      <c r="Y137" s="2" t="s">
        <v>1678</v>
      </c>
      <c r="Z137" s="2" t="s">
        <v>2447</v>
      </c>
      <c r="AA137" s="111">
        <v>0</v>
      </c>
      <c r="AB137" s="52" t="s">
        <v>1266</v>
      </c>
      <c r="AE137" s="2" t="s">
        <v>2488</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1867</v>
      </c>
      <c r="U138" s="2" t="s">
        <v>1253</v>
      </c>
      <c r="V138" s="2" t="s">
        <v>1227</v>
      </c>
      <c r="W138" s="2" t="s">
        <v>1356</v>
      </c>
      <c r="X138" s="2" t="s">
        <v>1756</v>
      </c>
      <c r="Y138" s="2" t="s">
        <v>1678</v>
      </c>
      <c r="Z138" s="2" t="s">
        <v>2448</v>
      </c>
      <c r="AA138" s="111">
        <v>0</v>
      </c>
      <c r="AB138" s="52" t="s">
        <v>1266</v>
      </c>
      <c r="AE138" s="2" t="s">
        <v>2488</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1867</v>
      </c>
      <c r="U139" s="2" t="s">
        <v>1253</v>
      </c>
      <c r="V139" s="2" t="s">
        <v>1227</v>
      </c>
      <c r="W139" s="2" t="s">
        <v>1356</v>
      </c>
      <c r="X139" s="2" t="s">
        <v>1757</v>
      </c>
      <c r="Y139" s="2" t="s">
        <v>1678</v>
      </c>
      <c r="Z139" s="2" t="s">
        <v>2449</v>
      </c>
      <c r="AA139" s="111">
        <v>0</v>
      </c>
      <c r="AB139" s="52" t="s">
        <v>1266</v>
      </c>
      <c r="AE139" s="2" t="s">
        <v>2488</v>
      </c>
      <c r="AF139" s="2">
        <v>8</v>
      </c>
    </row>
    <row r="140" spans="1:32"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2660</v>
      </c>
      <c r="T140" s="2" t="s">
        <v>1867</v>
      </c>
      <c r="U140" s="2" t="s">
        <v>1240</v>
      </c>
      <c r="V140" s="2" t="s">
        <v>1227</v>
      </c>
      <c r="W140" s="2" t="s">
        <v>1356</v>
      </c>
      <c r="X140" s="2" t="s">
        <v>1758</v>
      </c>
      <c r="Y140" s="2" t="s">
        <v>1678</v>
      </c>
      <c r="Z140" s="2" t="s">
        <v>2450</v>
      </c>
      <c r="AA140" s="111">
        <v>0</v>
      </c>
      <c r="AB140" s="2" t="s">
        <v>1266</v>
      </c>
      <c r="AE140" s="2" t="s">
        <v>2488</v>
      </c>
      <c r="AF140" s="2">
        <v>8</v>
      </c>
    </row>
    <row r="141" spans="1:32"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2663</v>
      </c>
      <c r="T141" s="2" t="s">
        <v>2809</v>
      </c>
      <c r="U141" s="2" t="s">
        <v>1240</v>
      </c>
      <c r="V141" s="2" t="s">
        <v>1227</v>
      </c>
      <c r="W141" s="2" t="s">
        <v>1356</v>
      </c>
      <c r="X141" s="2" t="s">
        <v>1759</v>
      </c>
      <c r="Y141" s="2" t="s">
        <v>1678</v>
      </c>
      <c r="Z141" s="2" t="s">
        <v>2451</v>
      </c>
      <c r="AA141" s="111">
        <v>0</v>
      </c>
      <c r="AB141" s="2" t="s">
        <v>1266</v>
      </c>
      <c r="AE141" s="2" t="s">
        <v>2488</v>
      </c>
      <c r="AF141" s="2">
        <v>8</v>
      </c>
    </row>
    <row r="142" spans="1:32"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2663</v>
      </c>
      <c r="T142" s="2" t="s">
        <v>2809</v>
      </c>
      <c r="U142" s="2" t="s">
        <v>1240</v>
      </c>
      <c r="V142" s="2" t="s">
        <v>1227</v>
      </c>
      <c r="W142" s="2" t="s">
        <v>1356</v>
      </c>
      <c r="X142" s="2" t="s">
        <v>1760</v>
      </c>
      <c r="Y142" s="2" t="s">
        <v>1678</v>
      </c>
      <c r="Z142" s="2" t="s">
        <v>2452</v>
      </c>
      <c r="AA142" s="111">
        <v>0</v>
      </c>
      <c r="AB142" s="2" t="s">
        <v>1266</v>
      </c>
      <c r="AE142" s="2" t="s">
        <v>2488</v>
      </c>
      <c r="AF142" s="2">
        <v>8</v>
      </c>
    </row>
    <row r="143" spans="1:32"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2660</v>
      </c>
      <c r="T143" s="2" t="s">
        <v>1867</v>
      </c>
      <c r="U143" s="2" t="s">
        <v>1240</v>
      </c>
      <c r="V143" s="2" t="s">
        <v>1227</v>
      </c>
      <c r="W143" s="2" t="s">
        <v>1356</v>
      </c>
      <c r="X143" s="2" t="s">
        <v>1761</v>
      </c>
      <c r="Y143" s="2" t="s">
        <v>1678</v>
      </c>
      <c r="Z143" s="2" t="s">
        <v>2453</v>
      </c>
      <c r="AA143" s="111">
        <v>0</v>
      </c>
      <c r="AB143" s="2" t="s">
        <v>1266</v>
      </c>
      <c r="AE143" s="2" t="s">
        <v>2488</v>
      </c>
      <c r="AF143" s="2">
        <v>8</v>
      </c>
    </row>
    <row r="144" spans="1:32"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2663</v>
      </c>
      <c r="T144" s="2" t="s">
        <v>2809</v>
      </c>
      <c r="U144" s="2" t="s">
        <v>1240</v>
      </c>
      <c r="V144" s="2" t="s">
        <v>1227</v>
      </c>
      <c r="W144" s="2" t="s">
        <v>1356</v>
      </c>
      <c r="X144" s="2" t="s">
        <v>1762</v>
      </c>
      <c r="Y144" s="2" t="s">
        <v>1678</v>
      </c>
      <c r="Z144" s="2" t="s">
        <v>2121</v>
      </c>
      <c r="AA144" s="111">
        <v>0</v>
      </c>
      <c r="AB144" s="2" t="s">
        <v>1266</v>
      </c>
      <c r="AE144" s="2" t="s">
        <v>2488</v>
      </c>
      <c r="AF144" s="2">
        <v>8</v>
      </c>
    </row>
    <row r="145" spans="1:32"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2660</v>
      </c>
      <c r="T145" s="2" t="s">
        <v>1867</v>
      </c>
      <c r="U145" s="2" t="s">
        <v>1240</v>
      </c>
      <c r="V145" s="2" t="s">
        <v>1227</v>
      </c>
      <c r="W145" s="2" t="s">
        <v>1356</v>
      </c>
      <c r="X145" s="2" t="s">
        <v>1763</v>
      </c>
      <c r="Y145" s="2" t="s">
        <v>1678</v>
      </c>
      <c r="Z145" s="2" t="s">
        <v>2122</v>
      </c>
      <c r="AA145" s="111">
        <v>1</v>
      </c>
      <c r="AB145" s="2" t="s">
        <v>1266</v>
      </c>
      <c r="AE145" s="2" t="s">
        <v>2488</v>
      </c>
      <c r="AF145" s="2">
        <v>8</v>
      </c>
    </row>
    <row r="146" spans="1:32"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2664</v>
      </c>
      <c r="T146" s="2" t="s">
        <v>2810</v>
      </c>
      <c r="U146" s="2" t="s">
        <v>1240</v>
      </c>
      <c r="V146" s="2" t="s">
        <v>1227</v>
      </c>
      <c r="W146" s="2" t="s">
        <v>1356</v>
      </c>
      <c r="X146" s="2" t="s">
        <v>1764</v>
      </c>
      <c r="Y146" s="2" t="s">
        <v>1678</v>
      </c>
      <c r="Z146" s="2" t="s">
        <v>2123</v>
      </c>
      <c r="AA146" s="111">
        <v>1</v>
      </c>
      <c r="AB146" s="2" t="s">
        <v>1266</v>
      </c>
      <c r="AE146" s="2" t="s">
        <v>2488</v>
      </c>
      <c r="AF146" s="2">
        <v>8</v>
      </c>
    </row>
    <row r="147" spans="1:32"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2663</v>
      </c>
      <c r="T147" s="2" t="s">
        <v>2809</v>
      </c>
      <c r="U147" s="2" t="s">
        <v>1240</v>
      </c>
      <c r="V147" s="2" t="s">
        <v>1227</v>
      </c>
      <c r="W147" s="2" t="s">
        <v>1356</v>
      </c>
      <c r="X147" s="2" t="s">
        <v>1765</v>
      </c>
      <c r="Y147" s="2" t="s">
        <v>1678</v>
      </c>
      <c r="Z147" s="2" t="s">
        <v>2124</v>
      </c>
      <c r="AA147" s="111">
        <v>1</v>
      </c>
      <c r="AB147" s="2" t="s">
        <v>1266</v>
      </c>
      <c r="AE147" s="2" t="s">
        <v>2488</v>
      </c>
      <c r="AF147" s="2">
        <v>8</v>
      </c>
    </row>
    <row r="148" spans="1:32"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2660</v>
      </c>
      <c r="T148" s="2" t="s">
        <v>1867</v>
      </c>
      <c r="U148" s="2" t="s">
        <v>1240</v>
      </c>
      <c r="V148" s="2" t="s">
        <v>1227</v>
      </c>
      <c r="W148" s="2" t="s">
        <v>1356</v>
      </c>
      <c r="X148" s="2" t="s">
        <v>1766</v>
      </c>
      <c r="Y148" s="2" t="s">
        <v>1678</v>
      </c>
      <c r="Z148" s="2" t="s">
        <v>2125</v>
      </c>
      <c r="AA148" s="111">
        <v>1</v>
      </c>
      <c r="AB148" s="2" t="s">
        <v>1266</v>
      </c>
      <c r="AE148" s="2" t="s">
        <v>2488</v>
      </c>
      <c r="AF148" s="2">
        <v>8</v>
      </c>
    </row>
    <row r="149" spans="1:32"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2663</v>
      </c>
      <c r="T149" s="2" t="s">
        <v>2809</v>
      </c>
      <c r="U149" s="2" t="s">
        <v>1240</v>
      </c>
      <c r="V149" s="2" t="s">
        <v>1227</v>
      </c>
      <c r="W149" s="2" t="s">
        <v>1356</v>
      </c>
      <c r="X149" s="2" t="s">
        <v>1767</v>
      </c>
      <c r="Y149" s="2" t="s">
        <v>1678</v>
      </c>
      <c r="Z149" s="2" t="s">
        <v>2126</v>
      </c>
      <c r="AA149" s="111">
        <v>1</v>
      </c>
      <c r="AB149" s="2" t="s">
        <v>1266</v>
      </c>
      <c r="AE149" s="2" t="s">
        <v>2488</v>
      </c>
      <c r="AF149" s="2">
        <v>8</v>
      </c>
    </row>
    <row r="150" spans="1:32"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2665</v>
      </c>
      <c r="T150" s="2" t="s">
        <v>1867</v>
      </c>
      <c r="U150" s="2" t="s">
        <v>1235</v>
      </c>
      <c r="V150" s="2" t="s">
        <v>1227</v>
      </c>
      <c r="W150" s="2" t="s">
        <v>1356</v>
      </c>
      <c r="X150" s="2" t="s">
        <v>1768</v>
      </c>
      <c r="Y150" s="2" t="s">
        <v>1678</v>
      </c>
      <c r="Z150" s="2" t="s">
        <v>2127</v>
      </c>
      <c r="AA150" s="111">
        <v>1</v>
      </c>
      <c r="AB150" s="2" t="s">
        <v>1266</v>
      </c>
      <c r="AE150" s="2" t="s">
        <v>2488</v>
      </c>
      <c r="AF150" s="2">
        <v>8</v>
      </c>
    </row>
    <row r="151" spans="1:32"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2660</v>
      </c>
      <c r="T151" s="2" t="s">
        <v>1867</v>
      </c>
      <c r="U151" s="2" t="s">
        <v>1240</v>
      </c>
      <c r="V151" s="2" t="s">
        <v>1227</v>
      </c>
      <c r="W151" s="2" t="s">
        <v>1356</v>
      </c>
      <c r="X151" s="2" t="s">
        <v>1769</v>
      </c>
      <c r="Y151" s="2" t="s">
        <v>1678</v>
      </c>
      <c r="Z151" s="2" t="s">
        <v>2128</v>
      </c>
      <c r="AA151" s="111">
        <v>1</v>
      </c>
      <c r="AB151" s="2" t="s">
        <v>1266</v>
      </c>
      <c r="AE151" s="2" t="s">
        <v>2488</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1867</v>
      </c>
      <c r="U152" s="2" t="s">
        <v>1253</v>
      </c>
      <c r="V152" s="2" t="s">
        <v>1227</v>
      </c>
      <c r="W152" s="2" t="s">
        <v>1356</v>
      </c>
      <c r="X152" s="2" t="s">
        <v>1770</v>
      </c>
      <c r="Y152" s="2" t="s">
        <v>1678</v>
      </c>
      <c r="Z152" s="2" t="s">
        <v>2129</v>
      </c>
      <c r="AA152" s="111">
        <v>1</v>
      </c>
      <c r="AB152" s="52" t="s">
        <v>1266</v>
      </c>
      <c r="AE152" s="2" t="s">
        <v>2488</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1867</v>
      </c>
      <c r="U153" s="2" t="s">
        <v>1253</v>
      </c>
      <c r="V153" s="2" t="s">
        <v>1227</v>
      </c>
      <c r="W153" s="2" t="s">
        <v>1356</v>
      </c>
      <c r="X153" s="2" t="s">
        <v>1771</v>
      </c>
      <c r="Y153" s="2" t="s">
        <v>1678</v>
      </c>
      <c r="Z153" s="2" t="s">
        <v>2130</v>
      </c>
      <c r="AA153" s="111">
        <v>1</v>
      </c>
      <c r="AB153" s="52" t="s">
        <v>1266</v>
      </c>
      <c r="AE153" s="2" t="s">
        <v>2488</v>
      </c>
      <c r="AF153" s="2">
        <v>8</v>
      </c>
    </row>
    <row r="154" spans="1:32"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2662</v>
      </c>
      <c r="T154" s="2" t="s">
        <v>1867</v>
      </c>
      <c r="U154" s="2" t="s">
        <v>1253</v>
      </c>
      <c r="V154" s="2" t="s">
        <v>1227</v>
      </c>
      <c r="W154" s="2" t="s">
        <v>1356</v>
      </c>
      <c r="X154" s="2" t="s">
        <v>1772</v>
      </c>
      <c r="Y154" s="2" t="s">
        <v>1678</v>
      </c>
      <c r="Z154" s="2" t="s">
        <v>2131</v>
      </c>
      <c r="AA154" s="111">
        <v>1</v>
      </c>
      <c r="AB154" s="52" t="s">
        <v>1266</v>
      </c>
      <c r="AE154" s="2" t="s">
        <v>2488</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1867</v>
      </c>
      <c r="U155" s="2" t="s">
        <v>1253</v>
      </c>
      <c r="V155" s="2" t="s">
        <v>1227</v>
      </c>
      <c r="W155" s="2" t="s">
        <v>1356</v>
      </c>
      <c r="X155" s="2" t="s">
        <v>1773</v>
      </c>
      <c r="Y155" s="2" t="s">
        <v>1678</v>
      </c>
      <c r="Z155" s="2" t="s">
        <v>2132</v>
      </c>
      <c r="AA155" s="111">
        <v>2</v>
      </c>
      <c r="AB155" s="52" t="s">
        <v>1266</v>
      </c>
      <c r="AE155" s="2" t="s">
        <v>2488</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1867</v>
      </c>
      <c r="U156" s="2" t="s">
        <v>1253</v>
      </c>
      <c r="V156" s="2" t="s">
        <v>1227</v>
      </c>
      <c r="W156" s="2" t="s">
        <v>1356</v>
      </c>
      <c r="X156" s="2" t="s">
        <v>1774</v>
      </c>
      <c r="Y156" s="2" t="s">
        <v>1678</v>
      </c>
      <c r="Z156" s="2" t="s">
        <v>2133</v>
      </c>
      <c r="AA156" s="111">
        <v>1</v>
      </c>
      <c r="AB156" s="52" t="s">
        <v>1266</v>
      </c>
      <c r="AE156" s="2" t="s">
        <v>2488</v>
      </c>
      <c r="AF156" s="2">
        <v>8</v>
      </c>
    </row>
    <row r="157" spans="1:32"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2660</v>
      </c>
      <c r="T157" s="2" t="s">
        <v>1867</v>
      </c>
      <c r="U157" s="2" t="s">
        <v>1240</v>
      </c>
      <c r="V157" s="2" t="s">
        <v>1227</v>
      </c>
      <c r="W157" s="2" t="s">
        <v>1356</v>
      </c>
      <c r="X157" s="2" t="s">
        <v>1775</v>
      </c>
      <c r="Y157" s="2" t="s">
        <v>1678</v>
      </c>
      <c r="Z157" s="2" t="s">
        <v>2134</v>
      </c>
      <c r="AA157" s="111">
        <v>1</v>
      </c>
      <c r="AB157" s="2" t="s">
        <v>1266</v>
      </c>
      <c r="AE157" s="2" t="s">
        <v>2488</v>
      </c>
      <c r="AF157" s="2">
        <v>8</v>
      </c>
    </row>
    <row r="158" spans="1:32"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2663</v>
      </c>
      <c r="T158" s="2" t="s">
        <v>2809</v>
      </c>
      <c r="U158" s="2" t="s">
        <v>1240</v>
      </c>
      <c r="V158" s="2" t="s">
        <v>1227</v>
      </c>
      <c r="W158" s="2" t="s">
        <v>1356</v>
      </c>
      <c r="X158" s="2" t="s">
        <v>1776</v>
      </c>
      <c r="Y158" s="2" t="s">
        <v>1678</v>
      </c>
      <c r="Z158" s="2" t="s">
        <v>2135</v>
      </c>
      <c r="AA158" s="111">
        <v>1</v>
      </c>
      <c r="AB158" s="2" t="s">
        <v>1266</v>
      </c>
      <c r="AE158" s="2" t="s">
        <v>2488</v>
      </c>
      <c r="AF158" s="2">
        <v>8</v>
      </c>
    </row>
    <row r="159" spans="1:32"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2663</v>
      </c>
      <c r="T159" s="2" t="s">
        <v>2809</v>
      </c>
      <c r="U159" s="2" t="s">
        <v>1240</v>
      </c>
      <c r="V159" s="2" t="s">
        <v>1227</v>
      </c>
      <c r="W159" s="2" t="s">
        <v>1356</v>
      </c>
      <c r="X159" s="2" t="s">
        <v>1777</v>
      </c>
      <c r="Y159" s="2" t="s">
        <v>1678</v>
      </c>
      <c r="Z159" s="2" t="s">
        <v>2136</v>
      </c>
      <c r="AA159" s="111">
        <v>1</v>
      </c>
      <c r="AB159" s="2" t="s">
        <v>1266</v>
      </c>
      <c r="AE159" s="2" t="s">
        <v>2488</v>
      </c>
      <c r="AF159" s="2">
        <v>8</v>
      </c>
    </row>
    <row r="160" spans="1:32"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2660</v>
      </c>
      <c r="T160" s="2" t="s">
        <v>1867</v>
      </c>
      <c r="U160" s="2" t="s">
        <v>1240</v>
      </c>
      <c r="V160" s="2" t="s">
        <v>1227</v>
      </c>
      <c r="W160" s="2" t="s">
        <v>1356</v>
      </c>
      <c r="X160" s="2" t="s">
        <v>1778</v>
      </c>
      <c r="Y160" s="2" t="s">
        <v>1678</v>
      </c>
      <c r="Z160" s="2" t="s">
        <v>2137</v>
      </c>
      <c r="AA160" s="111">
        <v>1</v>
      </c>
      <c r="AB160" s="2" t="s">
        <v>1266</v>
      </c>
      <c r="AE160" s="2" t="s">
        <v>2488</v>
      </c>
      <c r="AF160" s="2">
        <v>8</v>
      </c>
    </row>
    <row r="161" spans="1:32"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2663</v>
      </c>
      <c r="T161" s="2" t="s">
        <v>2809</v>
      </c>
      <c r="U161" s="2" t="s">
        <v>1240</v>
      </c>
      <c r="V161" s="2" t="s">
        <v>1227</v>
      </c>
      <c r="W161" s="2" t="s">
        <v>1356</v>
      </c>
      <c r="X161" s="2" t="s">
        <v>1779</v>
      </c>
      <c r="Y161" s="2" t="s">
        <v>1678</v>
      </c>
      <c r="Z161" s="2" t="s">
        <v>2138</v>
      </c>
      <c r="AA161" s="111">
        <v>1</v>
      </c>
      <c r="AB161" s="2" t="s">
        <v>1266</v>
      </c>
      <c r="AE161" s="2" t="s">
        <v>2488</v>
      </c>
      <c r="AF161" s="2">
        <v>8</v>
      </c>
    </row>
    <row r="162" spans="1:32"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2595</v>
      </c>
      <c r="T162" s="2" t="s">
        <v>1685</v>
      </c>
      <c r="U162" s="2" t="s">
        <v>1231</v>
      </c>
      <c r="V162" s="2" t="s">
        <v>1227</v>
      </c>
      <c r="W162" s="2" t="s">
        <v>1356</v>
      </c>
      <c r="X162" s="2" t="s">
        <v>1780</v>
      </c>
      <c r="Y162" s="2" t="s">
        <v>1678</v>
      </c>
      <c r="Z162" s="2" t="s">
        <v>2139</v>
      </c>
      <c r="AA162" s="111">
        <v>0</v>
      </c>
      <c r="AB162" s="30"/>
      <c r="AE162" s="2" t="s">
        <v>2488</v>
      </c>
      <c r="AF162" s="2">
        <v>8</v>
      </c>
    </row>
    <row r="163" spans="1:32"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2140</v>
      </c>
      <c r="AA163" s="111">
        <v>2</v>
      </c>
      <c r="AB163" s="2" t="s">
        <v>1266</v>
      </c>
      <c r="AE163" s="2" t="s">
        <v>2488</v>
      </c>
      <c r="AF163" s="2">
        <v>8</v>
      </c>
    </row>
    <row r="164" spans="1:32"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2707</v>
      </c>
      <c r="T164" s="2" t="s">
        <v>1871</v>
      </c>
      <c r="U164" s="2" t="s">
        <v>1240</v>
      </c>
      <c r="V164" s="2" t="s">
        <v>1227</v>
      </c>
      <c r="W164" s="2" t="s">
        <v>1356</v>
      </c>
      <c r="X164" s="2" t="s">
        <v>1782</v>
      </c>
      <c r="Y164" s="2" t="s">
        <v>1678</v>
      </c>
      <c r="Z164" s="2" t="s">
        <v>2141</v>
      </c>
      <c r="AA164" s="111">
        <v>2</v>
      </c>
      <c r="AB164" s="2" t="s">
        <v>1266</v>
      </c>
      <c r="AE164" s="2" t="s">
        <v>2488</v>
      </c>
      <c r="AF164" s="2">
        <v>8</v>
      </c>
    </row>
    <row r="165" spans="1:32"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2644</v>
      </c>
      <c r="T165" s="2" t="s">
        <v>1869</v>
      </c>
      <c r="U165" s="2" t="s">
        <v>1240</v>
      </c>
      <c r="V165" s="2" t="s">
        <v>1227</v>
      </c>
      <c r="W165" s="2" t="s">
        <v>1356</v>
      </c>
      <c r="X165" s="2" t="s">
        <v>1783</v>
      </c>
      <c r="Y165" s="2" t="s">
        <v>1678</v>
      </c>
      <c r="Z165" s="2" t="s">
        <v>2142</v>
      </c>
      <c r="AA165" s="111">
        <v>2</v>
      </c>
      <c r="AB165" s="2" t="s">
        <v>1266</v>
      </c>
      <c r="AE165" s="2" t="s">
        <v>2488</v>
      </c>
      <c r="AF165" s="2">
        <v>8</v>
      </c>
    </row>
    <row r="166" spans="1:32"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2666</v>
      </c>
      <c r="T166" s="2" t="s">
        <v>2809</v>
      </c>
      <c r="U166" s="2" t="s">
        <v>1240</v>
      </c>
      <c r="V166" s="2" t="s">
        <v>1227</v>
      </c>
      <c r="W166" s="2" t="s">
        <v>1356</v>
      </c>
      <c r="X166" s="2" t="s">
        <v>1784</v>
      </c>
      <c r="Y166" s="2" t="s">
        <v>1678</v>
      </c>
      <c r="Z166" s="2" t="s">
        <v>2143</v>
      </c>
      <c r="AA166" s="111">
        <v>2</v>
      </c>
      <c r="AB166" s="2" t="s">
        <v>1266</v>
      </c>
      <c r="AE166" s="2" t="s">
        <v>2488</v>
      </c>
      <c r="AF166" s="2">
        <v>8</v>
      </c>
    </row>
    <row r="167" spans="1:32"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2748</v>
      </c>
      <c r="T167" s="2" t="s">
        <v>1867</v>
      </c>
      <c r="U167" s="2" t="s">
        <v>1240</v>
      </c>
      <c r="V167" s="2" t="s">
        <v>1227</v>
      </c>
      <c r="W167" s="2" t="s">
        <v>1356</v>
      </c>
      <c r="X167" s="2" t="s">
        <v>1785</v>
      </c>
      <c r="Y167" s="2" t="s">
        <v>1678</v>
      </c>
      <c r="Z167" s="2" t="s">
        <v>2144</v>
      </c>
      <c r="AA167" s="111">
        <v>2</v>
      </c>
      <c r="AB167" s="2" t="s">
        <v>1266</v>
      </c>
      <c r="AE167" s="2" t="s">
        <v>2488</v>
      </c>
      <c r="AF167" s="2">
        <v>8</v>
      </c>
    </row>
    <row r="168" spans="1:32"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2666</v>
      </c>
      <c r="T168" s="2" t="s">
        <v>2809</v>
      </c>
      <c r="U168" s="2" t="s">
        <v>1240</v>
      </c>
      <c r="V168" s="2" t="s">
        <v>1227</v>
      </c>
      <c r="W168" s="2" t="s">
        <v>1356</v>
      </c>
      <c r="X168" s="2" t="s">
        <v>1786</v>
      </c>
      <c r="Y168" s="2" t="s">
        <v>1678</v>
      </c>
      <c r="Z168" s="2" t="s">
        <v>2145</v>
      </c>
      <c r="AA168" s="111">
        <v>2</v>
      </c>
      <c r="AB168" s="2" t="s">
        <v>1266</v>
      </c>
      <c r="AE168" s="2" t="s">
        <v>2488</v>
      </c>
      <c r="AF168" s="2">
        <v>8</v>
      </c>
    </row>
    <row r="169" spans="1:32"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2665</v>
      </c>
      <c r="T169" s="2" t="s">
        <v>1867</v>
      </c>
      <c r="U169" s="2" t="s">
        <v>1235</v>
      </c>
      <c r="V169" s="2" t="s">
        <v>1227</v>
      </c>
      <c r="W169" s="2" t="s">
        <v>1356</v>
      </c>
      <c r="X169" s="2" t="s">
        <v>1787</v>
      </c>
      <c r="Y169" s="2" t="s">
        <v>1678</v>
      </c>
      <c r="Z169" s="2" t="s">
        <v>2146</v>
      </c>
      <c r="AA169" s="111">
        <v>2</v>
      </c>
      <c r="AB169" s="2" t="s">
        <v>1266</v>
      </c>
      <c r="AE169" s="2" t="s">
        <v>2488</v>
      </c>
      <c r="AF169" s="2">
        <v>8</v>
      </c>
    </row>
    <row r="170" spans="1:32"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2707</v>
      </c>
      <c r="T170" s="2" t="s">
        <v>1871</v>
      </c>
      <c r="U170" s="2" t="s">
        <v>1240</v>
      </c>
      <c r="V170" s="2" t="s">
        <v>1227</v>
      </c>
      <c r="W170" s="2" t="s">
        <v>1356</v>
      </c>
      <c r="X170" s="2" t="s">
        <v>1788</v>
      </c>
      <c r="Y170" s="2" t="s">
        <v>1678</v>
      </c>
      <c r="Z170" s="2" t="s">
        <v>2147</v>
      </c>
      <c r="AA170" s="111">
        <v>2</v>
      </c>
      <c r="AB170" s="2" t="s">
        <v>1266</v>
      </c>
      <c r="AE170" s="2" t="s">
        <v>2488</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1867</v>
      </c>
      <c r="U171" s="2" t="s">
        <v>1253</v>
      </c>
      <c r="V171" s="2" t="s">
        <v>1227</v>
      </c>
      <c r="W171" s="2" t="s">
        <v>1356</v>
      </c>
      <c r="X171" s="2" t="s">
        <v>1789</v>
      </c>
      <c r="Y171" s="2" t="s">
        <v>1678</v>
      </c>
      <c r="Z171" s="2" t="s">
        <v>2148</v>
      </c>
      <c r="AA171" s="111">
        <v>2</v>
      </c>
      <c r="AB171" s="52" t="s">
        <v>1266</v>
      </c>
      <c r="AE171" s="2" t="s">
        <v>2488</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1867</v>
      </c>
      <c r="U172" s="2" t="s">
        <v>1253</v>
      </c>
      <c r="V172" s="2" t="s">
        <v>1227</v>
      </c>
      <c r="W172" s="2" t="s">
        <v>1356</v>
      </c>
      <c r="X172" s="2" t="s">
        <v>1790</v>
      </c>
      <c r="Y172" s="2" t="s">
        <v>1678</v>
      </c>
      <c r="Z172" s="2" t="s">
        <v>2149</v>
      </c>
      <c r="AA172" s="111">
        <v>2</v>
      </c>
      <c r="AB172" s="52" t="s">
        <v>1266</v>
      </c>
      <c r="AE172" s="2" t="s">
        <v>2488</v>
      </c>
      <c r="AF172" s="2">
        <v>8</v>
      </c>
    </row>
    <row r="173" spans="1:32"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2661</v>
      </c>
      <c r="T173" s="2" t="s">
        <v>1867</v>
      </c>
      <c r="U173" s="2" t="s">
        <v>1253</v>
      </c>
      <c r="V173" s="2" t="s">
        <v>1227</v>
      </c>
      <c r="W173" s="2" t="s">
        <v>1356</v>
      </c>
      <c r="X173" s="2" t="s">
        <v>1791</v>
      </c>
      <c r="Y173" s="2" t="s">
        <v>1678</v>
      </c>
      <c r="Z173" s="2" t="s">
        <v>2150</v>
      </c>
      <c r="AA173" s="111">
        <v>2</v>
      </c>
      <c r="AB173" s="52" t="s">
        <v>1266</v>
      </c>
      <c r="AE173" s="2" t="s">
        <v>2488</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1867</v>
      </c>
      <c r="U174" s="2" t="s">
        <v>1253</v>
      </c>
      <c r="V174" s="2" t="s">
        <v>1227</v>
      </c>
      <c r="W174" s="2" t="s">
        <v>1356</v>
      </c>
      <c r="X174" s="2" t="s">
        <v>1792</v>
      </c>
      <c r="Y174" s="2" t="s">
        <v>1678</v>
      </c>
      <c r="Z174" s="2" t="s">
        <v>2151</v>
      </c>
      <c r="AA174" s="111">
        <v>2</v>
      </c>
      <c r="AB174" s="52" t="s">
        <v>1266</v>
      </c>
      <c r="AE174" s="2" t="s">
        <v>2488</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1867</v>
      </c>
      <c r="U175" s="2" t="s">
        <v>1253</v>
      </c>
      <c r="V175" s="2" t="s">
        <v>1227</v>
      </c>
      <c r="W175" s="2" t="s">
        <v>1356</v>
      </c>
      <c r="X175" s="2" t="s">
        <v>1793</v>
      </c>
      <c r="Y175" s="2" t="s">
        <v>1678</v>
      </c>
      <c r="Z175" s="2" t="s">
        <v>2152</v>
      </c>
      <c r="AA175" s="111">
        <v>2</v>
      </c>
      <c r="AB175" s="52" t="s">
        <v>1266</v>
      </c>
      <c r="AE175" s="2" t="s">
        <v>2488</v>
      </c>
      <c r="AF175" s="2">
        <v>8</v>
      </c>
    </row>
    <row r="176" spans="1:32"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2707</v>
      </c>
      <c r="T176" s="2" t="s">
        <v>1871</v>
      </c>
      <c r="U176" s="2" t="s">
        <v>1240</v>
      </c>
      <c r="V176" s="2" t="s">
        <v>1227</v>
      </c>
      <c r="W176" s="2" t="s">
        <v>1356</v>
      </c>
      <c r="X176" s="2" t="s">
        <v>1794</v>
      </c>
      <c r="Y176" s="2" t="s">
        <v>1678</v>
      </c>
      <c r="Z176" s="2" t="s">
        <v>2153</v>
      </c>
      <c r="AA176" s="111">
        <v>2</v>
      </c>
      <c r="AB176" s="2" t="s">
        <v>1266</v>
      </c>
      <c r="AE176" s="2" t="s">
        <v>2488</v>
      </c>
      <c r="AF176" s="2">
        <v>8</v>
      </c>
    </row>
    <row r="177" spans="1:32"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2666</v>
      </c>
      <c r="T177" s="2" t="s">
        <v>2809</v>
      </c>
      <c r="U177" s="2" t="s">
        <v>1240</v>
      </c>
      <c r="V177" s="2" t="s">
        <v>1227</v>
      </c>
      <c r="W177" s="2" t="s">
        <v>1356</v>
      </c>
      <c r="X177" s="2" t="s">
        <v>1795</v>
      </c>
      <c r="Y177" s="2" t="s">
        <v>1678</v>
      </c>
      <c r="Z177" s="2" t="s">
        <v>2154</v>
      </c>
      <c r="AA177" s="111">
        <v>2</v>
      </c>
      <c r="AB177" s="2" t="s">
        <v>1266</v>
      </c>
      <c r="AE177" s="2" t="s">
        <v>2488</v>
      </c>
      <c r="AF177" s="2">
        <v>8</v>
      </c>
    </row>
    <row r="178" spans="1:32"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2666</v>
      </c>
      <c r="T178" s="2" t="s">
        <v>2809</v>
      </c>
      <c r="U178" s="2" t="s">
        <v>1240</v>
      </c>
      <c r="V178" s="2" t="s">
        <v>1227</v>
      </c>
      <c r="W178" s="2" t="s">
        <v>1356</v>
      </c>
      <c r="X178" s="2" t="s">
        <v>1796</v>
      </c>
      <c r="Y178" s="2" t="s">
        <v>1678</v>
      </c>
      <c r="Z178" s="2" t="s">
        <v>2155</v>
      </c>
      <c r="AA178" s="111">
        <v>2</v>
      </c>
      <c r="AB178" s="2" t="s">
        <v>1266</v>
      </c>
      <c r="AE178" s="2" t="s">
        <v>2488</v>
      </c>
      <c r="AF178" s="2">
        <v>8</v>
      </c>
    </row>
    <row r="179" spans="1:32"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2748</v>
      </c>
      <c r="T179" s="2" t="s">
        <v>1867</v>
      </c>
      <c r="U179" s="2" t="s">
        <v>1240</v>
      </c>
      <c r="V179" s="2" t="s">
        <v>1227</v>
      </c>
      <c r="W179" s="2" t="s">
        <v>1356</v>
      </c>
      <c r="X179" s="2" t="s">
        <v>1797</v>
      </c>
      <c r="Y179" s="2" t="s">
        <v>1678</v>
      </c>
      <c r="Z179" s="2" t="s">
        <v>2156</v>
      </c>
      <c r="AA179" s="111">
        <v>2</v>
      </c>
      <c r="AB179" s="2" t="s">
        <v>1266</v>
      </c>
      <c r="AE179" s="2" t="s">
        <v>2488</v>
      </c>
      <c r="AF179" s="2">
        <v>8</v>
      </c>
    </row>
    <row r="180" spans="1:32"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2666</v>
      </c>
      <c r="T180" s="2" t="s">
        <v>2809</v>
      </c>
      <c r="U180" s="2" t="s">
        <v>1240</v>
      </c>
      <c r="V180" s="2" t="s">
        <v>1227</v>
      </c>
      <c r="W180" s="2" t="s">
        <v>1356</v>
      </c>
      <c r="X180" s="2" t="s">
        <v>1798</v>
      </c>
      <c r="Y180" s="2" t="s">
        <v>1678</v>
      </c>
      <c r="Z180" s="2" t="s">
        <v>2157</v>
      </c>
      <c r="AA180" s="111">
        <v>2</v>
      </c>
      <c r="AB180" s="2" t="s">
        <v>1266</v>
      </c>
      <c r="AE180" s="2" t="s">
        <v>2488</v>
      </c>
      <c r="AF180" s="2">
        <v>8</v>
      </c>
    </row>
    <row r="181" spans="1:32" ht="15" customHeight="1" x14ac:dyDescent="0.25">
      <c r="A181" s="2">
        <v>180</v>
      </c>
      <c r="B181" s="2" t="s">
        <v>144</v>
      </c>
      <c r="C181" s="26" t="s">
        <v>3172</v>
      </c>
      <c r="D181" s="31" t="s">
        <v>3178</v>
      </c>
      <c r="E181" s="10" t="s">
        <v>382</v>
      </c>
      <c r="F181" s="11" t="s">
        <v>362</v>
      </c>
      <c r="G181" s="17" t="s">
        <v>1124</v>
      </c>
      <c r="H181" s="17" t="s">
        <v>768</v>
      </c>
      <c r="I181" s="20" t="s">
        <v>2372</v>
      </c>
      <c r="J181" s="6">
        <v>81</v>
      </c>
      <c r="K181" s="2" t="s">
        <v>1266</v>
      </c>
      <c r="L181" s="6"/>
      <c r="M181" s="2" t="s">
        <v>1266</v>
      </c>
      <c r="P181" s="6"/>
      <c r="Q181" s="2" t="s">
        <v>1266</v>
      </c>
      <c r="S181" s="2" t="s">
        <v>2667</v>
      </c>
      <c r="T181" s="2" t="s">
        <v>1868</v>
      </c>
      <c r="U181" s="2" t="s">
        <v>1253</v>
      </c>
      <c r="V181" s="2" t="s">
        <v>1227</v>
      </c>
      <c r="W181" s="2" t="s">
        <v>1356</v>
      </c>
      <c r="X181" s="2" t="s">
        <v>1799</v>
      </c>
      <c r="Y181" s="2" t="s">
        <v>1678</v>
      </c>
      <c r="Z181" s="2" t="s">
        <v>2158</v>
      </c>
      <c r="AA181" s="111">
        <v>0</v>
      </c>
      <c r="AB181" s="52" t="s">
        <v>1266</v>
      </c>
      <c r="AE181" s="2" t="s">
        <v>2488</v>
      </c>
      <c r="AF181" s="2">
        <v>8</v>
      </c>
    </row>
    <row r="182" spans="1:32" ht="15" customHeight="1" x14ac:dyDescent="0.25">
      <c r="A182" s="2">
        <v>181</v>
      </c>
      <c r="B182" s="2" t="s">
        <v>144</v>
      </c>
      <c r="C182" s="26" t="s">
        <v>3173</v>
      </c>
      <c r="D182" s="31" t="s">
        <v>3179</v>
      </c>
      <c r="E182" s="10" t="s">
        <v>383</v>
      </c>
      <c r="F182" s="11" t="s">
        <v>362</v>
      </c>
      <c r="G182" s="17" t="s">
        <v>1125</v>
      </c>
      <c r="H182" s="17" t="s">
        <v>768</v>
      </c>
      <c r="I182" s="17" t="s">
        <v>2372</v>
      </c>
      <c r="J182" s="6">
        <v>82</v>
      </c>
      <c r="K182" s="2" t="s">
        <v>1266</v>
      </c>
      <c r="L182" s="6"/>
      <c r="M182" s="2" t="s">
        <v>1266</v>
      </c>
      <c r="P182" s="6"/>
      <c r="Q182" s="2" t="s">
        <v>1266</v>
      </c>
      <c r="S182" s="2" t="s">
        <v>2749</v>
      </c>
      <c r="T182" s="2" t="s">
        <v>1868</v>
      </c>
      <c r="U182" s="2" t="s">
        <v>1253</v>
      </c>
      <c r="V182" s="2" t="s">
        <v>1227</v>
      </c>
      <c r="W182" s="2" t="s">
        <v>1356</v>
      </c>
      <c r="X182" s="2" t="s">
        <v>1800</v>
      </c>
      <c r="Y182" s="2" t="s">
        <v>1678</v>
      </c>
      <c r="Z182" s="2" t="s">
        <v>2159</v>
      </c>
      <c r="AA182" s="111">
        <v>0</v>
      </c>
      <c r="AB182" s="52" t="s">
        <v>1266</v>
      </c>
      <c r="AE182" s="2" t="s">
        <v>2488</v>
      </c>
      <c r="AF182" s="2">
        <v>8</v>
      </c>
    </row>
    <row r="183" spans="1:32" ht="15" customHeight="1" x14ac:dyDescent="0.25">
      <c r="A183" s="2">
        <v>182</v>
      </c>
      <c r="B183" s="2" t="s">
        <v>144</v>
      </c>
      <c r="C183" s="26" t="s">
        <v>3174</v>
      </c>
      <c r="D183" s="31" t="s">
        <v>3180</v>
      </c>
      <c r="E183" s="10" t="s">
        <v>385</v>
      </c>
      <c r="F183" s="11" t="s">
        <v>362</v>
      </c>
      <c r="G183" s="17" t="s">
        <v>1126</v>
      </c>
      <c r="H183" s="17" t="s">
        <v>768</v>
      </c>
      <c r="I183" s="20" t="s">
        <v>2372</v>
      </c>
      <c r="J183" s="6">
        <v>83</v>
      </c>
      <c r="K183" s="2" t="s">
        <v>1266</v>
      </c>
      <c r="P183" s="6"/>
      <c r="Q183" s="2" t="s">
        <v>1266</v>
      </c>
      <c r="S183" s="2" t="s">
        <v>2668</v>
      </c>
      <c r="T183" s="2" t="s">
        <v>1867</v>
      </c>
      <c r="U183" s="2" t="s">
        <v>1253</v>
      </c>
      <c r="V183" s="2" t="s">
        <v>1227</v>
      </c>
      <c r="W183" s="2" t="s">
        <v>1356</v>
      </c>
      <c r="X183" s="2" t="s">
        <v>1801</v>
      </c>
      <c r="Y183" s="2" t="s">
        <v>1678</v>
      </c>
      <c r="Z183" s="2" t="s">
        <v>2160</v>
      </c>
      <c r="AA183" s="111">
        <v>0</v>
      </c>
      <c r="AB183" s="52" t="s">
        <v>1266</v>
      </c>
      <c r="AE183" s="2" t="s">
        <v>2488</v>
      </c>
      <c r="AF183" s="2">
        <v>8</v>
      </c>
    </row>
    <row r="184" spans="1:32" ht="15" customHeight="1" x14ac:dyDescent="0.25">
      <c r="A184" s="2">
        <v>183</v>
      </c>
      <c r="B184" s="2" t="s">
        <v>144</v>
      </c>
      <c r="C184" s="26" t="s">
        <v>3175</v>
      </c>
      <c r="D184" s="31" t="s">
        <v>3181</v>
      </c>
      <c r="E184" s="10" t="s">
        <v>386</v>
      </c>
      <c r="F184" s="11" t="s">
        <v>362</v>
      </c>
      <c r="G184" s="17" t="s">
        <v>1127</v>
      </c>
      <c r="H184" s="17" t="s">
        <v>768</v>
      </c>
      <c r="I184" s="20" t="s">
        <v>2372</v>
      </c>
      <c r="J184" s="6">
        <v>84</v>
      </c>
      <c r="K184" s="2" t="s">
        <v>1266</v>
      </c>
      <c r="P184" s="6"/>
      <c r="Q184" s="2" t="s">
        <v>1266</v>
      </c>
      <c r="S184" s="2" t="s">
        <v>2750</v>
      </c>
      <c r="T184" s="2" t="s">
        <v>1867</v>
      </c>
      <c r="U184" s="2" t="s">
        <v>1253</v>
      </c>
      <c r="V184" s="2" t="s">
        <v>1227</v>
      </c>
      <c r="W184" s="2" t="s">
        <v>1356</v>
      </c>
      <c r="X184" s="2" t="s">
        <v>1802</v>
      </c>
      <c r="Y184" s="2" t="s">
        <v>1678</v>
      </c>
      <c r="Z184" s="2" t="s">
        <v>2161</v>
      </c>
      <c r="AA184" s="111">
        <v>0</v>
      </c>
      <c r="AB184" s="52" t="s">
        <v>1266</v>
      </c>
      <c r="AE184" s="2" t="s">
        <v>2488</v>
      </c>
      <c r="AF184" s="2">
        <v>8</v>
      </c>
    </row>
    <row r="185" spans="1:32" ht="15" customHeight="1" x14ac:dyDescent="0.25">
      <c r="A185" s="2">
        <v>184</v>
      </c>
      <c r="B185" s="2" t="s">
        <v>144</v>
      </c>
      <c r="C185" s="26" t="s">
        <v>3176</v>
      </c>
      <c r="D185" s="31" t="s">
        <v>3182</v>
      </c>
      <c r="E185" s="10" t="s">
        <v>387</v>
      </c>
      <c r="F185" s="11" t="s">
        <v>362</v>
      </c>
      <c r="G185" s="17" t="s">
        <v>1375</v>
      </c>
      <c r="H185" s="17" t="s">
        <v>768</v>
      </c>
      <c r="I185" s="17" t="s">
        <v>2372</v>
      </c>
      <c r="J185" s="6">
        <v>85</v>
      </c>
      <c r="K185" s="2" t="s">
        <v>1266</v>
      </c>
      <c r="M185" s="2" t="s">
        <v>1266</v>
      </c>
      <c r="P185" s="6"/>
      <c r="Q185" s="2" t="s">
        <v>1266</v>
      </c>
      <c r="S185" s="2" t="s">
        <v>2670</v>
      </c>
      <c r="T185" s="2" t="s">
        <v>1868</v>
      </c>
      <c r="U185" s="2" t="s">
        <v>1253</v>
      </c>
      <c r="V185" s="2" t="s">
        <v>1227</v>
      </c>
      <c r="W185" s="2" t="s">
        <v>1356</v>
      </c>
      <c r="X185" s="2" t="s">
        <v>1803</v>
      </c>
      <c r="Y185" s="2" t="s">
        <v>1678</v>
      </c>
      <c r="Z185" s="2" t="s">
        <v>2162</v>
      </c>
      <c r="AA185" s="111">
        <v>0</v>
      </c>
      <c r="AB185" s="52" t="s">
        <v>1266</v>
      </c>
      <c r="AE185" s="2" t="s">
        <v>2488</v>
      </c>
      <c r="AF185" s="2">
        <v>8</v>
      </c>
    </row>
    <row r="186" spans="1:32" ht="15" customHeight="1" x14ac:dyDescent="0.25">
      <c r="A186" s="2">
        <v>185</v>
      </c>
      <c r="B186" s="2" t="s">
        <v>144</v>
      </c>
      <c r="C186" s="26" t="s">
        <v>3177</v>
      </c>
      <c r="D186" s="31" t="s">
        <v>3183</v>
      </c>
      <c r="E186" s="10" t="s">
        <v>388</v>
      </c>
      <c r="F186" s="11" t="s">
        <v>362</v>
      </c>
      <c r="G186" s="17" t="s">
        <v>1376</v>
      </c>
      <c r="H186" s="17" t="s">
        <v>768</v>
      </c>
      <c r="I186" s="20" t="s">
        <v>2372</v>
      </c>
      <c r="J186" s="6">
        <v>86</v>
      </c>
      <c r="K186" s="2" t="s">
        <v>1266</v>
      </c>
      <c r="M186" s="2" t="s">
        <v>1266</v>
      </c>
      <c r="P186" s="6"/>
      <c r="Q186" s="2" t="s">
        <v>1266</v>
      </c>
      <c r="S186" s="2" t="s">
        <v>2669</v>
      </c>
      <c r="T186" s="2" t="s">
        <v>1868</v>
      </c>
      <c r="U186" s="2" t="s">
        <v>1253</v>
      </c>
      <c r="V186" s="2" t="s">
        <v>1227</v>
      </c>
      <c r="W186" s="2" t="s">
        <v>1356</v>
      </c>
      <c r="X186" s="2" t="s">
        <v>1804</v>
      </c>
      <c r="Y186" s="2" t="s">
        <v>1678</v>
      </c>
      <c r="Z186" s="2" t="s">
        <v>2163</v>
      </c>
      <c r="AA186" s="111">
        <v>0</v>
      </c>
      <c r="AB186" s="52" t="s">
        <v>1266</v>
      </c>
      <c r="AE186" s="2" t="s">
        <v>2488</v>
      </c>
      <c r="AF186" s="2">
        <v>8</v>
      </c>
    </row>
    <row r="187" spans="1:32"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2164</v>
      </c>
      <c r="AA187" s="111">
        <v>0</v>
      </c>
      <c r="AB187" s="2" t="s">
        <v>1266</v>
      </c>
      <c r="AE187" s="2" t="s">
        <v>2488</v>
      </c>
      <c r="AF187" s="2">
        <v>8</v>
      </c>
    </row>
    <row r="188" spans="1:32"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2165</v>
      </c>
      <c r="AA188" s="111">
        <v>0</v>
      </c>
      <c r="AB188" s="2" t="s">
        <v>1266</v>
      </c>
      <c r="AE188" s="2" t="s">
        <v>2488</v>
      </c>
      <c r="AF188" s="2">
        <v>8</v>
      </c>
    </row>
    <row r="189" spans="1:32"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2751</v>
      </c>
      <c r="T189" s="2" t="s">
        <v>2811</v>
      </c>
      <c r="U189" s="2" t="s">
        <v>1474</v>
      </c>
      <c r="V189" s="2" t="s">
        <v>1227</v>
      </c>
      <c r="W189" s="2" t="s">
        <v>1356</v>
      </c>
      <c r="X189" s="111" t="s">
        <v>2465</v>
      </c>
      <c r="Y189" s="2" t="s">
        <v>1678</v>
      </c>
      <c r="Z189" s="2" t="s">
        <v>2166</v>
      </c>
      <c r="AA189" s="111">
        <v>0</v>
      </c>
      <c r="AB189" s="26"/>
      <c r="AE189" s="2" t="s">
        <v>2488</v>
      </c>
      <c r="AF189" s="2">
        <v>8</v>
      </c>
    </row>
    <row r="190" spans="1:32" ht="15" customHeight="1" x14ac:dyDescent="0.25">
      <c r="A190" s="2">
        <v>189</v>
      </c>
      <c r="B190" s="2" t="s">
        <v>144</v>
      </c>
      <c r="C190" s="31" t="s">
        <v>834</v>
      </c>
      <c r="D190" s="31" t="s">
        <v>173</v>
      </c>
      <c r="E190" s="31" t="s">
        <v>835</v>
      </c>
      <c r="F190" s="11" t="s">
        <v>362</v>
      </c>
      <c r="G190" s="30" t="s">
        <v>3164</v>
      </c>
      <c r="H190" s="17" t="s">
        <v>907</v>
      </c>
      <c r="I190" s="20" t="s">
        <v>2372</v>
      </c>
      <c r="J190" s="6">
        <v>90</v>
      </c>
      <c r="P190" s="6"/>
      <c r="Q190" s="2" t="s">
        <v>1266</v>
      </c>
      <c r="S190" s="2" t="s">
        <v>2596</v>
      </c>
      <c r="T190" s="2" t="s">
        <v>1685</v>
      </c>
      <c r="U190" s="2" t="s">
        <v>1231</v>
      </c>
      <c r="V190" s="2" t="s">
        <v>1227</v>
      </c>
      <c r="W190" s="2" t="s">
        <v>1356</v>
      </c>
      <c r="X190" s="2" t="s">
        <v>1805</v>
      </c>
      <c r="Y190" s="2" t="s">
        <v>1678</v>
      </c>
      <c r="Z190" s="2" t="s">
        <v>2167</v>
      </c>
      <c r="AA190" s="111">
        <v>0</v>
      </c>
      <c r="AB190" s="30"/>
      <c r="AE190" s="2" t="s">
        <v>2488</v>
      </c>
      <c r="AF190" s="2">
        <v>8</v>
      </c>
    </row>
    <row r="191" spans="1:32"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2168</v>
      </c>
      <c r="AA191" s="111">
        <v>0</v>
      </c>
      <c r="AB191" s="2" t="s">
        <v>1266</v>
      </c>
      <c r="AE191" s="2" t="s">
        <v>2488</v>
      </c>
      <c r="AF191" s="2">
        <v>8</v>
      </c>
    </row>
    <row r="192" spans="1:32" ht="15" customHeight="1" x14ac:dyDescent="0.25">
      <c r="A192" s="2">
        <v>191</v>
      </c>
      <c r="B192" s="2" t="s">
        <v>144</v>
      </c>
      <c r="C192" s="26" t="s">
        <v>550</v>
      </c>
      <c r="D192" s="135" t="s">
        <v>3071</v>
      </c>
      <c r="E192" s="17" t="s">
        <v>1323</v>
      </c>
      <c r="F192" s="11" t="s">
        <v>362</v>
      </c>
      <c r="G192" s="17" t="s">
        <v>1122</v>
      </c>
      <c r="H192" s="17" t="s">
        <v>781</v>
      </c>
      <c r="I192" s="126" t="s">
        <v>3102</v>
      </c>
      <c r="J192" s="127">
        <v>15</v>
      </c>
      <c r="L192" s="6"/>
      <c r="M192" s="2" t="s">
        <v>1266</v>
      </c>
      <c r="O192" s="6" t="s">
        <v>1266</v>
      </c>
      <c r="P192" s="2" t="s">
        <v>1266</v>
      </c>
      <c r="S192" s="2" t="s">
        <v>2645</v>
      </c>
      <c r="T192" s="2" t="s">
        <v>1694</v>
      </c>
      <c r="U192" s="2" t="s">
        <v>1252</v>
      </c>
      <c r="V192" s="2" t="s">
        <v>1227</v>
      </c>
      <c r="W192" s="2" t="s">
        <v>1356</v>
      </c>
      <c r="X192" s="131" t="s">
        <v>3104</v>
      </c>
      <c r="Y192" s="2" t="s">
        <v>1678</v>
      </c>
      <c r="Z192" s="2" t="s">
        <v>2169</v>
      </c>
      <c r="AA192" s="111">
        <v>1</v>
      </c>
      <c r="AB192" s="26"/>
      <c r="AE192" s="2" t="s">
        <v>2488</v>
      </c>
      <c r="AF192" s="2">
        <v>8</v>
      </c>
    </row>
    <row r="193" spans="1:32"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2725</v>
      </c>
      <c r="T193" s="2" t="s">
        <v>1694</v>
      </c>
      <c r="U193" s="2" t="s">
        <v>1252</v>
      </c>
      <c r="V193" s="2" t="s">
        <v>1227</v>
      </c>
      <c r="W193" s="2" t="s">
        <v>1356</v>
      </c>
      <c r="X193" s="2" t="s">
        <v>1806</v>
      </c>
      <c r="Y193" s="2" t="s">
        <v>1678</v>
      </c>
      <c r="Z193" s="2" t="s">
        <v>2170</v>
      </c>
      <c r="AA193" s="111">
        <v>1</v>
      </c>
      <c r="AE193" s="2" t="s">
        <v>2488</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2752</v>
      </c>
      <c r="T194" s="2" t="s">
        <v>1873</v>
      </c>
      <c r="U194" s="2" t="s">
        <v>1228</v>
      </c>
      <c r="V194" s="2" t="s">
        <v>1227</v>
      </c>
      <c r="W194" s="2" t="s">
        <v>1356</v>
      </c>
      <c r="X194" s="2" t="s">
        <v>1807</v>
      </c>
      <c r="Y194" s="2" t="s">
        <v>1678</v>
      </c>
      <c r="Z194" s="2" t="s">
        <v>2171</v>
      </c>
      <c r="AA194" s="111">
        <v>2</v>
      </c>
      <c r="AE194" s="2" t="s">
        <v>2488</v>
      </c>
      <c r="AF194" s="2">
        <v>8</v>
      </c>
    </row>
    <row r="195" spans="1:32"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2753</v>
      </c>
      <c r="T195" s="2" t="s">
        <v>1866</v>
      </c>
      <c r="U195" s="2" t="s">
        <v>1228</v>
      </c>
      <c r="V195" s="2" t="s">
        <v>1227</v>
      </c>
      <c r="W195" s="2" t="s">
        <v>1356</v>
      </c>
      <c r="X195" s="2" t="s">
        <v>1808</v>
      </c>
      <c r="Y195" s="2" t="s">
        <v>1678</v>
      </c>
      <c r="Z195" s="2" t="s">
        <v>2172</v>
      </c>
      <c r="AA195" s="111">
        <v>1</v>
      </c>
      <c r="AB195" s="26"/>
      <c r="AE195" s="2" t="s">
        <v>2488</v>
      </c>
      <c r="AF195" s="2">
        <v>8</v>
      </c>
    </row>
    <row r="196" spans="1:32" ht="15" customHeight="1" x14ac:dyDescent="0.25">
      <c r="A196" s="2">
        <v>195</v>
      </c>
      <c r="B196" s="2" t="s">
        <v>144</v>
      </c>
      <c r="C196" s="26" t="s">
        <v>551</v>
      </c>
      <c r="D196" s="135" t="s">
        <v>3072</v>
      </c>
      <c r="E196" s="17" t="s">
        <v>1324</v>
      </c>
      <c r="F196" s="11" t="s">
        <v>362</v>
      </c>
      <c r="G196" s="17" t="s">
        <v>1202</v>
      </c>
      <c r="H196" s="17" t="s">
        <v>781</v>
      </c>
      <c r="I196" s="124" t="s">
        <v>3102</v>
      </c>
      <c r="J196" s="125">
        <v>18</v>
      </c>
      <c r="L196" s="6"/>
      <c r="M196" s="2" t="s">
        <v>1266</v>
      </c>
      <c r="O196" s="6"/>
      <c r="P196" s="2" t="s">
        <v>1266</v>
      </c>
      <c r="S196" s="2" t="s">
        <v>2708</v>
      </c>
      <c r="T196" s="2" t="s">
        <v>1690</v>
      </c>
      <c r="U196" s="2" t="s">
        <v>1252</v>
      </c>
      <c r="V196" s="2" t="s">
        <v>1227</v>
      </c>
      <c r="W196" s="2" t="s">
        <v>1356</v>
      </c>
      <c r="X196" s="127" t="s">
        <v>3105</v>
      </c>
      <c r="Y196" s="2" t="s">
        <v>1678</v>
      </c>
      <c r="Z196" s="2" t="s">
        <v>2173</v>
      </c>
      <c r="AA196" s="111">
        <v>2</v>
      </c>
      <c r="AB196" s="26"/>
      <c r="AE196" s="2" t="s">
        <v>2488</v>
      </c>
      <c r="AF196" s="2">
        <v>8</v>
      </c>
    </row>
    <row r="197" spans="1:32"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2754</v>
      </c>
      <c r="T197" s="2" t="s">
        <v>1872</v>
      </c>
      <c r="U197" s="2" t="s">
        <v>1228</v>
      </c>
      <c r="V197" s="2" t="s">
        <v>1227</v>
      </c>
      <c r="W197" s="2" t="s">
        <v>1356</v>
      </c>
      <c r="X197" s="2" t="s">
        <v>1809</v>
      </c>
      <c r="Y197" s="2" t="s">
        <v>1678</v>
      </c>
      <c r="Z197" s="2" t="s">
        <v>2174</v>
      </c>
      <c r="AA197" s="111">
        <v>2</v>
      </c>
      <c r="AE197" s="2" t="s">
        <v>2488</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2755</v>
      </c>
      <c r="T198" s="2" t="s">
        <v>1866</v>
      </c>
      <c r="U198" s="2" t="s">
        <v>1228</v>
      </c>
      <c r="V198" s="2" t="s">
        <v>1227</v>
      </c>
      <c r="W198" s="2" t="s">
        <v>1356</v>
      </c>
      <c r="X198" s="2" t="s">
        <v>1810</v>
      </c>
      <c r="Y198" s="2" t="s">
        <v>1678</v>
      </c>
      <c r="Z198" s="2" t="s">
        <v>2175</v>
      </c>
      <c r="AA198" s="111">
        <v>1</v>
      </c>
      <c r="AE198" s="2" t="s">
        <v>2488</v>
      </c>
      <c r="AF198" s="2">
        <v>8</v>
      </c>
    </row>
    <row r="199" spans="1:32"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2756</v>
      </c>
      <c r="T199" s="2" t="s">
        <v>1862</v>
      </c>
      <c r="U199" s="2" t="s">
        <v>1228</v>
      </c>
      <c r="V199" s="2" t="s">
        <v>1227</v>
      </c>
      <c r="W199" s="2" t="s">
        <v>1356</v>
      </c>
      <c r="X199" s="2" t="s">
        <v>1811</v>
      </c>
      <c r="Y199" s="2" t="s">
        <v>1678</v>
      </c>
      <c r="Z199" s="2" t="s">
        <v>2176</v>
      </c>
      <c r="AA199" s="111">
        <v>1</v>
      </c>
      <c r="AE199" s="2" t="s">
        <v>2488</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2757</v>
      </c>
      <c r="T200" s="2" t="s">
        <v>1688</v>
      </c>
      <c r="U200" s="2" t="s">
        <v>1232</v>
      </c>
      <c r="V200" s="2" t="s">
        <v>1227</v>
      </c>
      <c r="W200" s="2" t="s">
        <v>1356</v>
      </c>
      <c r="X200" s="2" t="s">
        <v>1812</v>
      </c>
      <c r="Y200" s="2" t="s">
        <v>1678</v>
      </c>
      <c r="Z200" s="2" t="s">
        <v>2177</v>
      </c>
      <c r="AA200" s="111">
        <v>1</v>
      </c>
      <c r="AE200" s="2" t="s">
        <v>2488</v>
      </c>
      <c r="AF200" s="2">
        <v>8</v>
      </c>
    </row>
    <row r="201" spans="1:32" ht="15" customHeight="1" x14ac:dyDescent="0.25">
      <c r="A201" s="2">
        <v>200</v>
      </c>
      <c r="B201" s="2" t="s">
        <v>144</v>
      </c>
      <c r="C201" s="26" t="s">
        <v>552</v>
      </c>
      <c r="D201" s="136" t="s">
        <v>3073</v>
      </c>
      <c r="E201" s="17" t="s">
        <v>1325</v>
      </c>
      <c r="F201" s="11" t="s">
        <v>362</v>
      </c>
      <c r="G201" s="17" t="s">
        <v>1204</v>
      </c>
      <c r="H201" s="17" t="s">
        <v>781</v>
      </c>
      <c r="I201" s="124" t="s">
        <v>3102</v>
      </c>
      <c r="J201" s="125">
        <v>19</v>
      </c>
      <c r="L201" s="6"/>
      <c r="M201" s="2" t="s">
        <v>1266</v>
      </c>
      <c r="O201" s="6"/>
      <c r="P201" s="2" t="s">
        <v>1266</v>
      </c>
      <c r="S201" s="2" t="s">
        <v>2709</v>
      </c>
      <c r="T201" s="2" t="s">
        <v>1690</v>
      </c>
      <c r="U201" s="2" t="s">
        <v>1252</v>
      </c>
      <c r="V201" s="2" t="s">
        <v>1227</v>
      </c>
      <c r="W201" s="2" t="s">
        <v>1356</v>
      </c>
      <c r="X201" s="127" t="s">
        <v>3106</v>
      </c>
      <c r="Y201" s="2" t="s">
        <v>1678</v>
      </c>
      <c r="Z201" s="2" t="s">
        <v>2178</v>
      </c>
      <c r="AA201" s="111">
        <v>1</v>
      </c>
      <c r="AB201" s="26"/>
      <c r="AE201" s="2" t="s">
        <v>2488</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2757</v>
      </c>
      <c r="T202" s="2" t="s">
        <v>1688</v>
      </c>
      <c r="U202" s="2" t="s">
        <v>1232</v>
      </c>
      <c r="V202" s="2" t="s">
        <v>1227</v>
      </c>
      <c r="W202" s="2" t="s">
        <v>1356</v>
      </c>
      <c r="X202" s="2" t="s">
        <v>1813</v>
      </c>
      <c r="Y202" s="2" t="s">
        <v>1678</v>
      </c>
      <c r="Z202" s="2" t="s">
        <v>2179</v>
      </c>
      <c r="AA202" s="111">
        <v>1</v>
      </c>
      <c r="AE202" s="2" t="s">
        <v>2488</v>
      </c>
      <c r="AF202" s="2">
        <v>8</v>
      </c>
    </row>
    <row r="203" spans="1:32"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2671</v>
      </c>
      <c r="T203" s="2" t="s">
        <v>1867</v>
      </c>
      <c r="U203" s="2" t="s">
        <v>1242</v>
      </c>
      <c r="V203" s="2" t="s">
        <v>1227</v>
      </c>
      <c r="W203" s="2" t="s">
        <v>1356</v>
      </c>
      <c r="X203" s="2" t="s">
        <v>1814</v>
      </c>
      <c r="Y203" s="2" t="s">
        <v>1678</v>
      </c>
      <c r="Z203" s="2" t="s">
        <v>2180</v>
      </c>
      <c r="AA203" s="111">
        <v>1</v>
      </c>
      <c r="AE203" s="2" t="s">
        <v>2488</v>
      </c>
      <c r="AF203" s="2">
        <v>8</v>
      </c>
    </row>
    <row r="204" spans="1:32"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2671</v>
      </c>
      <c r="T204" s="2" t="s">
        <v>1867</v>
      </c>
      <c r="U204" s="2" t="s">
        <v>1242</v>
      </c>
      <c r="V204" s="2" t="s">
        <v>1227</v>
      </c>
      <c r="W204" s="2" t="s">
        <v>1356</v>
      </c>
      <c r="X204" s="2" t="s">
        <v>1815</v>
      </c>
      <c r="Y204" s="2" t="s">
        <v>1678</v>
      </c>
      <c r="Z204" s="2" t="s">
        <v>2181</v>
      </c>
      <c r="AA204" s="111">
        <v>0</v>
      </c>
      <c r="AE204" s="2" t="s">
        <v>2488</v>
      </c>
      <c r="AF204" s="2">
        <v>8</v>
      </c>
    </row>
    <row r="205" spans="1:32" ht="15" customHeight="1" x14ac:dyDescent="0.25">
      <c r="A205" s="2">
        <v>204</v>
      </c>
      <c r="B205" s="2" t="s">
        <v>144</v>
      </c>
      <c r="C205" s="2" t="s">
        <v>57</v>
      </c>
      <c r="D205" s="7" t="s">
        <v>2576</v>
      </c>
      <c r="E205" s="10" t="s">
        <v>398</v>
      </c>
      <c r="F205" s="11" t="s">
        <v>362</v>
      </c>
      <c r="G205" s="17" t="s">
        <v>681</v>
      </c>
      <c r="H205" s="17" t="s">
        <v>773</v>
      </c>
      <c r="I205" s="20" t="s">
        <v>2372</v>
      </c>
      <c r="J205" s="6">
        <v>102</v>
      </c>
      <c r="K205" s="2" t="s">
        <v>1266</v>
      </c>
      <c r="P205" s="6"/>
      <c r="Q205" s="2" t="s">
        <v>1266</v>
      </c>
      <c r="S205" s="2" t="s">
        <v>2758</v>
      </c>
      <c r="T205" s="2" t="s">
        <v>1867</v>
      </c>
      <c r="U205" s="2" t="s">
        <v>1242</v>
      </c>
      <c r="V205" s="2" t="s">
        <v>1227</v>
      </c>
      <c r="W205" s="2" t="s">
        <v>1356</v>
      </c>
      <c r="X205" s="2" t="s">
        <v>1816</v>
      </c>
      <c r="Y205" s="2" t="s">
        <v>1678</v>
      </c>
      <c r="Z205" s="2" t="s">
        <v>2182</v>
      </c>
      <c r="AA205" s="111">
        <v>1</v>
      </c>
      <c r="AE205" s="2" t="s">
        <v>2488</v>
      </c>
      <c r="AF205" s="2">
        <v>8</v>
      </c>
    </row>
    <row r="206" spans="1:32"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2759</v>
      </c>
      <c r="T206" s="2" t="s">
        <v>1866</v>
      </c>
      <c r="U206" s="2" t="s">
        <v>1228</v>
      </c>
      <c r="V206" s="2" t="s">
        <v>1227</v>
      </c>
      <c r="W206" s="2" t="s">
        <v>1356</v>
      </c>
      <c r="X206" s="2" t="s">
        <v>1817</v>
      </c>
      <c r="Y206" s="2" t="s">
        <v>1678</v>
      </c>
      <c r="Z206" s="2" t="s">
        <v>2183</v>
      </c>
      <c r="AA206" s="111">
        <v>2</v>
      </c>
      <c r="AE206" s="2" t="s">
        <v>2488</v>
      </c>
      <c r="AF206" s="2">
        <v>8</v>
      </c>
    </row>
    <row r="207" spans="1:32"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2672</v>
      </c>
      <c r="T207" s="2" t="s">
        <v>1867</v>
      </c>
      <c r="U207" s="2" t="s">
        <v>1242</v>
      </c>
      <c r="V207" s="2" t="s">
        <v>1227</v>
      </c>
      <c r="W207" s="2" t="s">
        <v>1356</v>
      </c>
      <c r="X207" s="2" t="s">
        <v>1818</v>
      </c>
      <c r="Y207" s="2" t="s">
        <v>1678</v>
      </c>
      <c r="Z207" s="2" t="s">
        <v>2184</v>
      </c>
      <c r="AA207" s="111">
        <v>8</v>
      </c>
      <c r="AE207" s="2" t="s">
        <v>2488</v>
      </c>
      <c r="AF207" s="2">
        <v>8</v>
      </c>
    </row>
    <row r="208" spans="1:32"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2672</v>
      </c>
      <c r="T208" s="2" t="s">
        <v>1867</v>
      </c>
      <c r="U208" s="2" t="s">
        <v>1242</v>
      </c>
      <c r="V208" s="2" t="s">
        <v>1227</v>
      </c>
      <c r="W208" s="2" t="s">
        <v>1356</v>
      </c>
      <c r="X208" s="2" t="s">
        <v>1819</v>
      </c>
      <c r="Y208" s="2" t="s">
        <v>1678</v>
      </c>
      <c r="Z208" s="2" t="s">
        <v>2185</v>
      </c>
      <c r="AA208" s="111">
        <v>2</v>
      </c>
      <c r="AE208" s="2" t="s">
        <v>2488</v>
      </c>
      <c r="AF208" s="2">
        <v>8</v>
      </c>
    </row>
    <row r="209" spans="1:32"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2673</v>
      </c>
      <c r="T209" s="2" t="s">
        <v>1867</v>
      </c>
      <c r="U209" s="2" t="s">
        <v>1242</v>
      </c>
      <c r="V209" s="2" t="s">
        <v>1227</v>
      </c>
      <c r="W209" s="2" t="s">
        <v>1356</v>
      </c>
      <c r="X209" s="2" t="s">
        <v>1820</v>
      </c>
      <c r="Y209" s="2" t="s">
        <v>1678</v>
      </c>
      <c r="Z209" s="2" t="s">
        <v>2186</v>
      </c>
      <c r="AA209" s="111">
        <v>2</v>
      </c>
      <c r="AE209" s="2" t="s">
        <v>2488</v>
      </c>
      <c r="AF209" s="2">
        <v>8</v>
      </c>
    </row>
    <row r="210" spans="1:32"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2674</v>
      </c>
      <c r="T210" s="2" t="s">
        <v>1867</v>
      </c>
      <c r="U210" s="2" t="s">
        <v>1242</v>
      </c>
      <c r="V210" s="2" t="s">
        <v>1227</v>
      </c>
      <c r="W210" s="2" t="s">
        <v>1356</v>
      </c>
      <c r="X210" s="2" t="s">
        <v>1821</v>
      </c>
      <c r="Y210" s="2" t="s">
        <v>1678</v>
      </c>
      <c r="Z210" s="2" t="s">
        <v>2187</v>
      </c>
      <c r="AA210" s="111">
        <v>9</v>
      </c>
      <c r="AE210" s="2" t="s">
        <v>2488</v>
      </c>
      <c r="AF210" s="2">
        <v>8</v>
      </c>
    </row>
    <row r="211" spans="1:32"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2675</v>
      </c>
      <c r="T211" s="2" t="s">
        <v>1867</v>
      </c>
      <c r="U211" s="2" t="s">
        <v>1242</v>
      </c>
      <c r="V211" s="2" t="s">
        <v>1227</v>
      </c>
      <c r="W211" s="2" t="s">
        <v>1356</v>
      </c>
      <c r="X211" s="2" t="s">
        <v>1822</v>
      </c>
      <c r="Y211" s="2" t="s">
        <v>1678</v>
      </c>
      <c r="Z211" s="2" t="s">
        <v>2188</v>
      </c>
      <c r="AA211" s="111">
        <v>6</v>
      </c>
      <c r="AE211" s="2" t="s">
        <v>2488</v>
      </c>
      <c r="AF211" s="2">
        <v>8</v>
      </c>
    </row>
    <row r="212" spans="1:32"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2676</v>
      </c>
      <c r="T212" s="2" t="s">
        <v>1867</v>
      </c>
      <c r="U212" s="2" t="s">
        <v>1242</v>
      </c>
      <c r="V212" s="2" t="s">
        <v>1227</v>
      </c>
      <c r="W212" s="2" t="s">
        <v>1356</v>
      </c>
      <c r="X212" s="2" t="s">
        <v>1823</v>
      </c>
      <c r="Y212" s="2" t="s">
        <v>1678</v>
      </c>
      <c r="Z212" s="2" t="s">
        <v>2189</v>
      </c>
      <c r="AA212" s="111">
        <v>4</v>
      </c>
      <c r="AE212" s="2" t="s">
        <v>2488</v>
      </c>
      <c r="AF212" s="2">
        <v>8</v>
      </c>
    </row>
    <row r="213" spans="1:32"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2677</v>
      </c>
      <c r="T213" s="2" t="s">
        <v>1867</v>
      </c>
      <c r="U213" s="2" t="s">
        <v>1242</v>
      </c>
      <c r="V213" s="2" t="s">
        <v>1227</v>
      </c>
      <c r="W213" s="2" t="s">
        <v>1356</v>
      </c>
      <c r="X213" s="2" t="s">
        <v>1824</v>
      </c>
      <c r="Y213" s="2" t="s">
        <v>1678</v>
      </c>
      <c r="Z213" s="2" t="s">
        <v>2190</v>
      </c>
      <c r="AA213" s="111">
        <v>2</v>
      </c>
      <c r="AE213" s="2" t="s">
        <v>2488</v>
      </c>
      <c r="AF213" s="2">
        <v>8</v>
      </c>
    </row>
    <row r="214" spans="1:32"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2674</v>
      </c>
      <c r="T214" s="2" t="s">
        <v>1867</v>
      </c>
      <c r="U214" s="2" t="s">
        <v>1242</v>
      </c>
      <c r="V214" s="2" t="s">
        <v>1227</v>
      </c>
      <c r="W214" s="2" t="s">
        <v>1356</v>
      </c>
      <c r="X214" s="2" t="s">
        <v>1825</v>
      </c>
      <c r="Y214" s="2" t="s">
        <v>1678</v>
      </c>
      <c r="Z214" s="2" t="s">
        <v>2191</v>
      </c>
      <c r="AA214" s="111">
        <v>1</v>
      </c>
      <c r="AE214" s="2" t="s">
        <v>2488</v>
      </c>
      <c r="AF214" s="2">
        <v>8</v>
      </c>
    </row>
    <row r="215" spans="1:32"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2678</v>
      </c>
      <c r="T215" s="2" t="s">
        <v>1867</v>
      </c>
      <c r="U215" s="2" t="s">
        <v>1235</v>
      </c>
      <c r="V215" s="2" t="s">
        <v>1227</v>
      </c>
      <c r="W215" s="2" t="s">
        <v>1356</v>
      </c>
      <c r="X215" s="2" t="s">
        <v>1826</v>
      </c>
      <c r="Y215" s="2" t="s">
        <v>1678</v>
      </c>
      <c r="Z215" s="2" t="s">
        <v>2192</v>
      </c>
      <c r="AA215" s="111">
        <v>2</v>
      </c>
      <c r="AB215" s="26"/>
      <c r="AE215" s="2" t="s">
        <v>2488</v>
      </c>
      <c r="AF215" s="2">
        <v>8</v>
      </c>
    </row>
    <row r="216" spans="1:32"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2678</v>
      </c>
      <c r="T216" s="2" t="s">
        <v>1867</v>
      </c>
      <c r="U216" s="2" t="s">
        <v>1235</v>
      </c>
      <c r="V216" s="2" t="s">
        <v>1227</v>
      </c>
      <c r="W216" s="2" t="s">
        <v>1356</v>
      </c>
      <c r="X216" s="2" t="s">
        <v>1827</v>
      </c>
      <c r="Y216" s="2" t="s">
        <v>1678</v>
      </c>
      <c r="Z216" s="2" t="s">
        <v>2193</v>
      </c>
      <c r="AA216" s="111">
        <v>2</v>
      </c>
      <c r="AB216" s="26"/>
      <c r="AE216" s="2" t="s">
        <v>2488</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2760</v>
      </c>
      <c r="T217" s="2" t="s">
        <v>1862</v>
      </c>
      <c r="U217" s="2" t="s">
        <v>1228</v>
      </c>
      <c r="V217" s="2" t="s">
        <v>1227</v>
      </c>
      <c r="W217" s="2" t="s">
        <v>1356</v>
      </c>
      <c r="X217" s="2" t="s">
        <v>1828</v>
      </c>
      <c r="Y217" s="2" t="s">
        <v>1678</v>
      </c>
      <c r="Z217" s="2" t="s">
        <v>2194</v>
      </c>
      <c r="AA217" s="111">
        <v>2</v>
      </c>
      <c r="AE217" s="2" t="s">
        <v>2488</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2761</v>
      </c>
      <c r="T218" s="2" t="s">
        <v>1863</v>
      </c>
      <c r="U218" s="2" t="s">
        <v>1232</v>
      </c>
      <c r="V218" s="2" t="s">
        <v>1227</v>
      </c>
      <c r="W218" s="2" t="s">
        <v>1356</v>
      </c>
      <c r="X218" s="2" t="s">
        <v>1829</v>
      </c>
      <c r="Y218" s="2" t="s">
        <v>1678</v>
      </c>
      <c r="Z218" s="2" t="s">
        <v>2195</v>
      </c>
      <c r="AA218" s="111">
        <v>0</v>
      </c>
      <c r="AB218" s="26"/>
      <c r="AE218" s="2" t="s">
        <v>2488</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1867</v>
      </c>
      <c r="U219" s="2" t="s">
        <v>1235</v>
      </c>
      <c r="V219" s="2" t="s">
        <v>1227</v>
      </c>
      <c r="W219" s="2" t="s">
        <v>1356</v>
      </c>
      <c r="X219" s="111" t="s">
        <v>2464</v>
      </c>
      <c r="Y219" s="2" t="s">
        <v>1678</v>
      </c>
      <c r="Z219" s="2" t="s">
        <v>2196</v>
      </c>
      <c r="AA219" s="111">
        <v>0</v>
      </c>
      <c r="AB219" s="26" t="s">
        <v>1266</v>
      </c>
      <c r="AE219" s="2" t="s">
        <v>2488</v>
      </c>
      <c r="AF219" s="2">
        <v>8</v>
      </c>
    </row>
    <row r="220" spans="1:32" ht="15" customHeight="1" x14ac:dyDescent="0.25">
      <c r="A220" s="2">
        <v>219</v>
      </c>
      <c r="B220" s="2" t="s">
        <v>144</v>
      </c>
      <c r="C220" s="32" t="s">
        <v>913</v>
      </c>
      <c r="D220" s="32" t="s">
        <v>915</v>
      </c>
      <c r="E220" s="32" t="s">
        <v>872</v>
      </c>
      <c r="F220" s="11" t="s">
        <v>362</v>
      </c>
      <c r="G220" s="32" t="s">
        <v>3094</v>
      </c>
      <c r="H220" s="17" t="s">
        <v>908</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2197</v>
      </c>
      <c r="AA220" s="111">
        <v>2</v>
      </c>
      <c r="AB220" s="117" t="s">
        <v>1266</v>
      </c>
      <c r="AE220" s="2" t="s">
        <v>2488</v>
      </c>
      <c r="AF220" s="2">
        <v>8</v>
      </c>
    </row>
    <row r="221" spans="1:32" ht="15" customHeight="1" x14ac:dyDescent="0.25">
      <c r="A221" s="2">
        <v>220</v>
      </c>
      <c r="B221" s="2" t="s">
        <v>144</v>
      </c>
      <c r="C221" s="32" t="s">
        <v>914</v>
      </c>
      <c r="D221" s="32" t="s">
        <v>916</v>
      </c>
      <c r="E221" s="32" t="s">
        <v>873</v>
      </c>
      <c r="F221" s="11" t="s">
        <v>362</v>
      </c>
      <c r="G221" s="32" t="s">
        <v>3093</v>
      </c>
      <c r="H221" s="17" t="s">
        <v>908</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2198</v>
      </c>
      <c r="AA221" s="111">
        <v>2</v>
      </c>
      <c r="AB221" s="117" t="s">
        <v>1266</v>
      </c>
      <c r="AE221" s="2" t="s">
        <v>2488</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2762</v>
      </c>
      <c r="T222" s="2" t="s">
        <v>1873</v>
      </c>
      <c r="U222" s="2" t="s">
        <v>1228</v>
      </c>
      <c r="V222" s="2" t="s">
        <v>1227</v>
      </c>
      <c r="W222" s="2" t="s">
        <v>1356</v>
      </c>
      <c r="X222" s="2" t="s">
        <v>1832</v>
      </c>
      <c r="Y222" s="2" t="s">
        <v>1678</v>
      </c>
      <c r="Z222" s="2" t="s">
        <v>2199</v>
      </c>
      <c r="AA222" s="111">
        <v>1</v>
      </c>
      <c r="AB222" s="24"/>
      <c r="AE222" s="2" t="s">
        <v>2488</v>
      </c>
      <c r="AF222" s="2">
        <v>8</v>
      </c>
    </row>
    <row r="223" spans="1:32"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2763</v>
      </c>
      <c r="T223" s="2" t="s">
        <v>1866</v>
      </c>
      <c r="U223" s="2" t="s">
        <v>1252</v>
      </c>
      <c r="V223" s="2" t="s">
        <v>1227</v>
      </c>
      <c r="W223" s="2" t="s">
        <v>1356</v>
      </c>
      <c r="X223" s="2" t="s">
        <v>1833</v>
      </c>
      <c r="Y223" s="2" t="s">
        <v>1678</v>
      </c>
      <c r="Z223" s="2" t="s">
        <v>2200</v>
      </c>
      <c r="AA223" s="111">
        <v>0</v>
      </c>
      <c r="AB223" s="24"/>
      <c r="AE223" s="2" t="s">
        <v>2488</v>
      </c>
      <c r="AF223" s="2">
        <v>8</v>
      </c>
    </row>
    <row r="224" spans="1:32" ht="15" customHeight="1" x14ac:dyDescent="0.25">
      <c r="A224" s="2">
        <v>223</v>
      </c>
      <c r="B224" s="2" t="s">
        <v>144</v>
      </c>
      <c r="C224" s="2" t="s">
        <v>556</v>
      </c>
      <c r="D224" s="136" t="s">
        <v>3074</v>
      </c>
      <c r="E224" s="17" t="s">
        <v>1327</v>
      </c>
      <c r="F224" s="11" t="s">
        <v>362</v>
      </c>
      <c r="G224" s="6" t="s">
        <v>1212</v>
      </c>
      <c r="H224" s="17" t="s">
        <v>781</v>
      </c>
      <c r="I224" s="124" t="s">
        <v>3102</v>
      </c>
      <c r="J224" s="125">
        <v>24</v>
      </c>
      <c r="L224" s="6"/>
      <c r="M224" s="2" t="s">
        <v>1266</v>
      </c>
      <c r="N224" s="6"/>
      <c r="O224" s="6"/>
      <c r="P224" s="2" t="s">
        <v>1266</v>
      </c>
      <c r="S224" s="2" t="s">
        <v>2710</v>
      </c>
      <c r="T224" s="2" t="s">
        <v>1690</v>
      </c>
      <c r="U224" s="2" t="s">
        <v>1252</v>
      </c>
      <c r="V224" s="2" t="s">
        <v>1227</v>
      </c>
      <c r="W224" s="2" t="s">
        <v>1356</v>
      </c>
      <c r="X224" s="127" t="s">
        <v>3107</v>
      </c>
      <c r="Y224" s="2" t="s">
        <v>1678</v>
      </c>
      <c r="Z224" s="2" t="s">
        <v>2201</v>
      </c>
      <c r="AA224" s="111">
        <v>1</v>
      </c>
      <c r="AE224" s="2" t="s">
        <v>2488</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1867</v>
      </c>
      <c r="U225" s="2" t="s">
        <v>1235</v>
      </c>
      <c r="V225" s="2" t="s">
        <v>1227</v>
      </c>
      <c r="W225" s="2" t="s">
        <v>1356</v>
      </c>
      <c r="X225" s="2" t="s">
        <v>1834</v>
      </c>
      <c r="Y225" s="2" t="s">
        <v>1678</v>
      </c>
      <c r="Z225" s="2" t="s">
        <v>2202</v>
      </c>
      <c r="AA225" s="111">
        <v>2</v>
      </c>
      <c r="AB225" s="2" t="s">
        <v>1266</v>
      </c>
      <c r="AE225" s="2" t="s">
        <v>2488</v>
      </c>
      <c r="AF225" s="2">
        <v>8</v>
      </c>
    </row>
    <row r="226" spans="1:32"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2678</v>
      </c>
      <c r="T226" s="2" t="s">
        <v>1867</v>
      </c>
      <c r="U226" s="2" t="s">
        <v>1235</v>
      </c>
      <c r="V226" s="2" t="s">
        <v>1227</v>
      </c>
      <c r="W226" s="2" t="s">
        <v>1356</v>
      </c>
      <c r="X226" s="2" t="s">
        <v>1835</v>
      </c>
      <c r="Y226" s="2" t="s">
        <v>1678</v>
      </c>
      <c r="Z226" s="2" t="s">
        <v>2203</v>
      </c>
      <c r="AA226" s="111">
        <v>2</v>
      </c>
      <c r="AB226" s="26"/>
      <c r="AE226" s="2" t="s">
        <v>2488</v>
      </c>
      <c r="AF226" s="2">
        <v>8</v>
      </c>
    </row>
    <row r="227" spans="1:32"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2764</v>
      </c>
      <c r="T227" s="2" t="s">
        <v>1866</v>
      </c>
      <c r="U227" s="2" t="s">
        <v>1228</v>
      </c>
      <c r="V227" s="2" t="s">
        <v>1227</v>
      </c>
      <c r="W227" s="2" t="s">
        <v>1356</v>
      </c>
      <c r="X227" s="2" t="s">
        <v>1836</v>
      </c>
      <c r="Y227" s="2" t="s">
        <v>1678</v>
      </c>
      <c r="Z227" s="2" t="s">
        <v>2204</v>
      </c>
      <c r="AA227" s="111">
        <v>3</v>
      </c>
      <c r="AE227" s="2" t="s">
        <v>2488</v>
      </c>
      <c r="AF227" s="2">
        <v>8</v>
      </c>
    </row>
    <row r="228" spans="1:32" ht="15" customHeight="1" x14ac:dyDescent="0.25">
      <c r="A228" s="2">
        <v>227</v>
      </c>
      <c r="B228" s="2" t="s">
        <v>144</v>
      </c>
      <c r="C228" s="26" t="s">
        <v>559</v>
      </c>
      <c r="D228" s="136" t="s">
        <v>3075</v>
      </c>
      <c r="E228" s="17" t="s">
        <v>1326</v>
      </c>
      <c r="F228" s="11" t="s">
        <v>362</v>
      </c>
      <c r="G228" s="17" t="s">
        <v>1213</v>
      </c>
      <c r="H228" s="17" t="s">
        <v>781</v>
      </c>
      <c r="I228" s="124" t="s">
        <v>3102</v>
      </c>
      <c r="J228" s="125">
        <v>25</v>
      </c>
      <c r="L228" s="6"/>
      <c r="M228" s="2" t="s">
        <v>1266</v>
      </c>
      <c r="O228" s="6"/>
      <c r="P228" s="2" t="s">
        <v>1266</v>
      </c>
      <c r="S228" s="2" t="s">
        <v>2711</v>
      </c>
      <c r="T228" s="2" t="s">
        <v>1690</v>
      </c>
      <c r="U228" s="2" t="s">
        <v>1252</v>
      </c>
      <c r="V228" s="2" t="s">
        <v>1227</v>
      </c>
      <c r="W228" s="2" t="s">
        <v>1356</v>
      </c>
      <c r="X228" s="127" t="s">
        <v>3108</v>
      </c>
      <c r="Y228" s="2" t="s">
        <v>1678</v>
      </c>
      <c r="Z228" s="2" t="s">
        <v>2205</v>
      </c>
      <c r="AA228" s="111">
        <v>2</v>
      </c>
      <c r="AB228" s="26"/>
      <c r="AE228" s="2" t="s">
        <v>2488</v>
      </c>
      <c r="AF228" s="2">
        <v>8</v>
      </c>
    </row>
    <row r="229" spans="1:32" ht="15" customHeight="1" x14ac:dyDescent="0.25">
      <c r="A229" s="2">
        <v>228</v>
      </c>
      <c r="B229" s="2" t="s">
        <v>144</v>
      </c>
      <c r="C229" s="2" t="s">
        <v>3069</v>
      </c>
      <c r="D229" s="136" t="s">
        <v>3076</v>
      </c>
      <c r="E229" s="17" t="s">
        <v>1322</v>
      </c>
      <c r="F229" s="11" t="s">
        <v>362</v>
      </c>
      <c r="G229" s="6" t="s">
        <v>1214</v>
      </c>
      <c r="H229" s="17" t="s">
        <v>769</v>
      </c>
      <c r="I229" s="124" t="s">
        <v>3102</v>
      </c>
      <c r="J229" s="127">
        <v>30</v>
      </c>
      <c r="K229" s="6"/>
      <c r="L229" s="2" t="s">
        <v>1266</v>
      </c>
      <c r="S229" s="2" t="s">
        <v>2712</v>
      </c>
      <c r="T229" s="2" t="s">
        <v>1681</v>
      </c>
      <c r="U229" s="2" t="s">
        <v>1233</v>
      </c>
      <c r="V229" s="2" t="s">
        <v>1227</v>
      </c>
      <c r="W229" s="2" t="s">
        <v>1356</v>
      </c>
      <c r="X229" s="127" t="s">
        <v>3109</v>
      </c>
      <c r="Y229" s="2" t="s">
        <v>1678</v>
      </c>
      <c r="Z229" s="2" t="s">
        <v>2206</v>
      </c>
      <c r="AA229" s="111">
        <v>0</v>
      </c>
      <c r="AE229" s="2" t="s">
        <v>2488</v>
      </c>
      <c r="AF229" s="2">
        <v>8</v>
      </c>
    </row>
    <row r="230" spans="1:32"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2681</v>
      </c>
      <c r="T230" s="2" t="s">
        <v>1868</v>
      </c>
      <c r="U230" s="2" t="s">
        <v>1474</v>
      </c>
      <c r="V230" s="2" t="s">
        <v>1227</v>
      </c>
      <c r="W230" s="2" t="s">
        <v>1356</v>
      </c>
      <c r="X230" s="2" t="s">
        <v>1837</v>
      </c>
      <c r="Y230" s="2" t="s">
        <v>1678</v>
      </c>
      <c r="Z230" s="2" t="s">
        <v>2207</v>
      </c>
      <c r="AA230" s="111">
        <v>3</v>
      </c>
      <c r="AE230" s="2" t="s">
        <v>2488</v>
      </c>
      <c r="AF230" s="2">
        <v>8</v>
      </c>
    </row>
    <row r="231" spans="1:32"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2681</v>
      </c>
      <c r="T231" s="2" t="s">
        <v>1868</v>
      </c>
      <c r="U231" s="2" t="s">
        <v>1474</v>
      </c>
      <c r="V231" s="2" t="s">
        <v>1227</v>
      </c>
      <c r="W231" s="2" t="s">
        <v>1356</v>
      </c>
      <c r="X231" s="2" t="s">
        <v>1838</v>
      </c>
      <c r="Y231" s="2" t="s">
        <v>1678</v>
      </c>
      <c r="Z231" s="2" t="s">
        <v>2208</v>
      </c>
      <c r="AA231" s="111">
        <v>1</v>
      </c>
      <c r="AE231" s="2" t="s">
        <v>2488</v>
      </c>
      <c r="AF231" s="2">
        <v>8</v>
      </c>
    </row>
    <row r="232" spans="1:32"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2682</v>
      </c>
      <c r="T232" s="2" t="s">
        <v>1868</v>
      </c>
      <c r="U232" s="2" t="s">
        <v>1244</v>
      </c>
      <c r="V232" s="2" t="s">
        <v>1227</v>
      </c>
      <c r="W232" s="2" t="s">
        <v>1356</v>
      </c>
      <c r="X232" s="2" t="s">
        <v>1839</v>
      </c>
      <c r="Y232" s="2" t="s">
        <v>1678</v>
      </c>
      <c r="Z232" s="2" t="s">
        <v>2209</v>
      </c>
      <c r="AA232" s="111">
        <v>2</v>
      </c>
      <c r="AB232" s="26"/>
      <c r="AE232" s="2" t="s">
        <v>2488</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1868</v>
      </c>
      <c r="U233" s="2" t="s">
        <v>1244</v>
      </c>
      <c r="V233" s="2" t="s">
        <v>1227</v>
      </c>
      <c r="W233" s="2" t="s">
        <v>1356</v>
      </c>
      <c r="X233" s="2" t="s">
        <v>1840</v>
      </c>
      <c r="Y233" s="2" t="s">
        <v>1678</v>
      </c>
      <c r="Z233" s="2" t="s">
        <v>2210</v>
      </c>
      <c r="AA233" s="111">
        <v>1</v>
      </c>
      <c r="AB233" s="26"/>
      <c r="AE233" s="2" t="s">
        <v>2488</v>
      </c>
      <c r="AF233" s="2">
        <v>8</v>
      </c>
    </row>
    <row r="234" spans="1:32"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2682</v>
      </c>
      <c r="T234" s="2" t="s">
        <v>1868</v>
      </c>
      <c r="U234" s="2" t="s">
        <v>1244</v>
      </c>
      <c r="V234" s="2" t="s">
        <v>1227</v>
      </c>
      <c r="W234" s="2" t="s">
        <v>1356</v>
      </c>
      <c r="X234" s="2" t="s">
        <v>1841</v>
      </c>
      <c r="Y234" s="2" t="s">
        <v>1678</v>
      </c>
      <c r="Z234" s="2" t="s">
        <v>2211</v>
      </c>
      <c r="AA234" s="111">
        <v>2</v>
      </c>
      <c r="AB234" s="26"/>
      <c r="AE234" s="2" t="s">
        <v>2488</v>
      </c>
      <c r="AF234" s="2">
        <v>8</v>
      </c>
    </row>
    <row r="235" spans="1:32"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2682</v>
      </c>
      <c r="T235" s="2" t="s">
        <v>1868</v>
      </c>
      <c r="U235" s="2" t="s">
        <v>1244</v>
      </c>
      <c r="V235" s="2" t="s">
        <v>1227</v>
      </c>
      <c r="W235" s="2" t="s">
        <v>1356</v>
      </c>
      <c r="X235" s="2" t="s">
        <v>1842</v>
      </c>
      <c r="Y235" s="2" t="s">
        <v>1678</v>
      </c>
      <c r="Z235" s="2" t="s">
        <v>2212</v>
      </c>
      <c r="AA235" s="111">
        <v>1</v>
      </c>
      <c r="AE235" s="2" t="s">
        <v>2488</v>
      </c>
      <c r="AF235" s="2">
        <v>8</v>
      </c>
    </row>
    <row r="236" spans="1:32"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2682</v>
      </c>
      <c r="T236" s="2" t="s">
        <v>1868</v>
      </c>
      <c r="U236" s="2" t="s">
        <v>1244</v>
      </c>
      <c r="V236" s="2" t="s">
        <v>1227</v>
      </c>
      <c r="W236" s="2" t="s">
        <v>1356</v>
      </c>
      <c r="X236" s="111" t="s">
        <v>2462</v>
      </c>
      <c r="Y236" s="2" t="s">
        <v>1678</v>
      </c>
      <c r="Z236" s="2" t="s">
        <v>2213</v>
      </c>
      <c r="AA236" s="111">
        <v>2</v>
      </c>
      <c r="AB236" s="26"/>
      <c r="AE236" s="2" t="s">
        <v>2488</v>
      </c>
      <c r="AF236" s="2">
        <v>8</v>
      </c>
    </row>
    <row r="237" spans="1:32"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2682</v>
      </c>
      <c r="T237" s="2" t="s">
        <v>1868</v>
      </c>
      <c r="U237" s="2" t="s">
        <v>1244</v>
      </c>
      <c r="V237" s="2" t="s">
        <v>1227</v>
      </c>
      <c r="W237" s="2" t="s">
        <v>1356</v>
      </c>
      <c r="X237" s="2" t="s">
        <v>1843</v>
      </c>
      <c r="Y237" s="2" t="s">
        <v>1678</v>
      </c>
      <c r="Z237" s="2" t="s">
        <v>2214</v>
      </c>
      <c r="AA237" s="111">
        <v>2</v>
      </c>
      <c r="AB237" s="26"/>
      <c r="AE237" s="2" t="s">
        <v>2488</v>
      </c>
      <c r="AF237" s="2">
        <v>8</v>
      </c>
    </row>
    <row r="238" spans="1:32"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2682</v>
      </c>
      <c r="T238" s="2" t="s">
        <v>1868</v>
      </c>
      <c r="U238" s="2" t="s">
        <v>1244</v>
      </c>
      <c r="V238" s="2" t="s">
        <v>1227</v>
      </c>
      <c r="W238" s="2" t="s">
        <v>1356</v>
      </c>
      <c r="X238" s="2" t="s">
        <v>1844</v>
      </c>
      <c r="Y238" s="2" t="s">
        <v>1678</v>
      </c>
      <c r="Z238" s="2" t="s">
        <v>2215</v>
      </c>
      <c r="AA238" s="111">
        <v>2</v>
      </c>
      <c r="AB238" s="26"/>
      <c r="AE238" s="2" t="s">
        <v>2488</v>
      </c>
      <c r="AF238" s="2">
        <v>8</v>
      </c>
    </row>
    <row r="239" spans="1:32"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2682</v>
      </c>
      <c r="T239" s="2" t="s">
        <v>1868</v>
      </c>
      <c r="U239" s="2" t="s">
        <v>1244</v>
      </c>
      <c r="V239" s="2" t="s">
        <v>1227</v>
      </c>
      <c r="W239" s="2" t="s">
        <v>1356</v>
      </c>
      <c r="X239" s="111" t="s">
        <v>2482</v>
      </c>
      <c r="Y239" s="2" t="s">
        <v>1678</v>
      </c>
      <c r="Z239" s="2" t="s">
        <v>2216</v>
      </c>
      <c r="AA239" s="111">
        <v>1</v>
      </c>
      <c r="AB239" s="26"/>
      <c r="AE239" s="2" t="s">
        <v>2488</v>
      </c>
      <c r="AF239" s="2">
        <v>8</v>
      </c>
    </row>
    <row r="240" spans="1:32"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2682</v>
      </c>
      <c r="T240" s="2" t="s">
        <v>1868</v>
      </c>
      <c r="U240" s="2" t="s">
        <v>1244</v>
      </c>
      <c r="V240" s="2" t="s">
        <v>1227</v>
      </c>
      <c r="W240" s="2" t="s">
        <v>1356</v>
      </c>
      <c r="X240" s="2" t="s">
        <v>1845</v>
      </c>
      <c r="Y240" s="2" t="s">
        <v>1678</v>
      </c>
      <c r="Z240" s="2" t="s">
        <v>2217</v>
      </c>
      <c r="AA240" s="111">
        <v>1</v>
      </c>
      <c r="AB240" s="26"/>
      <c r="AE240" s="2" t="s">
        <v>2488</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1868</v>
      </c>
      <c r="U241" s="2" t="s">
        <v>1244</v>
      </c>
      <c r="V241" s="2" t="s">
        <v>1227</v>
      </c>
      <c r="W241" s="2" t="s">
        <v>1356</v>
      </c>
      <c r="X241" s="2" t="s">
        <v>1846</v>
      </c>
      <c r="Y241" s="2" t="s">
        <v>1678</v>
      </c>
      <c r="Z241" s="2" t="s">
        <v>2218</v>
      </c>
      <c r="AA241" s="111">
        <v>1</v>
      </c>
      <c r="AE241" s="2" t="s">
        <v>2488</v>
      </c>
      <c r="AF241" s="2">
        <v>8</v>
      </c>
    </row>
    <row r="242" spans="1:32"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2682</v>
      </c>
      <c r="T242" s="2" t="s">
        <v>1868</v>
      </c>
      <c r="U242" s="2" t="s">
        <v>1244</v>
      </c>
      <c r="V242" s="2" t="s">
        <v>1227</v>
      </c>
      <c r="W242" s="2" t="s">
        <v>1356</v>
      </c>
      <c r="X242" s="2" t="s">
        <v>2050</v>
      </c>
      <c r="Y242" s="2" t="s">
        <v>1678</v>
      </c>
      <c r="Z242" s="2" t="s">
        <v>2219</v>
      </c>
      <c r="AA242" s="111">
        <v>1</v>
      </c>
      <c r="AB242" s="26"/>
      <c r="AE242" s="2" t="s">
        <v>2488</v>
      </c>
      <c r="AF242" s="2">
        <v>8</v>
      </c>
    </row>
    <row r="243" spans="1:32"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2683</v>
      </c>
      <c r="T243" s="2" t="s">
        <v>1868</v>
      </c>
      <c r="U243" s="2" t="s">
        <v>1244</v>
      </c>
      <c r="V243" s="2" t="s">
        <v>1227</v>
      </c>
      <c r="W243" s="2" t="s">
        <v>1356</v>
      </c>
      <c r="X243" s="2" t="s">
        <v>1847</v>
      </c>
      <c r="Y243" s="2" t="s">
        <v>1678</v>
      </c>
      <c r="Z243" s="2" t="s">
        <v>2220</v>
      </c>
      <c r="AA243" s="111">
        <v>2</v>
      </c>
      <c r="AB243" s="26"/>
      <c r="AE243" s="2" t="s">
        <v>2488</v>
      </c>
      <c r="AF243" s="2">
        <v>8</v>
      </c>
    </row>
    <row r="244" spans="1:32"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2765</v>
      </c>
      <c r="T244" s="2" t="s">
        <v>1868</v>
      </c>
      <c r="U244" s="2" t="s">
        <v>1237</v>
      </c>
      <c r="V244" s="2" t="s">
        <v>1227</v>
      </c>
      <c r="W244" s="2" t="s">
        <v>1356</v>
      </c>
      <c r="X244" s="2" t="s">
        <v>1848</v>
      </c>
      <c r="Y244" s="2" t="s">
        <v>1678</v>
      </c>
      <c r="Z244" s="2" t="s">
        <v>2221</v>
      </c>
      <c r="AA244" s="111">
        <v>1</v>
      </c>
      <c r="AE244" s="2" t="s">
        <v>2488</v>
      </c>
      <c r="AF244" s="2">
        <v>8</v>
      </c>
    </row>
    <row r="245" spans="1:32"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2618</v>
      </c>
      <c r="T245" s="2" t="s">
        <v>1870</v>
      </c>
      <c r="U245" s="2" t="s">
        <v>1237</v>
      </c>
      <c r="V245" s="2" t="s">
        <v>1227</v>
      </c>
      <c r="W245" s="2" t="s">
        <v>1356</v>
      </c>
      <c r="X245" s="2" t="s">
        <v>1849</v>
      </c>
      <c r="Y245" s="2" t="s">
        <v>1678</v>
      </c>
      <c r="Z245" s="2" t="s">
        <v>2222</v>
      </c>
      <c r="AA245" s="111">
        <v>1</v>
      </c>
      <c r="AE245" s="2" t="s">
        <v>2488</v>
      </c>
      <c r="AF245" s="2">
        <v>8</v>
      </c>
    </row>
    <row r="246" spans="1:32"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2618</v>
      </c>
      <c r="T246" s="2" t="s">
        <v>1870</v>
      </c>
      <c r="U246" s="2" t="s">
        <v>1237</v>
      </c>
      <c r="V246" s="2" t="s">
        <v>1227</v>
      </c>
      <c r="W246" s="2" t="s">
        <v>1356</v>
      </c>
      <c r="X246" s="2" t="s">
        <v>1850</v>
      </c>
      <c r="Y246" s="2" t="s">
        <v>1678</v>
      </c>
      <c r="Z246" s="2" t="s">
        <v>2223</v>
      </c>
      <c r="AA246" s="111">
        <v>1</v>
      </c>
      <c r="AB246" s="2" t="s">
        <v>1266</v>
      </c>
      <c r="AE246" s="2" t="s">
        <v>2488</v>
      </c>
      <c r="AF246" s="2">
        <v>8</v>
      </c>
    </row>
    <row r="247" spans="1:32"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2618</v>
      </c>
      <c r="T247" s="2" t="s">
        <v>1870</v>
      </c>
      <c r="U247" s="2" t="s">
        <v>1237</v>
      </c>
      <c r="V247" s="2" t="s">
        <v>1227</v>
      </c>
      <c r="W247" s="2" t="s">
        <v>1356</v>
      </c>
      <c r="X247" s="2" t="s">
        <v>1851</v>
      </c>
      <c r="Y247" s="2" t="s">
        <v>1678</v>
      </c>
      <c r="Z247" s="2" t="s">
        <v>2224</v>
      </c>
      <c r="AA247" s="111">
        <v>1</v>
      </c>
      <c r="AB247" s="26" t="s">
        <v>1266</v>
      </c>
      <c r="AE247" s="2" t="s">
        <v>2488</v>
      </c>
      <c r="AF247" s="2">
        <v>8</v>
      </c>
    </row>
    <row r="248" spans="1:32"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2766</v>
      </c>
      <c r="T248" s="2" t="s">
        <v>1875</v>
      </c>
      <c r="U248" s="2" t="s">
        <v>1238</v>
      </c>
      <c r="V248" s="2" t="s">
        <v>1227</v>
      </c>
      <c r="W248" s="2" t="s">
        <v>1356</v>
      </c>
      <c r="X248" s="2" t="s">
        <v>1852</v>
      </c>
      <c r="Y248" s="2" t="s">
        <v>1678</v>
      </c>
      <c r="Z248" s="2" t="s">
        <v>2225</v>
      </c>
      <c r="AA248" s="111">
        <v>2</v>
      </c>
      <c r="AB248" s="26" t="s">
        <v>1266</v>
      </c>
      <c r="AE248" s="2" t="s">
        <v>2488</v>
      </c>
      <c r="AF248" s="2">
        <v>8</v>
      </c>
    </row>
    <row r="249" spans="1:32" ht="15" customHeight="1" x14ac:dyDescent="0.25">
      <c r="A249" s="2">
        <v>248</v>
      </c>
      <c r="B249" s="2" t="s">
        <v>144</v>
      </c>
      <c r="C249" s="26" t="s">
        <v>3193</v>
      </c>
      <c r="D249" s="7" t="s">
        <v>3194</v>
      </c>
      <c r="E249" s="10" t="s">
        <v>423</v>
      </c>
      <c r="F249" s="11" t="s">
        <v>362</v>
      </c>
      <c r="G249" s="17" t="s">
        <v>1195</v>
      </c>
      <c r="H249" s="17" t="s">
        <v>768</v>
      </c>
      <c r="I249" s="20" t="s">
        <v>2372</v>
      </c>
      <c r="J249" s="6">
        <v>143</v>
      </c>
      <c r="K249" s="2" t="s">
        <v>1266</v>
      </c>
      <c r="L249" s="6"/>
      <c r="M249" s="2" t="s">
        <v>1266</v>
      </c>
      <c r="P249" s="6"/>
      <c r="Q249" s="2" t="s">
        <v>1266</v>
      </c>
      <c r="S249" s="2" t="s">
        <v>2767</v>
      </c>
      <c r="T249" s="2" t="s">
        <v>1868</v>
      </c>
      <c r="U249" s="2" t="s">
        <v>1253</v>
      </c>
      <c r="V249" s="2" t="s">
        <v>1227</v>
      </c>
      <c r="W249" s="2" t="s">
        <v>1356</v>
      </c>
      <c r="X249" s="2" t="s">
        <v>1853</v>
      </c>
      <c r="Y249" s="2" t="s">
        <v>1678</v>
      </c>
      <c r="Z249" s="2" t="s">
        <v>2226</v>
      </c>
      <c r="AA249" s="111">
        <v>0</v>
      </c>
      <c r="AB249" s="52" t="s">
        <v>1266</v>
      </c>
      <c r="AE249" s="2" t="s">
        <v>2488</v>
      </c>
      <c r="AF249" s="2">
        <v>8</v>
      </c>
    </row>
    <row r="250" spans="1:32" ht="15" customHeight="1" x14ac:dyDescent="0.25">
      <c r="A250" s="2">
        <v>249</v>
      </c>
      <c r="B250" s="2" t="s">
        <v>144</v>
      </c>
      <c r="C250" s="26" t="s">
        <v>3195</v>
      </c>
      <c r="D250" s="7" t="s">
        <v>3196</v>
      </c>
      <c r="E250" s="10" t="s">
        <v>424</v>
      </c>
      <c r="F250" s="11" t="s">
        <v>362</v>
      </c>
      <c r="G250" s="17" t="s">
        <v>1196</v>
      </c>
      <c r="H250" s="17" t="s">
        <v>768</v>
      </c>
      <c r="I250" s="17" t="s">
        <v>2372</v>
      </c>
      <c r="J250" s="6">
        <v>144</v>
      </c>
      <c r="K250" s="2" t="s">
        <v>1266</v>
      </c>
      <c r="P250" s="6"/>
      <c r="Q250" s="2" t="s">
        <v>1266</v>
      </c>
      <c r="S250" s="2" t="s">
        <v>2768</v>
      </c>
      <c r="T250" s="2" t="s">
        <v>1867</v>
      </c>
      <c r="U250" s="2" t="s">
        <v>1253</v>
      </c>
      <c r="V250" s="2" t="s">
        <v>1227</v>
      </c>
      <c r="W250" s="2" t="s">
        <v>1356</v>
      </c>
      <c r="X250" s="2" t="s">
        <v>1854</v>
      </c>
      <c r="Y250" s="2" t="s">
        <v>1678</v>
      </c>
      <c r="Z250" s="2" t="s">
        <v>2227</v>
      </c>
      <c r="AA250" s="111">
        <v>0</v>
      </c>
      <c r="AB250" s="52" t="s">
        <v>1266</v>
      </c>
      <c r="AE250" s="2" t="s">
        <v>2488</v>
      </c>
      <c r="AF250" s="2">
        <v>8</v>
      </c>
    </row>
    <row r="251" spans="1:32" ht="15" customHeight="1" x14ac:dyDescent="0.25">
      <c r="A251" s="2">
        <v>250</v>
      </c>
      <c r="B251" s="2" t="s">
        <v>144</v>
      </c>
      <c r="C251" s="26" t="s">
        <v>3197</v>
      </c>
      <c r="D251" s="7" t="s">
        <v>3198</v>
      </c>
      <c r="E251" s="10" t="s">
        <v>425</v>
      </c>
      <c r="F251" s="11" t="s">
        <v>362</v>
      </c>
      <c r="G251" s="17" t="s">
        <v>1390</v>
      </c>
      <c r="H251" s="17" t="s">
        <v>768</v>
      </c>
      <c r="I251" s="20" t="s">
        <v>2372</v>
      </c>
      <c r="J251" s="6">
        <v>145</v>
      </c>
      <c r="K251" s="2" t="s">
        <v>1266</v>
      </c>
      <c r="L251" s="6"/>
      <c r="M251" s="2" t="s">
        <v>1266</v>
      </c>
      <c r="P251" s="6"/>
      <c r="Q251" s="2" t="s">
        <v>1266</v>
      </c>
      <c r="S251" s="2" t="s">
        <v>2684</v>
      </c>
      <c r="T251" s="2" t="s">
        <v>1868</v>
      </c>
      <c r="U251" s="2" t="s">
        <v>1253</v>
      </c>
      <c r="V251" s="2" t="s">
        <v>1227</v>
      </c>
      <c r="W251" s="2" t="s">
        <v>1356</v>
      </c>
      <c r="X251" s="2" t="s">
        <v>1855</v>
      </c>
      <c r="Y251" s="2" t="s">
        <v>1678</v>
      </c>
      <c r="Z251" s="2" t="s">
        <v>2228</v>
      </c>
      <c r="AA251" s="111">
        <v>0</v>
      </c>
      <c r="AB251" s="52" t="s">
        <v>1266</v>
      </c>
      <c r="AE251" s="2" t="s">
        <v>2488</v>
      </c>
      <c r="AF251" s="2">
        <v>8</v>
      </c>
    </row>
    <row r="252" spans="1:32"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2646</v>
      </c>
      <c r="T252" s="2" t="s">
        <v>1692</v>
      </c>
      <c r="U252" s="2" t="s">
        <v>1236</v>
      </c>
      <c r="V252" s="2" t="s">
        <v>1227</v>
      </c>
      <c r="W252" s="2" t="s">
        <v>1356</v>
      </c>
      <c r="X252" s="2" t="s">
        <v>1856</v>
      </c>
      <c r="Y252" s="2" t="s">
        <v>1678</v>
      </c>
      <c r="Z252" s="2" t="s">
        <v>2229</v>
      </c>
      <c r="AA252" s="111">
        <v>2</v>
      </c>
      <c r="AB252" s="2" t="s">
        <v>1266</v>
      </c>
      <c r="AE252" s="2" t="s">
        <v>2488</v>
      </c>
      <c r="AF252" s="2">
        <v>8</v>
      </c>
    </row>
    <row r="253" spans="1:32"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1857</v>
      </c>
      <c r="Y253" s="2" t="s">
        <v>1678</v>
      </c>
      <c r="Z253" s="2" t="s">
        <v>2230</v>
      </c>
      <c r="AA253" s="111">
        <v>2</v>
      </c>
      <c r="AB253" s="2" t="s">
        <v>1266</v>
      </c>
      <c r="AE253" s="2" t="s">
        <v>2488</v>
      </c>
      <c r="AF253" s="2">
        <v>8</v>
      </c>
    </row>
    <row r="254" spans="1:32"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1858</v>
      </c>
      <c r="Y254" s="2" t="s">
        <v>1678</v>
      </c>
      <c r="Z254" s="2" t="s">
        <v>2231</v>
      </c>
      <c r="AA254" s="111">
        <v>4</v>
      </c>
      <c r="AB254" s="2" t="s">
        <v>1266</v>
      </c>
      <c r="AE254" s="2" t="s">
        <v>2488</v>
      </c>
      <c r="AF254" s="2">
        <v>8</v>
      </c>
    </row>
    <row r="255" spans="1:32"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1859</v>
      </c>
      <c r="Y255" s="2" t="s">
        <v>1678</v>
      </c>
      <c r="Z255" s="2" t="s">
        <v>2232</v>
      </c>
      <c r="AA255" s="111">
        <v>0</v>
      </c>
      <c r="AB255" s="26"/>
      <c r="AE255" s="2" t="s">
        <v>2488</v>
      </c>
      <c r="AF255" s="2">
        <v>8</v>
      </c>
    </row>
    <row r="256" spans="1:32"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2769</v>
      </c>
      <c r="T256" s="2" t="s">
        <v>1868</v>
      </c>
      <c r="U256" s="2" t="s">
        <v>1474</v>
      </c>
      <c r="V256" s="2" t="s">
        <v>1227</v>
      </c>
      <c r="W256" s="2" t="s">
        <v>1356</v>
      </c>
      <c r="X256" s="2" t="s">
        <v>1860</v>
      </c>
      <c r="Y256" s="2" t="s">
        <v>1678</v>
      </c>
      <c r="Z256" s="2" t="s">
        <v>2233</v>
      </c>
      <c r="AA256" s="111">
        <v>1</v>
      </c>
      <c r="AB256" s="26"/>
      <c r="AE256" s="2" t="s">
        <v>2488</v>
      </c>
      <c r="AF256" s="2">
        <v>8</v>
      </c>
    </row>
    <row r="257" spans="1:31"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2685</v>
      </c>
      <c r="T257" s="2" t="s">
        <v>1874</v>
      </c>
      <c r="U257" s="2" t="s">
        <v>1252</v>
      </c>
      <c r="V257" s="2" t="s">
        <v>1227</v>
      </c>
      <c r="W257" s="2" t="s">
        <v>1355</v>
      </c>
      <c r="Y257" s="2" t="s">
        <v>1677</v>
      </c>
      <c r="Z257" s="2" t="s">
        <v>1898</v>
      </c>
      <c r="AB257" s="17"/>
      <c r="AE257" s="2" t="s">
        <v>2486</v>
      </c>
    </row>
    <row r="258" spans="1:31"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2770</v>
      </c>
      <c r="T258" s="2" t="s">
        <v>1874</v>
      </c>
      <c r="U258" s="2" t="s">
        <v>1252</v>
      </c>
      <c r="V258" s="2" t="s">
        <v>1227</v>
      </c>
      <c r="W258" s="2" t="s">
        <v>1355</v>
      </c>
      <c r="Y258" s="2" t="s">
        <v>1677</v>
      </c>
      <c r="Z258" s="2" t="s">
        <v>1899</v>
      </c>
      <c r="AB258" s="17"/>
      <c r="AE258" s="2" t="s">
        <v>2486</v>
      </c>
    </row>
    <row r="259" spans="1:31"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2680</v>
      </c>
      <c r="T259" s="2" t="s">
        <v>1867</v>
      </c>
      <c r="U259" s="2" t="s">
        <v>1235</v>
      </c>
      <c r="V259" s="2" t="s">
        <v>1227</v>
      </c>
      <c r="W259" s="2" t="s">
        <v>1355</v>
      </c>
      <c r="Y259" s="2" t="s">
        <v>1677</v>
      </c>
      <c r="Z259" s="2" t="s">
        <v>1972</v>
      </c>
      <c r="AB259" s="17"/>
      <c r="AE259" s="2" t="s">
        <v>2486</v>
      </c>
    </row>
    <row r="260" spans="1:31" ht="15" customHeight="1" x14ac:dyDescent="0.25">
      <c r="A260" s="2">
        <v>259</v>
      </c>
      <c r="B260" s="2" t="s">
        <v>144</v>
      </c>
      <c r="C260" s="17" t="s">
        <v>1576</v>
      </c>
      <c r="D260" s="17" t="s">
        <v>1577</v>
      </c>
      <c r="E260" s="17" t="s">
        <v>1578</v>
      </c>
      <c r="F260" s="2" t="s">
        <v>148</v>
      </c>
      <c r="G260" s="6" t="s">
        <v>2783</v>
      </c>
      <c r="H260" s="17" t="s">
        <v>1645</v>
      </c>
      <c r="I260" s="111" t="s">
        <v>2386</v>
      </c>
      <c r="J260" s="2">
        <v>0</v>
      </c>
      <c r="K260" s="17" t="s">
        <v>1266</v>
      </c>
      <c r="L260" s="17"/>
      <c r="M260" s="17"/>
      <c r="N260" s="17"/>
      <c r="O260" s="17"/>
      <c r="P260" s="6"/>
      <c r="Q260" s="17" t="s">
        <v>1266</v>
      </c>
      <c r="S260" s="2" t="s">
        <v>2686</v>
      </c>
      <c r="T260" s="2" t="s">
        <v>1867</v>
      </c>
      <c r="U260" s="2" t="s">
        <v>1235</v>
      </c>
      <c r="Y260" s="2" t="s">
        <v>1677</v>
      </c>
      <c r="Z260" s="2" t="s">
        <v>1974</v>
      </c>
      <c r="AB260" s="17"/>
      <c r="AE260" s="2" t="s">
        <v>2486</v>
      </c>
    </row>
    <row r="261" spans="1:31" ht="15" customHeight="1" x14ac:dyDescent="0.25">
      <c r="A261" s="2">
        <v>260</v>
      </c>
      <c r="B261" s="2" t="s">
        <v>144</v>
      </c>
      <c r="C261" s="17" t="s">
        <v>1579</v>
      </c>
      <c r="D261" s="17" t="s">
        <v>1580</v>
      </c>
      <c r="E261" s="17" t="s">
        <v>1581</v>
      </c>
      <c r="F261" s="2" t="s">
        <v>148</v>
      </c>
      <c r="G261" s="6" t="s">
        <v>2784</v>
      </c>
      <c r="H261" s="17" t="s">
        <v>1646</v>
      </c>
      <c r="I261" s="111" t="s">
        <v>2387</v>
      </c>
      <c r="J261" s="2">
        <v>0</v>
      </c>
      <c r="K261" s="17" t="s">
        <v>1266</v>
      </c>
      <c r="L261" s="17"/>
      <c r="M261" s="17"/>
      <c r="N261" s="17"/>
      <c r="O261" s="17"/>
      <c r="P261" s="6"/>
      <c r="Q261" s="17" t="s">
        <v>1266</v>
      </c>
      <c r="S261" s="2" t="s">
        <v>2686</v>
      </c>
      <c r="T261" s="2" t="s">
        <v>1867</v>
      </c>
      <c r="U261" s="2" t="s">
        <v>1235</v>
      </c>
      <c r="Y261" s="2" t="s">
        <v>1677</v>
      </c>
      <c r="Z261" s="2" t="s">
        <v>1976</v>
      </c>
      <c r="AB261" s="17"/>
      <c r="AE261" s="2" t="s">
        <v>2486</v>
      </c>
    </row>
    <row r="262" spans="1:31" ht="15" customHeight="1" x14ac:dyDescent="0.25">
      <c r="A262" s="2">
        <v>261</v>
      </c>
      <c r="B262" s="2" t="s">
        <v>144</v>
      </c>
      <c r="C262" s="17" t="s">
        <v>1582</v>
      </c>
      <c r="D262" s="17" t="s">
        <v>1583</v>
      </c>
      <c r="E262" s="17" t="s">
        <v>1584</v>
      </c>
      <c r="F262" s="2" t="s">
        <v>148</v>
      </c>
      <c r="G262" s="2" t="s">
        <v>2785</v>
      </c>
      <c r="H262" s="17" t="s">
        <v>1647</v>
      </c>
      <c r="I262" s="111" t="s">
        <v>2388</v>
      </c>
      <c r="J262" s="2">
        <v>0</v>
      </c>
      <c r="K262" s="17" t="s">
        <v>1266</v>
      </c>
      <c r="L262" s="17"/>
      <c r="M262" s="17"/>
      <c r="N262" s="17"/>
      <c r="O262" s="17"/>
      <c r="P262" s="6"/>
      <c r="Q262" s="17" t="s">
        <v>1266</v>
      </c>
      <c r="S262" s="2" t="s">
        <v>2686</v>
      </c>
      <c r="T262" s="2" t="s">
        <v>1867</v>
      </c>
      <c r="U262" s="2" t="s">
        <v>1235</v>
      </c>
      <c r="Y262" s="2" t="s">
        <v>1677</v>
      </c>
      <c r="Z262" s="2" t="s">
        <v>1978</v>
      </c>
      <c r="AB262" s="17"/>
      <c r="AE262" s="2" t="s">
        <v>2486</v>
      </c>
    </row>
    <row r="263" spans="1:31" ht="15" customHeight="1" x14ac:dyDescent="0.25">
      <c r="A263" s="2">
        <v>262</v>
      </c>
      <c r="B263" s="2" t="s">
        <v>144</v>
      </c>
      <c r="C263" s="17" t="s">
        <v>1585</v>
      </c>
      <c r="D263" s="26" t="s">
        <v>1586</v>
      </c>
      <c r="E263" s="17" t="s">
        <v>1587</v>
      </c>
      <c r="F263" s="2" t="s">
        <v>148</v>
      </c>
      <c r="G263" s="6" t="s">
        <v>2786</v>
      </c>
      <c r="H263" s="111" t="s">
        <v>1648</v>
      </c>
      <c r="I263" s="111" t="s">
        <v>2389</v>
      </c>
      <c r="J263" s="2">
        <v>0</v>
      </c>
      <c r="K263" s="6" t="s">
        <v>1266</v>
      </c>
      <c r="L263" s="6"/>
      <c r="M263" s="6"/>
      <c r="N263" s="6"/>
      <c r="O263" s="6"/>
      <c r="P263" s="6"/>
      <c r="Q263" s="17" t="s">
        <v>1266</v>
      </c>
      <c r="S263" s="2" t="s">
        <v>2686</v>
      </c>
      <c r="T263" s="2" t="s">
        <v>1867</v>
      </c>
      <c r="U263" s="2" t="s">
        <v>1235</v>
      </c>
      <c r="Y263" s="2" t="s">
        <v>1677</v>
      </c>
      <c r="Z263" s="2" t="s">
        <v>1980</v>
      </c>
      <c r="AB263" s="17"/>
      <c r="AE263" s="2" t="s">
        <v>2486</v>
      </c>
    </row>
    <row r="264" spans="1:31" ht="15" customHeight="1" x14ac:dyDescent="0.25">
      <c r="A264" s="2">
        <v>263</v>
      </c>
      <c r="B264" s="2" t="s">
        <v>144</v>
      </c>
      <c r="C264" s="17" t="s">
        <v>1588</v>
      </c>
      <c r="D264" s="26" t="s">
        <v>1589</v>
      </c>
      <c r="E264" s="17" t="s">
        <v>1590</v>
      </c>
      <c r="F264" s="2" t="s">
        <v>148</v>
      </c>
      <c r="G264" s="6" t="s">
        <v>2787</v>
      </c>
      <c r="H264" s="17" t="s">
        <v>1649</v>
      </c>
      <c r="I264" s="111" t="s">
        <v>2390</v>
      </c>
      <c r="J264" s="2">
        <v>0</v>
      </c>
      <c r="K264" s="6" t="s">
        <v>1266</v>
      </c>
      <c r="L264" s="6"/>
      <c r="M264" s="6"/>
      <c r="N264" s="6"/>
      <c r="O264" s="6"/>
      <c r="P264" s="6"/>
      <c r="Q264" s="17" t="s">
        <v>1266</v>
      </c>
      <c r="S264" s="2" t="s">
        <v>2686</v>
      </c>
      <c r="T264" s="2" t="s">
        <v>1867</v>
      </c>
      <c r="U264" s="2" t="s">
        <v>1235</v>
      </c>
      <c r="Y264" s="2" t="s">
        <v>1677</v>
      </c>
      <c r="Z264" s="2" t="s">
        <v>1982</v>
      </c>
      <c r="AB264" s="17"/>
      <c r="AE264" s="2" t="s">
        <v>2486</v>
      </c>
    </row>
    <row r="265" spans="1:31" ht="15" customHeight="1" x14ac:dyDescent="0.25">
      <c r="A265" s="2">
        <v>264</v>
      </c>
      <c r="B265" s="2" t="s">
        <v>144</v>
      </c>
      <c r="C265" s="17" t="s">
        <v>1591</v>
      </c>
      <c r="D265" s="26" t="s">
        <v>1592</v>
      </c>
      <c r="E265" s="17" t="s">
        <v>1593</v>
      </c>
      <c r="F265" s="2" t="s">
        <v>148</v>
      </c>
      <c r="G265" s="6" t="s">
        <v>2788</v>
      </c>
      <c r="H265" s="17" t="s">
        <v>1650</v>
      </c>
      <c r="I265" s="111" t="s">
        <v>2391</v>
      </c>
      <c r="J265" s="2">
        <v>0</v>
      </c>
      <c r="K265" s="6" t="s">
        <v>1266</v>
      </c>
      <c r="L265" s="6"/>
      <c r="M265" s="6"/>
      <c r="N265" s="6"/>
      <c r="O265" s="6"/>
      <c r="P265" s="6"/>
      <c r="Q265" s="17" t="s">
        <v>1266</v>
      </c>
      <c r="S265" s="2" t="s">
        <v>2686</v>
      </c>
      <c r="T265" s="2" t="s">
        <v>1867</v>
      </c>
      <c r="U265" s="2" t="s">
        <v>1235</v>
      </c>
      <c r="Y265" s="2" t="s">
        <v>1677</v>
      </c>
      <c r="Z265" s="2" t="s">
        <v>1982</v>
      </c>
      <c r="AB265" s="17"/>
      <c r="AE265" s="2" t="s">
        <v>2486</v>
      </c>
    </row>
    <row r="266" spans="1:31" ht="15" customHeight="1" x14ac:dyDescent="0.25">
      <c r="A266" s="2">
        <v>265</v>
      </c>
      <c r="B266" s="2" t="s">
        <v>144</v>
      </c>
      <c r="C266" s="17" t="s">
        <v>1334</v>
      </c>
      <c r="D266" s="118" t="s">
        <v>2775</v>
      </c>
      <c r="E266" s="17" t="s">
        <v>1621</v>
      </c>
      <c r="F266" s="2" t="s">
        <v>150</v>
      </c>
      <c r="G266" s="6" t="s">
        <v>3096</v>
      </c>
      <c r="H266" s="17"/>
      <c r="I266" s="20" t="s">
        <v>1335</v>
      </c>
      <c r="J266" s="6">
        <v>0</v>
      </c>
      <c r="K266" s="6" t="s">
        <v>1266</v>
      </c>
      <c r="L266" s="6"/>
      <c r="M266" s="6"/>
      <c r="N266" s="6"/>
      <c r="O266" s="6"/>
      <c r="P266" s="6"/>
      <c r="Q266" s="17" t="s">
        <v>1266</v>
      </c>
      <c r="R266" s="2" t="s">
        <v>430</v>
      </c>
      <c r="S266" s="2" t="s">
        <v>2687</v>
      </c>
      <c r="T266" s="2" t="s">
        <v>1867</v>
      </c>
      <c r="U266" s="2" t="s">
        <v>1242</v>
      </c>
      <c r="V266" s="2" t="s">
        <v>1227</v>
      </c>
      <c r="W266" s="2" t="s">
        <v>1355</v>
      </c>
      <c r="Y266" s="2" t="s">
        <v>1677</v>
      </c>
      <c r="Z266" s="2" t="s">
        <v>2457</v>
      </c>
      <c r="AB266" s="17"/>
      <c r="AE266" s="2" t="s">
        <v>2487</v>
      </c>
    </row>
    <row r="267" spans="1:31" ht="15" customHeight="1" x14ac:dyDescent="0.25">
      <c r="A267" s="2">
        <v>266</v>
      </c>
      <c r="B267" s="2" t="s">
        <v>144</v>
      </c>
      <c r="C267" s="17" t="s">
        <v>1337</v>
      </c>
      <c r="D267" s="118" t="s">
        <v>2778</v>
      </c>
      <c r="E267" s="17" t="s">
        <v>1622</v>
      </c>
      <c r="F267" s="2" t="s">
        <v>150</v>
      </c>
      <c r="G267" s="6" t="s">
        <v>2792</v>
      </c>
      <c r="H267" s="111"/>
      <c r="I267" s="20" t="s">
        <v>1336</v>
      </c>
      <c r="J267" s="6">
        <v>0</v>
      </c>
      <c r="K267" s="6" t="s">
        <v>1266</v>
      </c>
      <c r="L267" s="6"/>
      <c r="M267" s="6"/>
      <c r="N267" s="6"/>
      <c r="O267" s="6"/>
      <c r="P267" s="6"/>
      <c r="Q267" s="17" t="s">
        <v>1266</v>
      </c>
      <c r="R267" s="2" t="s">
        <v>430</v>
      </c>
      <c r="S267" s="2" t="s">
        <v>2688</v>
      </c>
      <c r="T267" s="2" t="s">
        <v>1867</v>
      </c>
      <c r="U267" s="2" t="s">
        <v>1242</v>
      </c>
      <c r="V267" s="2" t="s">
        <v>1227</v>
      </c>
      <c r="W267" s="2" t="s">
        <v>1355</v>
      </c>
      <c r="Y267" s="2" t="s">
        <v>1677</v>
      </c>
      <c r="Z267" s="2" t="s">
        <v>2457</v>
      </c>
      <c r="AB267" s="17"/>
      <c r="AE267" s="2" t="s">
        <v>2487</v>
      </c>
    </row>
    <row r="268" spans="1:31" ht="15" customHeight="1" x14ac:dyDescent="0.25">
      <c r="A268" s="2">
        <v>267</v>
      </c>
      <c r="B268" s="2" t="s">
        <v>144</v>
      </c>
      <c r="C268" s="17" t="s">
        <v>2777</v>
      </c>
      <c r="D268" s="118" t="s">
        <v>2776</v>
      </c>
      <c r="E268" s="17" t="s">
        <v>1623</v>
      </c>
      <c r="F268" s="2" t="s">
        <v>150</v>
      </c>
      <c r="G268" s="6" t="s">
        <v>2793</v>
      </c>
      <c r="H268" s="20"/>
      <c r="I268" s="6" t="s">
        <v>1338</v>
      </c>
      <c r="J268" s="17">
        <v>0</v>
      </c>
      <c r="K268" s="17" t="s">
        <v>1266</v>
      </c>
      <c r="L268" s="17"/>
      <c r="M268" s="17"/>
      <c r="N268" s="17"/>
      <c r="O268" s="17"/>
      <c r="P268" s="17"/>
      <c r="Q268" s="2" t="s">
        <v>1266</v>
      </c>
      <c r="R268" s="2" t="s">
        <v>430</v>
      </c>
      <c r="S268" s="2" t="s">
        <v>2692</v>
      </c>
      <c r="T268" s="2" t="s">
        <v>1867</v>
      </c>
      <c r="U268" s="2" t="s">
        <v>1242</v>
      </c>
      <c r="V268" s="2" t="s">
        <v>1227</v>
      </c>
      <c r="W268" s="2" t="s">
        <v>1355</v>
      </c>
      <c r="Y268" s="2" t="s">
        <v>1677</v>
      </c>
      <c r="Z268" s="2" t="s">
        <v>2457</v>
      </c>
      <c r="AB268" s="17"/>
      <c r="AE268" s="2" t="s">
        <v>2487</v>
      </c>
    </row>
    <row r="269" spans="1:31" ht="15" customHeight="1" x14ac:dyDescent="0.25">
      <c r="A269" s="2">
        <v>268</v>
      </c>
      <c r="B269" s="2" t="s">
        <v>144</v>
      </c>
      <c r="C269" s="17" t="s">
        <v>2106</v>
      </c>
      <c r="D269" s="26" t="s">
        <v>2547</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3085</v>
      </c>
      <c r="T269" s="2" t="s">
        <v>1866</v>
      </c>
      <c r="U269" s="2" t="s">
        <v>1228</v>
      </c>
      <c r="V269" s="2" t="s">
        <v>1227</v>
      </c>
      <c r="W269" s="2" t="s">
        <v>1355</v>
      </c>
      <c r="Y269" s="2" t="s">
        <v>1677</v>
      </c>
      <c r="Z269" s="2" t="s">
        <v>2120</v>
      </c>
      <c r="AB269" s="17"/>
      <c r="AE269" s="2" t="s">
        <v>2486</v>
      </c>
    </row>
    <row r="270" spans="1:31"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2693</v>
      </c>
      <c r="T270" s="2" t="s">
        <v>1866</v>
      </c>
      <c r="U270" s="2" t="s">
        <v>1474</v>
      </c>
      <c r="V270" s="2" t="s">
        <v>1227</v>
      </c>
      <c r="W270" s="2" t="s">
        <v>1355</v>
      </c>
      <c r="Y270" s="2" t="s">
        <v>1677</v>
      </c>
      <c r="Z270" s="2" t="s">
        <v>2019</v>
      </c>
      <c r="AB270" s="17"/>
      <c r="AE270" s="2" t="s">
        <v>2487</v>
      </c>
    </row>
    <row r="271" spans="1:31"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2771</v>
      </c>
      <c r="T271" s="2" t="s">
        <v>1868</v>
      </c>
      <c r="U271" s="2" t="s">
        <v>1244</v>
      </c>
      <c r="V271" s="2" t="s">
        <v>1229</v>
      </c>
      <c r="W271" s="2" t="s">
        <v>1355</v>
      </c>
      <c r="Y271" s="2" t="s">
        <v>1677</v>
      </c>
      <c r="Z271" s="2" t="s">
        <v>2459</v>
      </c>
      <c r="AB271" s="17"/>
      <c r="AE271" s="2" t="s">
        <v>2487</v>
      </c>
    </row>
    <row r="272" spans="1:31"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2487</v>
      </c>
    </row>
    <row r="273" spans="1:32"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2772</v>
      </c>
      <c r="T273" s="2" t="s">
        <v>1866</v>
      </c>
      <c r="U273" s="2" t="s">
        <v>1252</v>
      </c>
      <c r="V273" s="2" t="s">
        <v>1227</v>
      </c>
      <c r="W273" s="2" t="s">
        <v>1355</v>
      </c>
      <c r="Y273" s="2" t="s">
        <v>1677</v>
      </c>
      <c r="Z273" s="2" t="s">
        <v>2458</v>
      </c>
      <c r="AB273" s="53"/>
      <c r="AE273" s="2" t="s">
        <v>2487</v>
      </c>
    </row>
    <row r="274" spans="1:32" ht="15" customHeight="1" x14ac:dyDescent="0.25">
      <c r="A274" s="2">
        <v>273</v>
      </c>
      <c r="B274" s="2" t="s">
        <v>144</v>
      </c>
      <c r="C274" s="53" t="s">
        <v>2095</v>
      </c>
      <c r="D274" s="119" t="s">
        <v>2100</v>
      </c>
      <c r="E274" s="2" t="s">
        <v>1630</v>
      </c>
      <c r="F274" s="2" t="s">
        <v>592</v>
      </c>
      <c r="G274" s="17" t="s">
        <v>2796</v>
      </c>
      <c r="H274" s="111" t="s">
        <v>2094</v>
      </c>
      <c r="I274" s="2" t="s">
        <v>2394</v>
      </c>
      <c r="K274" s="2" t="s">
        <v>1266</v>
      </c>
      <c r="M274" s="2" t="s">
        <v>1266</v>
      </c>
      <c r="Q274" s="2" t="s">
        <v>1266</v>
      </c>
      <c r="S274" s="2" t="s">
        <v>2694</v>
      </c>
      <c r="T274" s="2" t="s">
        <v>1868</v>
      </c>
      <c r="U274" s="2" t="s">
        <v>1246</v>
      </c>
      <c r="V274" s="2" t="s">
        <v>1227</v>
      </c>
      <c r="W274" s="2" t="s">
        <v>1355</v>
      </c>
      <c r="Y274" s="2" t="s">
        <v>1677</v>
      </c>
      <c r="Z274" s="2" t="s">
        <v>2240</v>
      </c>
      <c r="AB274" s="53"/>
      <c r="AE274" s="2" t="s">
        <v>2487</v>
      </c>
    </row>
    <row r="275" spans="1:32" ht="15" customHeight="1" x14ac:dyDescent="0.25">
      <c r="A275" s="2">
        <v>274</v>
      </c>
      <c r="B275" s="2" t="s">
        <v>144</v>
      </c>
      <c r="C275" s="53" t="s">
        <v>2096</v>
      </c>
      <c r="D275" s="119" t="s">
        <v>2099</v>
      </c>
      <c r="E275" s="2" t="s">
        <v>1630</v>
      </c>
      <c r="F275" s="2" t="s">
        <v>592</v>
      </c>
      <c r="G275" s="17" t="s">
        <v>2797</v>
      </c>
      <c r="H275" s="111" t="s">
        <v>2094</v>
      </c>
      <c r="I275" s="2" t="s">
        <v>2395</v>
      </c>
      <c r="J275" s="2" t="s">
        <v>430</v>
      </c>
      <c r="K275" s="2" t="s">
        <v>1266</v>
      </c>
      <c r="Q275" s="2" t="s">
        <v>1266</v>
      </c>
      <c r="S275" s="2" t="s">
        <v>2695</v>
      </c>
      <c r="T275" s="2" t="s">
        <v>1867</v>
      </c>
      <c r="U275" s="2" t="s">
        <v>1246</v>
      </c>
      <c r="V275" s="2" t="s">
        <v>1227</v>
      </c>
      <c r="W275" s="2" t="s">
        <v>1355</v>
      </c>
      <c r="Y275" s="2" t="s">
        <v>1677</v>
      </c>
      <c r="Z275" s="2" t="s">
        <v>2240</v>
      </c>
      <c r="AB275" s="53"/>
      <c r="AE275" s="2" t="s">
        <v>2487</v>
      </c>
    </row>
    <row r="276" spans="1:32" ht="15" customHeight="1" x14ac:dyDescent="0.25">
      <c r="A276" s="2">
        <v>275</v>
      </c>
      <c r="B276" s="2" t="s">
        <v>144</v>
      </c>
      <c r="C276" s="53" t="s">
        <v>2097</v>
      </c>
      <c r="D276" s="119" t="s">
        <v>2101</v>
      </c>
      <c r="E276" s="2" t="s">
        <v>1630</v>
      </c>
      <c r="F276" s="2" t="s">
        <v>592</v>
      </c>
      <c r="G276" s="17" t="s">
        <v>2798</v>
      </c>
      <c r="H276" s="111" t="s">
        <v>2094</v>
      </c>
      <c r="I276" s="111" t="s">
        <v>2396</v>
      </c>
      <c r="J276" s="2" t="s">
        <v>430</v>
      </c>
      <c r="K276" s="2" t="s">
        <v>1266</v>
      </c>
      <c r="M276" s="2" t="s">
        <v>1266</v>
      </c>
      <c r="P276" s="2" t="s">
        <v>1266</v>
      </c>
      <c r="Q276" s="2" t="s">
        <v>1266</v>
      </c>
      <c r="S276" s="2" t="s">
        <v>2773</v>
      </c>
      <c r="T276" s="2" t="s">
        <v>1863</v>
      </c>
      <c r="U276" s="2" t="s">
        <v>1246</v>
      </c>
      <c r="V276" s="2" t="s">
        <v>1227</v>
      </c>
      <c r="W276" s="2" t="s">
        <v>1355</v>
      </c>
      <c r="Y276" s="2" t="s">
        <v>1677</v>
      </c>
      <c r="Z276" s="2" t="s">
        <v>2240</v>
      </c>
      <c r="AB276" s="53"/>
      <c r="AE276" s="2" t="s">
        <v>2487</v>
      </c>
    </row>
    <row r="277" spans="1:32" ht="15" customHeight="1" x14ac:dyDescent="0.25">
      <c r="A277" s="2">
        <v>276</v>
      </c>
      <c r="B277" s="2" t="s">
        <v>144</v>
      </c>
      <c r="C277" s="53" t="s">
        <v>2098</v>
      </c>
      <c r="D277" s="120" t="s">
        <v>2102</v>
      </c>
      <c r="E277" s="2" t="s">
        <v>1630</v>
      </c>
      <c r="F277" s="2" t="s">
        <v>592</v>
      </c>
      <c r="G277" s="17" t="s">
        <v>2799</v>
      </c>
      <c r="H277" s="111" t="s">
        <v>2094</v>
      </c>
      <c r="I277" s="111" t="s">
        <v>2397</v>
      </c>
      <c r="J277" s="2" t="s">
        <v>430</v>
      </c>
      <c r="N277" s="2" t="s">
        <v>1266</v>
      </c>
      <c r="S277" s="2" t="s">
        <v>2719</v>
      </c>
      <c r="T277" s="2" t="s">
        <v>1691</v>
      </c>
      <c r="U277" s="2" t="s">
        <v>1246</v>
      </c>
      <c r="V277" s="2" t="s">
        <v>1227</v>
      </c>
      <c r="W277" s="2" t="s">
        <v>1355</v>
      </c>
      <c r="Y277" s="2" t="s">
        <v>1677</v>
      </c>
      <c r="Z277" s="2" t="s">
        <v>2241</v>
      </c>
      <c r="AB277" s="53"/>
      <c r="AE277" s="2" t="s">
        <v>2487</v>
      </c>
    </row>
    <row r="278" spans="1:32" ht="15" customHeight="1" x14ac:dyDescent="0.25">
      <c r="A278" s="2">
        <v>277</v>
      </c>
      <c r="B278" s="2" t="s">
        <v>144</v>
      </c>
      <c r="C278" s="53" t="s">
        <v>2093</v>
      </c>
      <c r="D278" s="120" t="s">
        <v>2103</v>
      </c>
      <c r="E278" s="2" t="s">
        <v>1630</v>
      </c>
      <c r="F278" s="2" t="s">
        <v>592</v>
      </c>
      <c r="G278" s="17" t="s">
        <v>2800</v>
      </c>
      <c r="H278" s="111" t="s">
        <v>1651</v>
      </c>
      <c r="I278" s="111" t="s">
        <v>2398</v>
      </c>
      <c r="J278" s="2" t="s">
        <v>430</v>
      </c>
      <c r="K278" s="2" t="s">
        <v>1266</v>
      </c>
      <c r="M278" s="2" t="s">
        <v>1266</v>
      </c>
      <c r="N278" s="2" t="s">
        <v>1266</v>
      </c>
      <c r="P278" s="2" t="s">
        <v>1266</v>
      </c>
      <c r="Q278" s="2" t="s">
        <v>1266</v>
      </c>
      <c r="S278" s="2" t="s">
        <v>2774</v>
      </c>
      <c r="T278" s="2" t="s">
        <v>1864</v>
      </c>
      <c r="U278" s="2" t="s">
        <v>1246</v>
      </c>
      <c r="V278" s="2" t="s">
        <v>1227</v>
      </c>
      <c r="W278" s="2" t="s">
        <v>1355</v>
      </c>
      <c r="Y278" s="2" t="s">
        <v>1677</v>
      </c>
      <c r="Z278" s="2" t="s">
        <v>2242</v>
      </c>
      <c r="AB278" s="53"/>
      <c r="AE278" s="2" t="s">
        <v>2487</v>
      </c>
    </row>
    <row r="279" spans="1:32" ht="15" customHeight="1" x14ac:dyDescent="0.25">
      <c r="A279" s="2">
        <v>278</v>
      </c>
      <c r="B279" s="2" t="s">
        <v>144</v>
      </c>
      <c r="C279" s="2" t="s">
        <v>2814</v>
      </c>
      <c r="D279" s="2" t="s">
        <v>2815</v>
      </c>
      <c r="E279" s="2" t="s">
        <v>2816</v>
      </c>
      <c r="F279" s="2" t="s">
        <v>362</v>
      </c>
      <c r="G279" s="2" t="s">
        <v>3216</v>
      </c>
      <c r="H279" s="2" t="s">
        <v>3046</v>
      </c>
      <c r="I279" s="2" t="s">
        <v>3102</v>
      </c>
      <c r="J279" s="2">
        <v>20</v>
      </c>
      <c r="M279" s="2" t="s">
        <v>1266</v>
      </c>
      <c r="P279" s="2" t="s">
        <v>1266</v>
      </c>
      <c r="S279" s="2" t="s">
        <v>3021</v>
      </c>
      <c r="T279" s="2" t="s">
        <v>1690</v>
      </c>
      <c r="U279" s="2" t="s">
        <v>1237</v>
      </c>
      <c r="V279" s="2" t="s">
        <v>1227</v>
      </c>
      <c r="W279" s="2" t="s">
        <v>1356</v>
      </c>
      <c r="X279" s="2" t="s">
        <v>3110</v>
      </c>
      <c r="Y279" s="2" t="s">
        <v>1678</v>
      </c>
      <c r="Z279" s="2" t="s">
        <v>2970</v>
      </c>
      <c r="AA279" s="111">
        <v>4</v>
      </c>
      <c r="AB279" s="111"/>
      <c r="AE279" s="2" t="s">
        <v>2488</v>
      </c>
      <c r="AF279" s="2">
        <v>8</v>
      </c>
    </row>
    <row r="280" spans="1:32" ht="15" customHeight="1" x14ac:dyDescent="0.25">
      <c r="A280" s="2">
        <v>279</v>
      </c>
      <c r="B280" s="2" t="s">
        <v>144</v>
      </c>
      <c r="C280" s="2" t="s">
        <v>2817</v>
      </c>
      <c r="D280" s="2" t="s">
        <v>2818</v>
      </c>
      <c r="E280" s="2" t="s">
        <v>2819</v>
      </c>
      <c r="F280" s="2" t="s">
        <v>362</v>
      </c>
      <c r="G280" s="2" t="s">
        <v>3217</v>
      </c>
      <c r="H280" s="2" t="s">
        <v>3046</v>
      </c>
      <c r="I280" s="2" t="s">
        <v>3102</v>
      </c>
      <c r="J280" s="2">
        <v>21</v>
      </c>
      <c r="M280" s="2" t="s">
        <v>1266</v>
      </c>
      <c r="P280" s="2" t="s">
        <v>1266</v>
      </c>
      <c r="S280" s="2" t="s">
        <v>3021</v>
      </c>
      <c r="T280" s="2" t="s">
        <v>1690</v>
      </c>
      <c r="U280" s="2" t="s">
        <v>1475</v>
      </c>
      <c r="V280" s="2" t="s">
        <v>1227</v>
      </c>
      <c r="W280" s="2" t="s">
        <v>1356</v>
      </c>
      <c r="X280" s="2" t="s">
        <v>3111</v>
      </c>
      <c r="Y280" s="2" t="s">
        <v>1678</v>
      </c>
      <c r="Z280" s="2" t="s">
        <v>2971</v>
      </c>
      <c r="AA280" s="111">
        <v>2</v>
      </c>
      <c r="AB280" s="111"/>
      <c r="AE280" s="2" t="s">
        <v>2488</v>
      </c>
      <c r="AF280" s="2">
        <v>8</v>
      </c>
    </row>
    <row r="281" spans="1:32" ht="15" customHeight="1" x14ac:dyDescent="0.25">
      <c r="A281" s="2">
        <v>280</v>
      </c>
      <c r="B281" s="2" t="s">
        <v>144</v>
      </c>
      <c r="C281" s="2" t="s">
        <v>2820</v>
      </c>
      <c r="D281" s="115" t="s">
        <v>2821</v>
      </c>
      <c r="E281" s="2" t="s">
        <v>2822</v>
      </c>
      <c r="F281" s="2" t="s">
        <v>362</v>
      </c>
      <c r="G281" s="2" t="s">
        <v>3218</v>
      </c>
      <c r="H281" s="2" t="s">
        <v>3046</v>
      </c>
      <c r="I281" s="2" t="s">
        <v>3102</v>
      </c>
      <c r="J281" s="2">
        <v>0</v>
      </c>
      <c r="K281" s="2" t="s">
        <v>1266</v>
      </c>
      <c r="M281" s="2" t="s">
        <v>1266</v>
      </c>
      <c r="P281" s="2" t="s">
        <v>1266</v>
      </c>
      <c r="S281" s="2" t="s">
        <v>3022</v>
      </c>
      <c r="T281" s="2" t="s">
        <v>2968</v>
      </c>
      <c r="U281" s="2" t="s">
        <v>1232</v>
      </c>
      <c r="V281" s="2" t="s">
        <v>1227</v>
      </c>
      <c r="W281" s="2" t="s">
        <v>1356</v>
      </c>
      <c r="X281" s="2" t="s">
        <v>3112</v>
      </c>
      <c r="Y281" s="2" t="s">
        <v>1678</v>
      </c>
      <c r="Z281" s="2" t="s">
        <v>2972</v>
      </c>
      <c r="AA281" s="111">
        <v>2</v>
      </c>
      <c r="AB281" s="111"/>
      <c r="AE281" s="2" t="s">
        <v>2488</v>
      </c>
      <c r="AF281" s="2">
        <v>8</v>
      </c>
    </row>
    <row r="282" spans="1:32" ht="15" customHeight="1" x14ac:dyDescent="0.25">
      <c r="A282" s="2">
        <v>281</v>
      </c>
      <c r="B282" s="2" t="s">
        <v>144</v>
      </c>
      <c r="C282" s="2" t="s">
        <v>2844</v>
      </c>
      <c r="D282" s="2" t="s">
        <v>2845</v>
      </c>
      <c r="E282" s="2" t="s">
        <v>2846</v>
      </c>
      <c r="F282" s="2" t="s">
        <v>362</v>
      </c>
      <c r="G282" s="2" t="s">
        <v>3226</v>
      </c>
      <c r="H282" s="2" t="s">
        <v>3052</v>
      </c>
      <c r="I282" s="2" t="s">
        <v>3102</v>
      </c>
      <c r="J282" s="2">
        <v>36</v>
      </c>
      <c r="O282" s="2" t="s">
        <v>1266</v>
      </c>
      <c r="S282" s="2" t="s">
        <v>3031</v>
      </c>
      <c r="T282" s="2" t="s">
        <v>1692</v>
      </c>
      <c r="U282" s="2" t="s">
        <v>1236</v>
      </c>
      <c r="V282" s="2" t="s">
        <v>1227</v>
      </c>
      <c r="W282" s="2" t="s">
        <v>1356</v>
      </c>
      <c r="X282" s="2" t="s">
        <v>3118</v>
      </c>
      <c r="Y282" s="2" t="s">
        <v>1678</v>
      </c>
      <c r="Z282" s="2" t="s">
        <v>3078</v>
      </c>
      <c r="AA282" s="111">
        <v>0</v>
      </c>
      <c r="AB282" s="111" t="s">
        <v>1266</v>
      </c>
      <c r="AE282" s="2" t="s">
        <v>2487</v>
      </c>
      <c r="AF282" s="2">
        <v>8</v>
      </c>
    </row>
    <row r="283" spans="1:32" ht="15" customHeight="1" x14ac:dyDescent="0.25">
      <c r="A283" s="2">
        <v>282</v>
      </c>
      <c r="B283" s="2" t="s">
        <v>144</v>
      </c>
      <c r="C283" s="2" t="s">
        <v>2847</v>
      </c>
      <c r="D283" s="2" t="s">
        <v>2848</v>
      </c>
      <c r="E283" s="2" t="s">
        <v>2849</v>
      </c>
      <c r="F283" s="2" t="s">
        <v>362</v>
      </c>
      <c r="G283" s="2" t="s">
        <v>3227</v>
      </c>
      <c r="H283" s="2" t="s">
        <v>3052</v>
      </c>
      <c r="I283" s="2" t="s">
        <v>3102</v>
      </c>
      <c r="J283" s="2">
        <v>37</v>
      </c>
      <c r="O283" s="2" t="s">
        <v>1266</v>
      </c>
      <c r="S283" s="2" t="s">
        <v>3032</v>
      </c>
      <c r="T283" s="2" t="s">
        <v>1692</v>
      </c>
      <c r="U283" s="2" t="s">
        <v>1236</v>
      </c>
      <c r="V283" s="2" t="s">
        <v>1227</v>
      </c>
      <c r="W283" s="2" t="s">
        <v>1356</v>
      </c>
      <c r="X283" s="2" t="s">
        <v>3119</v>
      </c>
      <c r="Y283" s="2" t="s">
        <v>1678</v>
      </c>
      <c r="Z283" s="2" t="s">
        <v>3079</v>
      </c>
      <c r="AA283" s="111">
        <v>1</v>
      </c>
      <c r="AB283" s="111" t="s">
        <v>1266</v>
      </c>
      <c r="AE283" s="2" t="s">
        <v>2487</v>
      </c>
      <c r="AF283" s="2">
        <v>8</v>
      </c>
    </row>
    <row r="284" spans="1:32" ht="15" customHeight="1" x14ac:dyDescent="0.25">
      <c r="A284" s="2">
        <v>283</v>
      </c>
      <c r="B284" s="2" t="s">
        <v>144</v>
      </c>
      <c r="C284" s="2" t="s">
        <v>2850</v>
      </c>
      <c r="D284" s="2" t="s">
        <v>2851</v>
      </c>
      <c r="E284" s="2" t="s">
        <v>2852</v>
      </c>
      <c r="F284" s="2" t="s">
        <v>362</v>
      </c>
      <c r="G284" s="2" t="s">
        <v>3228</v>
      </c>
      <c r="H284" s="2" t="s">
        <v>3052</v>
      </c>
      <c r="I284" s="2" t="s">
        <v>3102</v>
      </c>
      <c r="J284" s="2">
        <v>38</v>
      </c>
      <c r="O284" s="2" t="s">
        <v>1266</v>
      </c>
      <c r="S284" s="2" t="s">
        <v>3032</v>
      </c>
      <c r="T284" s="2" t="s">
        <v>1692</v>
      </c>
      <c r="U284" s="2" t="s">
        <v>1236</v>
      </c>
      <c r="V284" s="2" t="s">
        <v>1227</v>
      </c>
      <c r="W284" s="2" t="s">
        <v>1356</v>
      </c>
      <c r="X284" s="2" t="s">
        <v>3120</v>
      </c>
      <c r="Y284" s="2" t="s">
        <v>1678</v>
      </c>
      <c r="Z284" s="2" t="s">
        <v>3080</v>
      </c>
      <c r="AA284" s="111">
        <v>1</v>
      </c>
      <c r="AB284" s="2" t="s">
        <v>1266</v>
      </c>
      <c r="AE284" s="2" t="s">
        <v>2487</v>
      </c>
      <c r="AF284" s="2">
        <v>8</v>
      </c>
    </row>
    <row r="285" spans="1:32" ht="15" customHeight="1" x14ac:dyDescent="0.25">
      <c r="A285" s="2">
        <v>284</v>
      </c>
      <c r="B285" s="2" t="s">
        <v>144</v>
      </c>
      <c r="C285" s="2" t="s">
        <v>3086</v>
      </c>
      <c r="D285" s="2" t="s">
        <v>2868</v>
      </c>
      <c r="E285" s="2" t="s">
        <v>2869</v>
      </c>
      <c r="F285" s="2" t="s">
        <v>362</v>
      </c>
      <c r="G285" s="2" t="s">
        <v>3234</v>
      </c>
      <c r="H285" s="2" t="s">
        <v>3054</v>
      </c>
      <c r="I285" s="2" t="s">
        <v>3102</v>
      </c>
      <c r="J285" s="2">
        <v>11</v>
      </c>
      <c r="M285" s="2" t="s">
        <v>1266</v>
      </c>
      <c r="O285" s="2" t="s">
        <v>1266</v>
      </c>
      <c r="S285" s="2" t="s">
        <v>3033</v>
      </c>
      <c r="T285" s="2" t="s">
        <v>1693</v>
      </c>
      <c r="U285" s="2" t="s">
        <v>1475</v>
      </c>
      <c r="V285" s="2" t="s">
        <v>1227</v>
      </c>
      <c r="W285" s="2" t="s">
        <v>1356</v>
      </c>
      <c r="X285" s="2" t="s">
        <v>3127</v>
      </c>
      <c r="Y285" s="2" t="s">
        <v>1678</v>
      </c>
      <c r="Z285" s="2" t="s">
        <v>2973</v>
      </c>
      <c r="AA285" s="111">
        <v>4</v>
      </c>
      <c r="AE285" s="2" t="s">
        <v>2488</v>
      </c>
      <c r="AF285" s="2">
        <v>8</v>
      </c>
    </row>
    <row r="286" spans="1:32" ht="15" customHeight="1" x14ac:dyDescent="0.25">
      <c r="A286" s="2">
        <v>285</v>
      </c>
      <c r="B286" s="2" t="s">
        <v>144</v>
      </c>
      <c r="C286" s="2" t="s">
        <v>2870</v>
      </c>
      <c r="D286" s="2" t="s">
        <v>2871</v>
      </c>
      <c r="E286" s="2" t="s">
        <v>2872</v>
      </c>
      <c r="F286" s="2" t="s">
        <v>362</v>
      </c>
      <c r="G286" s="2" t="s">
        <v>3235</v>
      </c>
      <c r="H286" s="2" t="s">
        <v>3055</v>
      </c>
      <c r="I286" s="2" t="s">
        <v>3102</v>
      </c>
      <c r="J286" s="2">
        <v>2</v>
      </c>
      <c r="M286" s="2" t="s">
        <v>1266</v>
      </c>
      <c r="O286" s="2" t="s">
        <v>1266</v>
      </c>
      <c r="S286" s="2" t="s">
        <v>3034</v>
      </c>
      <c r="T286" s="2" t="s">
        <v>1693</v>
      </c>
      <c r="U286" s="2" t="s">
        <v>1475</v>
      </c>
      <c r="V286" s="2" t="s">
        <v>1227</v>
      </c>
      <c r="W286" s="2" t="s">
        <v>1356</v>
      </c>
      <c r="X286" s="2" t="s">
        <v>3128</v>
      </c>
      <c r="Y286" s="2" t="s">
        <v>1678</v>
      </c>
      <c r="Z286" s="2" t="s">
        <v>2974</v>
      </c>
      <c r="AA286" s="111">
        <v>4</v>
      </c>
      <c r="AE286" s="2" t="s">
        <v>2488</v>
      </c>
      <c r="AF286" s="2">
        <v>8</v>
      </c>
    </row>
    <row r="287" spans="1:32" ht="15" customHeight="1" x14ac:dyDescent="0.25">
      <c r="A287" s="2">
        <v>286</v>
      </c>
      <c r="B287" s="2" t="s">
        <v>144</v>
      </c>
      <c r="C287" s="2" t="s">
        <v>2873</v>
      </c>
      <c r="D287" s="2" t="s">
        <v>2874</v>
      </c>
      <c r="E287" s="2" t="s">
        <v>2875</v>
      </c>
      <c r="F287" s="2" t="s">
        <v>362</v>
      </c>
      <c r="G287" s="2" t="s">
        <v>3236</v>
      </c>
      <c r="H287" s="2" t="s">
        <v>3056</v>
      </c>
      <c r="I287" s="2" t="s">
        <v>3102</v>
      </c>
      <c r="J287" s="2">
        <v>28</v>
      </c>
      <c r="M287" s="2" t="s">
        <v>1266</v>
      </c>
      <c r="O287" s="2" t="s">
        <v>1266</v>
      </c>
      <c r="Q287" s="2" t="s">
        <v>1266</v>
      </c>
      <c r="S287" s="2" t="s">
        <v>3038</v>
      </c>
      <c r="T287" s="2" t="s">
        <v>2969</v>
      </c>
      <c r="U287" s="2" t="s">
        <v>1237</v>
      </c>
      <c r="V287" s="2" t="s">
        <v>1227</v>
      </c>
      <c r="W287" s="2" t="s">
        <v>1356</v>
      </c>
      <c r="X287" s="2" t="s">
        <v>3129</v>
      </c>
      <c r="Y287" s="2" t="s">
        <v>1678</v>
      </c>
      <c r="Z287" s="2" t="s">
        <v>2975</v>
      </c>
      <c r="AA287" s="111">
        <v>4</v>
      </c>
      <c r="AE287" s="2" t="s">
        <v>2488</v>
      </c>
      <c r="AF287" s="2">
        <v>8</v>
      </c>
    </row>
    <row r="288" spans="1:32" ht="15" customHeight="1" x14ac:dyDescent="0.25">
      <c r="A288" s="2">
        <v>287</v>
      </c>
      <c r="B288" s="2" t="s">
        <v>144</v>
      </c>
      <c r="C288" s="2" t="s">
        <v>2876</v>
      </c>
      <c r="D288" s="2" t="s">
        <v>2877</v>
      </c>
      <c r="E288" s="2" t="s">
        <v>2878</v>
      </c>
      <c r="F288" s="2" t="s">
        <v>362</v>
      </c>
      <c r="G288" s="2" t="s">
        <v>3237</v>
      </c>
      <c r="H288" s="2" t="s">
        <v>3057</v>
      </c>
      <c r="I288" s="2" t="s">
        <v>3102</v>
      </c>
      <c r="J288" s="2">
        <v>27</v>
      </c>
      <c r="M288" s="2" t="s">
        <v>1266</v>
      </c>
      <c r="O288" s="2" t="s">
        <v>1266</v>
      </c>
      <c r="Q288" s="2" t="s">
        <v>1266</v>
      </c>
      <c r="S288" s="2" t="s">
        <v>3037</v>
      </c>
      <c r="T288" s="2" t="s">
        <v>2969</v>
      </c>
      <c r="U288" s="2" t="s">
        <v>1237</v>
      </c>
      <c r="V288" s="2" t="s">
        <v>1227</v>
      </c>
      <c r="W288" s="2" t="s">
        <v>1356</v>
      </c>
      <c r="X288" s="2" t="s">
        <v>3130</v>
      </c>
      <c r="Y288" s="2" t="s">
        <v>1678</v>
      </c>
      <c r="Z288" s="2" t="s">
        <v>2976</v>
      </c>
      <c r="AA288" s="111">
        <v>4</v>
      </c>
      <c r="AE288" s="2" t="s">
        <v>2488</v>
      </c>
      <c r="AF288" s="2">
        <v>8</v>
      </c>
    </row>
    <row r="289" spans="1:32" ht="15" customHeight="1" x14ac:dyDescent="0.25">
      <c r="A289" s="2">
        <v>288</v>
      </c>
      <c r="B289" s="2" t="s">
        <v>144</v>
      </c>
      <c r="C289" s="2" t="s">
        <v>2879</v>
      </c>
      <c r="D289" s="2" t="s">
        <v>2880</v>
      </c>
      <c r="E289" s="2" t="s">
        <v>2881</v>
      </c>
      <c r="F289" s="2" t="s">
        <v>362</v>
      </c>
      <c r="G289" s="2" t="s">
        <v>3238</v>
      </c>
      <c r="H289" s="2" t="s">
        <v>3058</v>
      </c>
      <c r="I289" s="2" t="s">
        <v>3102</v>
      </c>
      <c r="J289" s="2">
        <v>1</v>
      </c>
      <c r="K289" s="2" t="s">
        <v>1266</v>
      </c>
      <c r="Q289" s="2" t="s">
        <v>1266</v>
      </c>
      <c r="S289" s="2" t="s">
        <v>3036</v>
      </c>
      <c r="T289" s="2" t="s">
        <v>1867</v>
      </c>
      <c r="U289" s="2" t="s">
        <v>1235</v>
      </c>
      <c r="V289" s="2" t="s">
        <v>1227</v>
      </c>
      <c r="W289" s="2" t="s">
        <v>1356</v>
      </c>
      <c r="X289" s="40" t="s">
        <v>3131</v>
      </c>
      <c r="Y289" s="2" t="s">
        <v>1678</v>
      </c>
      <c r="Z289" s="2" t="s">
        <v>2977</v>
      </c>
      <c r="AA289" s="111">
        <v>4</v>
      </c>
      <c r="AE289" s="2" t="s">
        <v>2488</v>
      </c>
      <c r="AF289" s="2">
        <v>8</v>
      </c>
    </row>
    <row r="290" spans="1:32" ht="15" customHeight="1" x14ac:dyDescent="0.25">
      <c r="A290" s="2">
        <v>289</v>
      </c>
      <c r="B290" s="2" t="s">
        <v>144</v>
      </c>
      <c r="C290" s="2" t="s">
        <v>2882</v>
      </c>
      <c r="D290" s="2" t="s">
        <v>2883</v>
      </c>
      <c r="E290" s="2" t="s">
        <v>3083</v>
      </c>
      <c r="F290" s="2" t="s">
        <v>592</v>
      </c>
      <c r="G290" s="2" t="s">
        <v>3239</v>
      </c>
      <c r="H290" s="2" t="s">
        <v>3059</v>
      </c>
      <c r="I290" s="40" t="s">
        <v>3101</v>
      </c>
      <c r="K290" s="2" t="s">
        <v>1266</v>
      </c>
      <c r="Q290" s="2" t="s">
        <v>1266</v>
      </c>
      <c r="S290" s="2" t="s">
        <v>3036</v>
      </c>
      <c r="T290" s="2" t="s">
        <v>1867</v>
      </c>
      <c r="U290" s="2" t="s">
        <v>1235</v>
      </c>
      <c r="V290" s="2" t="s">
        <v>1227</v>
      </c>
      <c r="W290" s="2" t="s">
        <v>1355</v>
      </c>
      <c r="Y290" s="2" t="s">
        <v>1677</v>
      </c>
      <c r="Z290" s="2" t="s">
        <v>3084</v>
      </c>
      <c r="AE290" s="2" t="s">
        <v>2487</v>
      </c>
    </row>
    <row r="291" spans="1:32" ht="15" customHeight="1" x14ac:dyDescent="0.25">
      <c r="A291" s="2">
        <v>290</v>
      </c>
      <c r="B291" s="2" t="s">
        <v>144</v>
      </c>
      <c r="C291" s="2" t="s">
        <v>2888</v>
      </c>
      <c r="D291" s="2" t="s">
        <v>2889</v>
      </c>
      <c r="E291" s="2" t="s">
        <v>2890</v>
      </c>
      <c r="F291" s="2" t="s">
        <v>362</v>
      </c>
      <c r="G291" s="2" t="s">
        <v>3241</v>
      </c>
      <c r="H291" s="2" t="s">
        <v>3044</v>
      </c>
      <c r="I291" s="2" t="s">
        <v>3102</v>
      </c>
      <c r="J291" s="2">
        <v>22</v>
      </c>
      <c r="M291" s="2" t="s">
        <v>1266</v>
      </c>
      <c r="P291" s="2" t="s">
        <v>1266</v>
      </c>
      <c r="S291" s="2" t="s">
        <v>3026</v>
      </c>
      <c r="T291" s="2" t="s">
        <v>1690</v>
      </c>
      <c r="U291" s="2" t="s">
        <v>1228</v>
      </c>
      <c r="V291" s="2" t="s">
        <v>1227</v>
      </c>
      <c r="W291" s="2" t="s">
        <v>1356</v>
      </c>
      <c r="X291" s="2" t="s">
        <v>3133</v>
      </c>
      <c r="Y291" s="2" t="s">
        <v>1678</v>
      </c>
      <c r="Z291" s="2" t="s">
        <v>2979</v>
      </c>
      <c r="AA291" s="111">
        <v>4</v>
      </c>
      <c r="AB291" s="2" t="s">
        <v>1266</v>
      </c>
      <c r="AE291" s="2" t="s">
        <v>2488</v>
      </c>
      <c r="AF291" s="2">
        <v>8</v>
      </c>
    </row>
    <row r="292" spans="1:32" ht="15" customHeight="1" x14ac:dyDescent="0.25">
      <c r="A292" s="2">
        <v>291</v>
      </c>
      <c r="B292" s="2" t="s">
        <v>144</v>
      </c>
      <c r="C292" s="2" t="s">
        <v>2891</v>
      </c>
      <c r="D292" s="2" t="s">
        <v>2892</v>
      </c>
      <c r="E292" s="2" t="s">
        <v>2893</v>
      </c>
      <c r="F292" s="2" t="s">
        <v>362</v>
      </c>
      <c r="G292" s="2" t="s">
        <v>3242</v>
      </c>
      <c r="H292" s="2" t="s">
        <v>3044</v>
      </c>
      <c r="I292" s="2" t="s">
        <v>3102</v>
      </c>
      <c r="J292" s="2">
        <v>23</v>
      </c>
      <c r="M292" s="2" t="s">
        <v>1266</v>
      </c>
      <c r="P292" s="2" t="s">
        <v>1266</v>
      </c>
      <c r="S292" s="2" t="s">
        <v>3026</v>
      </c>
      <c r="T292" s="2" t="s">
        <v>1690</v>
      </c>
      <c r="U292" s="2" t="s">
        <v>1228</v>
      </c>
      <c r="V292" s="2" t="s">
        <v>1227</v>
      </c>
      <c r="W292" s="2" t="s">
        <v>1356</v>
      </c>
      <c r="X292" s="2" t="s">
        <v>3134</v>
      </c>
      <c r="Y292" s="2" t="s">
        <v>1678</v>
      </c>
      <c r="Z292" s="2" t="s">
        <v>2980</v>
      </c>
      <c r="AA292" s="111">
        <v>4</v>
      </c>
      <c r="AB292" s="2" t="s">
        <v>1266</v>
      </c>
      <c r="AE292" s="2" t="s">
        <v>2488</v>
      </c>
      <c r="AF292" s="2">
        <v>8</v>
      </c>
    </row>
    <row r="293" spans="1:32" ht="15" customHeight="1" x14ac:dyDescent="0.25">
      <c r="A293" s="2">
        <v>292</v>
      </c>
      <c r="B293" s="2" t="s">
        <v>144</v>
      </c>
      <c r="C293" s="2" t="s">
        <v>2894</v>
      </c>
      <c r="D293" s="2" t="s">
        <v>2895</v>
      </c>
      <c r="E293" s="2" t="s">
        <v>2896</v>
      </c>
      <c r="F293" s="2" t="s">
        <v>362</v>
      </c>
      <c r="G293" s="2" t="s">
        <v>3243</v>
      </c>
      <c r="H293" s="2" t="s">
        <v>3044</v>
      </c>
      <c r="I293" s="2" t="s">
        <v>3102</v>
      </c>
      <c r="J293" s="2">
        <v>16</v>
      </c>
      <c r="M293" s="2" t="s">
        <v>1266</v>
      </c>
      <c r="P293" s="2" t="s">
        <v>1266</v>
      </c>
      <c r="S293" s="2" t="s">
        <v>3026</v>
      </c>
      <c r="T293" s="2" t="s">
        <v>1690</v>
      </c>
      <c r="U293" s="2" t="s">
        <v>1228</v>
      </c>
      <c r="V293" s="2" t="s">
        <v>1227</v>
      </c>
      <c r="W293" s="2" t="s">
        <v>1356</v>
      </c>
      <c r="X293" s="2" t="s">
        <v>3135</v>
      </c>
      <c r="Y293" s="2" t="s">
        <v>1678</v>
      </c>
      <c r="Z293" s="2" t="s">
        <v>2981</v>
      </c>
      <c r="AA293" s="111">
        <v>4</v>
      </c>
      <c r="AB293" s="2" t="s">
        <v>1266</v>
      </c>
      <c r="AE293" s="2" t="s">
        <v>2488</v>
      </c>
      <c r="AF293" s="2">
        <v>8</v>
      </c>
    </row>
    <row r="294" spans="1:32" ht="15" customHeight="1" x14ac:dyDescent="0.25">
      <c r="A294" s="2">
        <v>293</v>
      </c>
      <c r="B294" s="2" t="s">
        <v>144</v>
      </c>
      <c r="C294" s="2" t="s">
        <v>2897</v>
      </c>
      <c r="D294" s="2" t="s">
        <v>2898</v>
      </c>
      <c r="E294" s="2" t="s">
        <v>2899</v>
      </c>
      <c r="F294" s="2" t="s">
        <v>362</v>
      </c>
      <c r="G294" s="2" t="s">
        <v>3244</v>
      </c>
      <c r="H294" s="2" t="s">
        <v>3044</v>
      </c>
      <c r="I294" s="2" t="s">
        <v>3102</v>
      </c>
      <c r="J294" s="2">
        <v>17</v>
      </c>
      <c r="M294" s="2" t="s">
        <v>1266</v>
      </c>
      <c r="P294" s="2" t="s">
        <v>1266</v>
      </c>
      <c r="S294" s="2" t="s">
        <v>3026</v>
      </c>
      <c r="T294" s="2" t="s">
        <v>1690</v>
      </c>
      <c r="U294" s="2" t="s">
        <v>1228</v>
      </c>
      <c r="V294" s="2" t="s">
        <v>1227</v>
      </c>
      <c r="W294" s="2" t="s">
        <v>1356</v>
      </c>
      <c r="X294" s="2" t="s">
        <v>3136</v>
      </c>
      <c r="Y294" s="2" t="s">
        <v>1678</v>
      </c>
      <c r="Z294" s="2" t="s">
        <v>2982</v>
      </c>
      <c r="AA294" s="111">
        <v>4</v>
      </c>
      <c r="AB294" s="2" t="s">
        <v>1266</v>
      </c>
      <c r="AE294" s="2" t="s">
        <v>2488</v>
      </c>
      <c r="AF294" s="2">
        <v>8</v>
      </c>
    </row>
    <row r="295" spans="1:32" ht="15" customHeight="1" x14ac:dyDescent="0.25">
      <c r="A295" s="2">
        <v>294</v>
      </c>
      <c r="B295" s="2" t="s">
        <v>144</v>
      </c>
      <c r="C295" s="2" t="s">
        <v>2900</v>
      </c>
      <c r="D295" s="2" t="s">
        <v>2901</v>
      </c>
      <c r="E295" s="2" t="s">
        <v>2902</v>
      </c>
      <c r="F295" s="2" t="s">
        <v>362</v>
      </c>
      <c r="G295" s="2" t="s">
        <v>3245</v>
      </c>
      <c r="H295" s="2" t="s">
        <v>3045</v>
      </c>
      <c r="I295" s="2" t="s">
        <v>3102</v>
      </c>
      <c r="J295" s="2">
        <v>4</v>
      </c>
      <c r="K295" s="2" t="s">
        <v>1266</v>
      </c>
      <c r="M295" s="2" t="s">
        <v>1266</v>
      </c>
      <c r="Q295" s="2" t="s">
        <v>1266</v>
      </c>
      <c r="S295" s="2" t="s">
        <v>3035</v>
      </c>
      <c r="T295" s="2" t="s">
        <v>1868</v>
      </c>
      <c r="U295" s="2" t="s">
        <v>1237</v>
      </c>
      <c r="V295" s="2" t="s">
        <v>1227</v>
      </c>
      <c r="W295" s="2" t="s">
        <v>1356</v>
      </c>
      <c r="X295" s="2" t="s">
        <v>3137</v>
      </c>
      <c r="Y295" s="2" t="s">
        <v>1678</v>
      </c>
      <c r="Z295" s="2" t="s">
        <v>2983</v>
      </c>
      <c r="AA295" s="111">
        <v>3</v>
      </c>
      <c r="AB295" s="111" t="s">
        <v>1266</v>
      </c>
      <c r="AE295" s="2" t="s">
        <v>2488</v>
      </c>
      <c r="AF295" s="2">
        <v>8</v>
      </c>
    </row>
    <row r="296" spans="1:32" ht="15" customHeight="1" x14ac:dyDescent="0.25">
      <c r="A296" s="2">
        <v>295</v>
      </c>
      <c r="B296" s="2" t="s">
        <v>144</v>
      </c>
      <c r="C296" s="2" t="s">
        <v>2903</v>
      </c>
      <c r="D296" s="2" t="s">
        <v>2904</v>
      </c>
      <c r="E296" s="2" t="s">
        <v>2905</v>
      </c>
      <c r="F296" s="2" t="s">
        <v>362</v>
      </c>
      <c r="G296" s="2" t="s">
        <v>3246</v>
      </c>
      <c r="H296" s="2" t="s">
        <v>3045</v>
      </c>
      <c r="I296" s="2" t="s">
        <v>3102</v>
      </c>
      <c r="J296" s="2">
        <v>5</v>
      </c>
      <c r="K296" s="2" t="s">
        <v>1266</v>
      </c>
      <c r="M296" s="2" t="s">
        <v>1266</v>
      </c>
      <c r="Q296" s="2" t="s">
        <v>1266</v>
      </c>
      <c r="S296" s="2" t="s">
        <v>3035</v>
      </c>
      <c r="T296" s="2" t="s">
        <v>1868</v>
      </c>
      <c r="U296" s="2" t="s">
        <v>1237</v>
      </c>
      <c r="V296" s="2" t="s">
        <v>1227</v>
      </c>
      <c r="W296" s="2" t="s">
        <v>1356</v>
      </c>
      <c r="X296" s="2" t="s">
        <v>3138</v>
      </c>
      <c r="Y296" s="2" t="s">
        <v>1678</v>
      </c>
      <c r="Z296" s="2" t="s">
        <v>2984</v>
      </c>
      <c r="AA296" s="111">
        <v>4</v>
      </c>
      <c r="AB296" s="111" t="s">
        <v>1266</v>
      </c>
      <c r="AE296" s="2" t="s">
        <v>2488</v>
      </c>
      <c r="AF296" s="2">
        <v>8</v>
      </c>
    </row>
    <row r="297" spans="1:32" ht="15" customHeight="1" x14ac:dyDescent="0.25">
      <c r="A297" s="2">
        <v>296</v>
      </c>
      <c r="B297" s="2" t="s">
        <v>144</v>
      </c>
      <c r="C297" s="2" t="s">
        <v>2906</v>
      </c>
      <c r="D297" s="2" t="s">
        <v>2907</v>
      </c>
      <c r="E297" s="2" t="s">
        <v>2908</v>
      </c>
      <c r="F297" s="2" t="s">
        <v>362</v>
      </c>
      <c r="G297" s="2" t="s">
        <v>3247</v>
      </c>
      <c r="H297" s="2" t="s">
        <v>3045</v>
      </c>
      <c r="I297" s="2" t="s">
        <v>3102</v>
      </c>
      <c r="J297" s="2">
        <v>3</v>
      </c>
      <c r="K297" s="2" t="s">
        <v>1266</v>
      </c>
      <c r="M297" s="2" t="s">
        <v>1266</v>
      </c>
      <c r="Q297" s="2" t="s">
        <v>1266</v>
      </c>
      <c r="S297" s="2" t="s">
        <v>3035</v>
      </c>
      <c r="T297" s="2" t="s">
        <v>1868</v>
      </c>
      <c r="U297" s="2" t="s">
        <v>1237</v>
      </c>
      <c r="V297" s="2" t="s">
        <v>1227</v>
      </c>
      <c r="W297" s="2" t="s">
        <v>1356</v>
      </c>
      <c r="X297" s="2" t="s">
        <v>3139</v>
      </c>
      <c r="Y297" s="2" t="s">
        <v>1678</v>
      </c>
      <c r="Z297" s="2" t="s">
        <v>2985</v>
      </c>
      <c r="AA297" s="111">
        <v>4</v>
      </c>
      <c r="AB297" s="52"/>
      <c r="AE297" s="2" t="s">
        <v>2488</v>
      </c>
      <c r="AF297" s="2">
        <v>8</v>
      </c>
    </row>
    <row r="298" spans="1:32" ht="15" customHeight="1" x14ac:dyDescent="0.25">
      <c r="A298" s="2">
        <v>297</v>
      </c>
      <c r="B298" s="2" t="s">
        <v>144</v>
      </c>
      <c r="C298" s="2" t="s">
        <v>2909</v>
      </c>
      <c r="D298" s="2" t="s">
        <v>2910</v>
      </c>
      <c r="E298" s="2" t="s">
        <v>2911</v>
      </c>
      <c r="F298" s="2" t="s">
        <v>362</v>
      </c>
      <c r="G298" s="2" t="s">
        <v>3260</v>
      </c>
      <c r="H298" s="2" t="s">
        <v>3045</v>
      </c>
      <c r="I298" s="2" t="s">
        <v>3102</v>
      </c>
      <c r="J298" s="2">
        <v>8</v>
      </c>
      <c r="K298" s="2" t="s">
        <v>1266</v>
      </c>
      <c r="M298" s="2" t="s">
        <v>1266</v>
      </c>
      <c r="Q298" s="2" t="s">
        <v>1266</v>
      </c>
      <c r="S298" s="2" t="s">
        <v>3035</v>
      </c>
      <c r="T298" s="2" t="s">
        <v>1868</v>
      </c>
      <c r="U298" s="2" t="s">
        <v>1237</v>
      </c>
      <c r="V298" s="2" t="s">
        <v>1227</v>
      </c>
      <c r="W298" s="2" t="s">
        <v>1356</v>
      </c>
      <c r="X298" s="2" t="s">
        <v>3140</v>
      </c>
      <c r="Y298" s="2" t="s">
        <v>1678</v>
      </c>
      <c r="Z298" s="2" t="s">
        <v>2986</v>
      </c>
      <c r="AA298" s="111">
        <v>4</v>
      </c>
      <c r="AB298" s="52" t="s">
        <v>1266</v>
      </c>
      <c r="AE298" s="2" t="s">
        <v>2488</v>
      </c>
      <c r="AF298" s="2">
        <v>8</v>
      </c>
    </row>
    <row r="299" spans="1:32" ht="15" customHeight="1" x14ac:dyDescent="0.25">
      <c r="A299" s="2">
        <v>298</v>
      </c>
      <c r="B299" s="2" t="s">
        <v>144</v>
      </c>
      <c r="C299" s="2" t="s">
        <v>2912</v>
      </c>
      <c r="D299" s="24" t="s">
        <v>2913</v>
      </c>
      <c r="E299" s="2" t="s">
        <v>2914</v>
      </c>
      <c r="F299" s="2" t="s">
        <v>362</v>
      </c>
      <c r="G299" s="2" t="s">
        <v>3248</v>
      </c>
      <c r="H299" s="2" t="s">
        <v>3045</v>
      </c>
      <c r="I299" s="2" t="s">
        <v>3102</v>
      </c>
      <c r="J299" s="2">
        <v>9</v>
      </c>
      <c r="K299" s="2" t="s">
        <v>1266</v>
      </c>
      <c r="M299" s="2" t="s">
        <v>1266</v>
      </c>
      <c r="Q299" s="2" t="s">
        <v>1266</v>
      </c>
      <c r="S299" s="2" t="s">
        <v>3035</v>
      </c>
      <c r="T299" s="2" t="s">
        <v>1868</v>
      </c>
      <c r="U299" s="2" t="s">
        <v>1237</v>
      </c>
      <c r="V299" s="2" t="s">
        <v>1227</v>
      </c>
      <c r="W299" s="2" t="s">
        <v>1356</v>
      </c>
      <c r="X299" s="2" t="s">
        <v>3141</v>
      </c>
      <c r="Y299" s="2" t="s">
        <v>1678</v>
      </c>
      <c r="Z299" s="2" t="s">
        <v>2987</v>
      </c>
      <c r="AA299" s="111">
        <v>4</v>
      </c>
      <c r="AB299" s="2" t="s">
        <v>1266</v>
      </c>
      <c r="AE299" s="2" t="s">
        <v>2488</v>
      </c>
      <c r="AF299" s="2">
        <v>8</v>
      </c>
    </row>
    <row r="300" spans="1:32" ht="15" customHeight="1" x14ac:dyDescent="0.25">
      <c r="A300" s="2">
        <v>299</v>
      </c>
      <c r="B300" s="2" t="s">
        <v>144</v>
      </c>
      <c r="C300" s="2" t="s">
        <v>2915</v>
      </c>
      <c r="D300" s="2" t="s">
        <v>2916</v>
      </c>
      <c r="E300" s="2" t="s">
        <v>2917</v>
      </c>
      <c r="F300" s="2" t="s">
        <v>362</v>
      </c>
      <c r="G300" s="2" t="s">
        <v>3249</v>
      </c>
      <c r="H300" s="2" t="s">
        <v>3045</v>
      </c>
      <c r="I300" s="2" t="s">
        <v>3102</v>
      </c>
      <c r="J300" s="2">
        <v>13</v>
      </c>
      <c r="K300" s="2" t="s">
        <v>1266</v>
      </c>
      <c r="M300" s="2" t="s">
        <v>1266</v>
      </c>
      <c r="Q300" s="2" t="s">
        <v>1266</v>
      </c>
      <c r="S300" s="2" t="s">
        <v>3035</v>
      </c>
      <c r="T300" s="2" t="s">
        <v>1868</v>
      </c>
      <c r="U300" s="2" t="s">
        <v>1237</v>
      </c>
      <c r="V300" s="2" t="s">
        <v>1227</v>
      </c>
      <c r="W300" s="2" t="s">
        <v>1356</v>
      </c>
      <c r="X300" s="2" t="s">
        <v>3142</v>
      </c>
      <c r="Y300" s="2" t="s">
        <v>1678</v>
      </c>
      <c r="Z300" s="2" t="s">
        <v>2988</v>
      </c>
      <c r="AA300" s="111">
        <v>4</v>
      </c>
      <c r="AB300" s="52" t="s">
        <v>1266</v>
      </c>
      <c r="AE300" s="2" t="s">
        <v>2488</v>
      </c>
      <c r="AF300" s="2">
        <v>8</v>
      </c>
    </row>
    <row r="301" spans="1:32" ht="15" customHeight="1" x14ac:dyDescent="0.25">
      <c r="A301" s="2">
        <v>300</v>
      </c>
      <c r="B301" s="2" t="s">
        <v>144</v>
      </c>
      <c r="C301" s="2" t="s">
        <v>2918</v>
      </c>
      <c r="D301" s="2" t="s">
        <v>2919</v>
      </c>
      <c r="E301" s="2" t="s">
        <v>2920</v>
      </c>
      <c r="F301" s="2" t="s">
        <v>362</v>
      </c>
      <c r="G301" s="2" t="s">
        <v>3250</v>
      </c>
      <c r="H301" s="2" t="s">
        <v>3045</v>
      </c>
      <c r="I301" s="2" t="s">
        <v>3102</v>
      </c>
      <c r="J301" s="2">
        <v>14</v>
      </c>
      <c r="K301" s="2" t="s">
        <v>1266</v>
      </c>
      <c r="M301" s="2" t="s">
        <v>1266</v>
      </c>
      <c r="Q301" s="2" t="s">
        <v>1266</v>
      </c>
      <c r="S301" s="2" t="s">
        <v>3035</v>
      </c>
      <c r="T301" s="2" t="s">
        <v>1868</v>
      </c>
      <c r="U301" s="2" t="s">
        <v>1237</v>
      </c>
      <c r="V301" s="2" t="s">
        <v>1227</v>
      </c>
      <c r="W301" s="2" t="s">
        <v>1356</v>
      </c>
      <c r="X301" s="2" t="s">
        <v>3143</v>
      </c>
      <c r="Y301" s="2" t="s">
        <v>1678</v>
      </c>
      <c r="Z301" s="2" t="s">
        <v>2989</v>
      </c>
      <c r="AA301" s="111">
        <v>4</v>
      </c>
      <c r="AB301" s="2" t="s">
        <v>1266</v>
      </c>
      <c r="AE301" s="2" t="s">
        <v>2488</v>
      </c>
      <c r="AF301" s="2">
        <v>8</v>
      </c>
    </row>
    <row r="302" spans="1:32" x14ac:dyDescent="0.25">
      <c r="A302" s="2">
        <v>301</v>
      </c>
      <c r="B302" s="2" t="s">
        <v>144</v>
      </c>
      <c r="C302" s="2" t="s">
        <v>2921</v>
      </c>
      <c r="D302" s="2" t="s">
        <v>2922</v>
      </c>
      <c r="E302" s="2" t="s">
        <v>2923</v>
      </c>
      <c r="F302" s="2" t="s">
        <v>362</v>
      </c>
      <c r="G302" s="2" t="s">
        <v>3251</v>
      </c>
      <c r="H302" s="2" t="s">
        <v>3045</v>
      </c>
      <c r="I302" s="2" t="s">
        <v>3102</v>
      </c>
      <c r="J302" s="2">
        <v>6</v>
      </c>
      <c r="M302" s="2" t="s">
        <v>1266</v>
      </c>
      <c r="S302" s="2" t="s">
        <v>3027</v>
      </c>
      <c r="T302" s="2" t="s">
        <v>1684</v>
      </c>
      <c r="U302" s="2" t="s">
        <v>1237</v>
      </c>
      <c r="V302" s="2" t="s">
        <v>1227</v>
      </c>
      <c r="W302" s="2" t="s">
        <v>1356</v>
      </c>
      <c r="X302" s="2" t="s">
        <v>3144</v>
      </c>
      <c r="Y302" s="2" t="s">
        <v>1678</v>
      </c>
      <c r="Z302" s="2" t="s">
        <v>2990</v>
      </c>
      <c r="AA302" s="111">
        <v>4</v>
      </c>
      <c r="AB302" s="2" t="s">
        <v>1266</v>
      </c>
      <c r="AE302" s="2" t="s">
        <v>2488</v>
      </c>
      <c r="AF302" s="2">
        <v>8</v>
      </c>
    </row>
    <row r="303" spans="1:32" x14ac:dyDescent="0.25">
      <c r="A303" s="2">
        <v>302</v>
      </c>
      <c r="B303" s="2" t="s">
        <v>144</v>
      </c>
      <c r="C303" s="2" t="s">
        <v>2924</v>
      </c>
      <c r="D303" s="2" t="s">
        <v>2925</v>
      </c>
      <c r="E303" s="2" t="s">
        <v>2926</v>
      </c>
      <c r="F303" s="2" t="s">
        <v>362</v>
      </c>
      <c r="G303" s="2" t="s">
        <v>3252</v>
      </c>
      <c r="H303" s="2" t="s">
        <v>3045</v>
      </c>
      <c r="I303" s="2" t="s">
        <v>3102</v>
      </c>
      <c r="J303" s="2">
        <v>7</v>
      </c>
      <c r="M303" s="2" t="s">
        <v>1266</v>
      </c>
      <c r="S303" s="2" t="s">
        <v>3027</v>
      </c>
      <c r="T303" s="2" t="s">
        <v>1684</v>
      </c>
      <c r="U303" s="2" t="s">
        <v>1237</v>
      </c>
      <c r="V303" s="2" t="s">
        <v>1227</v>
      </c>
      <c r="W303" s="2" t="s">
        <v>1356</v>
      </c>
      <c r="X303" s="2" t="s">
        <v>3145</v>
      </c>
      <c r="Y303" s="2" t="s">
        <v>1678</v>
      </c>
      <c r="Z303" s="2" t="s">
        <v>2991</v>
      </c>
      <c r="AA303" s="111">
        <v>3</v>
      </c>
      <c r="AB303" s="2" t="s">
        <v>1266</v>
      </c>
      <c r="AE303" s="2" t="s">
        <v>2488</v>
      </c>
      <c r="AF303" s="2">
        <v>8</v>
      </c>
    </row>
    <row r="304" spans="1:32" x14ac:dyDescent="0.25">
      <c r="A304" s="2">
        <v>303</v>
      </c>
      <c r="B304" s="2" t="s">
        <v>144</v>
      </c>
      <c r="C304" s="2" t="s">
        <v>2927</v>
      </c>
      <c r="D304" s="2" t="s">
        <v>2928</v>
      </c>
      <c r="E304" s="2" t="s">
        <v>2929</v>
      </c>
      <c r="F304" s="2" t="s">
        <v>362</v>
      </c>
      <c r="G304" s="2" t="s">
        <v>3253</v>
      </c>
      <c r="H304" s="2" t="s">
        <v>3045</v>
      </c>
      <c r="I304" s="2" t="s">
        <v>3102</v>
      </c>
      <c r="J304" s="2">
        <v>31</v>
      </c>
      <c r="M304" s="2" t="s">
        <v>1266</v>
      </c>
      <c r="S304" s="2" t="s">
        <v>3028</v>
      </c>
      <c r="T304" s="2" t="s">
        <v>1684</v>
      </c>
      <c r="U304" s="2" t="s">
        <v>1474</v>
      </c>
      <c r="V304" s="2" t="s">
        <v>1227</v>
      </c>
      <c r="W304" s="2" t="s">
        <v>1356</v>
      </c>
      <c r="X304" s="2" t="s">
        <v>3146</v>
      </c>
      <c r="Y304" s="2" t="s">
        <v>1678</v>
      </c>
      <c r="Z304" s="2" t="s">
        <v>2992</v>
      </c>
      <c r="AA304" s="111">
        <v>4</v>
      </c>
      <c r="AE304" s="2" t="s">
        <v>2488</v>
      </c>
      <c r="AF304" s="2">
        <v>8</v>
      </c>
    </row>
    <row r="305" spans="1:32" x14ac:dyDescent="0.25">
      <c r="A305" s="2">
        <v>304</v>
      </c>
      <c r="B305" s="2" t="s">
        <v>144</v>
      </c>
      <c r="C305" s="2" t="s">
        <v>2930</v>
      </c>
      <c r="D305" s="2" t="s">
        <v>2931</v>
      </c>
      <c r="E305" s="2" t="s">
        <v>2932</v>
      </c>
      <c r="F305" s="2" t="s">
        <v>362</v>
      </c>
      <c r="G305" s="2" t="s">
        <v>3254</v>
      </c>
      <c r="H305" s="2" t="s">
        <v>3045</v>
      </c>
      <c r="I305" s="2" t="s">
        <v>3102</v>
      </c>
      <c r="J305" s="2">
        <v>12</v>
      </c>
      <c r="M305" s="2" t="s">
        <v>1266</v>
      </c>
      <c r="S305" s="2" t="s">
        <v>3028</v>
      </c>
      <c r="T305" s="2" t="s">
        <v>1684</v>
      </c>
      <c r="U305" s="2" t="s">
        <v>1474</v>
      </c>
      <c r="V305" s="2" t="s">
        <v>1227</v>
      </c>
      <c r="W305" s="2" t="s">
        <v>1356</v>
      </c>
      <c r="X305" s="2" t="s">
        <v>3147</v>
      </c>
      <c r="Y305" s="2" t="s">
        <v>1678</v>
      </c>
      <c r="Z305" s="2" t="s">
        <v>2993</v>
      </c>
      <c r="AA305" s="111">
        <v>3</v>
      </c>
      <c r="AE305" s="2" t="s">
        <v>2488</v>
      </c>
      <c r="AF305" s="2">
        <v>8</v>
      </c>
    </row>
    <row r="306" spans="1:32" x14ac:dyDescent="0.25">
      <c r="A306" s="2">
        <v>305</v>
      </c>
      <c r="B306" s="2" t="s">
        <v>144</v>
      </c>
      <c r="C306" s="2" t="s">
        <v>2933</v>
      </c>
      <c r="D306" s="2" t="s">
        <v>2934</v>
      </c>
      <c r="E306" s="2" t="s">
        <v>2935</v>
      </c>
      <c r="F306" s="2" t="s">
        <v>362</v>
      </c>
      <c r="G306" s="2" t="s">
        <v>3255</v>
      </c>
      <c r="H306" s="2" t="s">
        <v>3045</v>
      </c>
      <c r="I306" s="2" t="s">
        <v>3102</v>
      </c>
      <c r="J306" s="2">
        <v>26</v>
      </c>
      <c r="M306" s="2" t="s">
        <v>1266</v>
      </c>
      <c r="S306" s="2" t="s">
        <v>3029</v>
      </c>
      <c r="T306" s="2" t="s">
        <v>1684</v>
      </c>
      <c r="U306" s="2" t="s">
        <v>1474</v>
      </c>
      <c r="V306" s="2" t="s">
        <v>1227</v>
      </c>
      <c r="W306" s="2" t="s">
        <v>1356</v>
      </c>
      <c r="X306" s="2" t="s">
        <v>3148</v>
      </c>
      <c r="Y306" s="2" t="s">
        <v>1678</v>
      </c>
      <c r="Z306" s="2" t="s">
        <v>2994</v>
      </c>
      <c r="AA306" s="111">
        <v>2</v>
      </c>
      <c r="AE306" s="2" t="s">
        <v>2488</v>
      </c>
      <c r="AF306" s="2">
        <v>8</v>
      </c>
    </row>
    <row r="307" spans="1:32" x14ac:dyDescent="0.25">
      <c r="A307" s="2">
        <v>306</v>
      </c>
      <c r="B307" s="2" t="s">
        <v>144</v>
      </c>
      <c r="C307" s="2" t="s">
        <v>2936</v>
      </c>
      <c r="D307" s="2" t="s">
        <v>2937</v>
      </c>
      <c r="E307" s="2" t="s">
        <v>2938</v>
      </c>
      <c r="F307" s="2" t="s">
        <v>362</v>
      </c>
      <c r="G307" s="2" t="s">
        <v>3256</v>
      </c>
      <c r="H307" s="2" t="s">
        <v>3045</v>
      </c>
      <c r="I307" s="2" t="s">
        <v>3102</v>
      </c>
      <c r="J307" s="2">
        <v>32</v>
      </c>
      <c r="M307" s="2" t="s">
        <v>1266</v>
      </c>
      <c r="S307" s="2" t="s">
        <v>3027</v>
      </c>
      <c r="T307" s="2" t="s">
        <v>1684</v>
      </c>
      <c r="U307" s="2" t="s">
        <v>1474</v>
      </c>
      <c r="V307" s="2" t="s">
        <v>1227</v>
      </c>
      <c r="W307" s="2" t="s">
        <v>1356</v>
      </c>
      <c r="X307" s="2" t="s">
        <v>3149</v>
      </c>
      <c r="Y307" s="2" t="s">
        <v>1678</v>
      </c>
      <c r="Z307" s="2" t="s">
        <v>2995</v>
      </c>
      <c r="AA307" s="111">
        <v>2</v>
      </c>
      <c r="AE307" s="2" t="s">
        <v>2488</v>
      </c>
      <c r="AF307" s="2">
        <v>8</v>
      </c>
    </row>
    <row r="308" spans="1:32" x14ac:dyDescent="0.25">
      <c r="A308" s="2">
        <v>307</v>
      </c>
      <c r="B308" s="2" t="s">
        <v>144</v>
      </c>
      <c r="C308" s="2" t="s">
        <v>2939</v>
      </c>
      <c r="D308" s="2" t="s">
        <v>2940</v>
      </c>
      <c r="E308" s="2" t="s">
        <v>2941</v>
      </c>
      <c r="F308" s="2" t="s">
        <v>362</v>
      </c>
      <c r="G308" s="2" t="s">
        <v>3257</v>
      </c>
      <c r="H308" s="2" t="s">
        <v>3045</v>
      </c>
      <c r="I308" s="2" t="s">
        <v>3102</v>
      </c>
      <c r="J308" s="2">
        <v>33</v>
      </c>
      <c r="M308" s="2" t="s">
        <v>1266</v>
      </c>
      <c r="S308" s="2" t="s">
        <v>3030</v>
      </c>
      <c r="T308" s="2" t="s">
        <v>1684</v>
      </c>
      <c r="U308" s="2" t="s">
        <v>1474</v>
      </c>
      <c r="V308" s="2" t="s">
        <v>1227</v>
      </c>
      <c r="W308" s="2" t="s">
        <v>1356</v>
      </c>
      <c r="X308" s="2" t="s">
        <v>3150</v>
      </c>
      <c r="Y308" s="2" t="s">
        <v>1678</v>
      </c>
      <c r="Z308" s="2" t="s">
        <v>2996</v>
      </c>
      <c r="AA308" s="111">
        <v>4</v>
      </c>
      <c r="AE308" s="2" t="s">
        <v>2488</v>
      </c>
      <c r="AF308" s="2">
        <v>8</v>
      </c>
    </row>
    <row r="309" spans="1:32" x14ac:dyDescent="0.25">
      <c r="A309" s="2">
        <v>308</v>
      </c>
      <c r="B309" s="2" t="s">
        <v>144</v>
      </c>
      <c r="C309" s="2" t="s">
        <v>2942</v>
      </c>
      <c r="D309" s="2" t="s">
        <v>2943</v>
      </c>
      <c r="E309" s="2" t="s">
        <v>2944</v>
      </c>
      <c r="F309" s="2" t="s">
        <v>362</v>
      </c>
      <c r="G309" s="138" t="s">
        <v>3092</v>
      </c>
      <c r="H309" s="2" t="s">
        <v>779</v>
      </c>
      <c r="I309" s="2" t="s">
        <v>3102</v>
      </c>
      <c r="J309" s="2">
        <v>35</v>
      </c>
      <c r="M309" s="2" t="s">
        <v>1266</v>
      </c>
      <c r="S309" s="2" t="s">
        <v>2713</v>
      </c>
      <c r="T309" s="2" t="s">
        <v>1684</v>
      </c>
      <c r="U309" s="2" t="s">
        <v>1230</v>
      </c>
      <c r="V309" s="2" t="s">
        <v>1227</v>
      </c>
      <c r="W309" s="2" t="s">
        <v>1356</v>
      </c>
      <c r="X309" s="2" t="s">
        <v>3151</v>
      </c>
      <c r="Y309" s="2" t="s">
        <v>1678</v>
      </c>
      <c r="Z309" s="2" t="s">
        <v>2997</v>
      </c>
      <c r="AA309" s="111">
        <v>2</v>
      </c>
      <c r="AB309" s="2" t="s">
        <v>1266</v>
      </c>
      <c r="AE309" s="2" t="s">
        <v>2488</v>
      </c>
      <c r="AF309" s="2">
        <v>8</v>
      </c>
    </row>
    <row r="310" spans="1:32" x14ac:dyDescent="0.25">
      <c r="A310" s="2">
        <v>309</v>
      </c>
      <c r="B310" s="2" t="s">
        <v>144</v>
      </c>
      <c r="C310" s="2" t="s">
        <v>2945</v>
      </c>
      <c r="D310" s="2" t="s">
        <v>2946</v>
      </c>
      <c r="E310" s="2" t="s">
        <v>2947</v>
      </c>
      <c r="F310" s="2" t="s">
        <v>362</v>
      </c>
      <c r="G310" s="138" t="s">
        <v>3091</v>
      </c>
      <c r="H310" s="2" t="s">
        <v>779</v>
      </c>
      <c r="I310" s="2" t="s">
        <v>3102</v>
      </c>
      <c r="J310" s="2">
        <v>34</v>
      </c>
      <c r="M310" s="2" t="s">
        <v>1266</v>
      </c>
      <c r="S310" s="2" t="s">
        <v>2713</v>
      </c>
      <c r="T310" s="2" t="s">
        <v>1684</v>
      </c>
      <c r="U310" s="2" t="s">
        <v>1230</v>
      </c>
      <c r="V310" s="2" t="s">
        <v>1227</v>
      </c>
      <c r="W310" s="2" t="s">
        <v>1356</v>
      </c>
      <c r="X310" s="2" t="s">
        <v>3152</v>
      </c>
      <c r="Y310" s="2" t="s">
        <v>1678</v>
      </c>
      <c r="Z310" s="2" t="s">
        <v>2998</v>
      </c>
      <c r="AA310" s="111">
        <v>3</v>
      </c>
      <c r="AB310" s="2" t="s">
        <v>1266</v>
      </c>
      <c r="AE310" s="2" t="s">
        <v>2488</v>
      </c>
      <c r="AF310" s="2">
        <v>8</v>
      </c>
    </row>
    <row r="311" spans="1:32" x14ac:dyDescent="0.25">
      <c r="A311" s="2">
        <v>1000</v>
      </c>
      <c r="B311" s="2" t="s">
        <v>432</v>
      </c>
      <c r="C311" s="53" t="s">
        <v>2314</v>
      </c>
      <c r="D311" s="6" t="s">
        <v>2500</v>
      </c>
      <c r="E311" s="17"/>
      <c r="G311" s="17"/>
      <c r="H311" s="17"/>
      <c r="I311" s="111"/>
      <c r="J311" s="20"/>
      <c r="K311" s="6"/>
      <c r="L311" s="17"/>
      <c r="M311" s="17"/>
      <c r="N311" s="17" t="s">
        <v>1266</v>
      </c>
      <c r="O311" s="17"/>
      <c r="P311" s="17"/>
      <c r="Q311" s="6"/>
      <c r="R311" s="17"/>
      <c r="S311" s="2" t="s">
        <v>2608</v>
      </c>
      <c r="T311" s="2" t="s">
        <v>1691</v>
      </c>
      <c r="U311" s="2" t="s">
        <v>1234</v>
      </c>
      <c r="V311" s="2" t="s">
        <v>1227</v>
      </c>
      <c r="AB311" s="53"/>
      <c r="AC311" s="2" t="s">
        <v>2247</v>
      </c>
      <c r="AD311" s="2" t="s">
        <v>2248</v>
      </c>
      <c r="AE311" s="2" t="s">
        <v>2485</v>
      </c>
    </row>
    <row r="312" spans="1:32" x14ac:dyDescent="0.25">
      <c r="A312" s="2">
        <v>1001</v>
      </c>
      <c r="B312" s="2" t="s">
        <v>432</v>
      </c>
      <c r="C312" s="53" t="s">
        <v>2315</v>
      </c>
      <c r="D312" s="6" t="s">
        <v>2501</v>
      </c>
      <c r="E312" s="17"/>
      <c r="G312" s="17"/>
      <c r="H312" s="17"/>
      <c r="I312" s="111"/>
      <c r="J312" s="20"/>
      <c r="K312" s="6"/>
      <c r="L312" s="17"/>
      <c r="M312" s="17"/>
      <c r="N312" s="17" t="s">
        <v>1266</v>
      </c>
      <c r="O312" s="17"/>
      <c r="P312" s="17"/>
      <c r="Q312" s="6"/>
      <c r="R312" s="17"/>
      <c r="S312" s="2" t="s">
        <v>2608</v>
      </c>
      <c r="T312" s="2" t="s">
        <v>1691</v>
      </c>
      <c r="U312" s="2" t="s">
        <v>1234</v>
      </c>
      <c r="V312" s="2" t="s">
        <v>1227</v>
      </c>
      <c r="AB312" s="53"/>
      <c r="AC312" s="2" t="s">
        <v>2247</v>
      </c>
      <c r="AD312" s="2" t="s">
        <v>2249</v>
      </c>
      <c r="AE312" s="2" t="s">
        <v>2485</v>
      </c>
    </row>
    <row r="313" spans="1:32" x14ac:dyDescent="0.25">
      <c r="A313" s="2">
        <v>1002</v>
      </c>
      <c r="B313" s="2" t="s">
        <v>144</v>
      </c>
      <c r="C313" s="53" t="s">
        <v>2316</v>
      </c>
      <c r="D313" s="52" t="s">
        <v>2502</v>
      </c>
      <c r="O313" s="2" t="s">
        <v>1266</v>
      </c>
      <c r="S313" s="2" t="s">
        <v>2642</v>
      </c>
      <c r="T313" s="2" t="s">
        <v>1692</v>
      </c>
      <c r="U313" s="2" t="s">
        <v>1236</v>
      </c>
      <c r="V313" s="2" t="s">
        <v>1227</v>
      </c>
      <c r="AB313" s="53"/>
      <c r="AC313" s="2" t="s">
        <v>2250</v>
      </c>
      <c r="AD313" s="2" t="s">
        <v>3158</v>
      </c>
      <c r="AE313" s="2" t="s">
        <v>2488</v>
      </c>
    </row>
    <row r="314" spans="1:32" x14ac:dyDescent="0.25">
      <c r="A314" s="2">
        <v>1003</v>
      </c>
      <c r="B314" s="2" t="s">
        <v>144</v>
      </c>
      <c r="C314" s="53" t="s">
        <v>2317</v>
      </c>
      <c r="D314" s="7" t="s">
        <v>2503</v>
      </c>
      <c r="O314" s="2" t="s">
        <v>1266</v>
      </c>
      <c r="S314" s="2" t="s">
        <v>2642</v>
      </c>
      <c r="T314" s="2" t="s">
        <v>1692</v>
      </c>
      <c r="U314" s="2" t="s">
        <v>1236</v>
      </c>
      <c r="V314" s="2" t="s">
        <v>1227</v>
      </c>
      <c r="AB314" s="53"/>
      <c r="AC314" s="2" t="s">
        <v>2251</v>
      </c>
      <c r="AD314" s="2" t="s">
        <v>2252</v>
      </c>
      <c r="AE314" s="2" t="s">
        <v>2488</v>
      </c>
    </row>
    <row r="315" spans="1:32" x14ac:dyDescent="0.25">
      <c r="A315" s="2">
        <v>1004</v>
      </c>
      <c r="B315" s="2" t="s">
        <v>144</v>
      </c>
      <c r="C315" s="53" t="s">
        <v>2318</v>
      </c>
      <c r="D315" s="114" t="s">
        <v>2504</v>
      </c>
      <c r="O315" s="2" t="s">
        <v>1266</v>
      </c>
      <c r="S315" s="2" t="s">
        <v>2642</v>
      </c>
      <c r="T315" s="2" t="s">
        <v>1692</v>
      </c>
      <c r="U315" s="2" t="s">
        <v>1236</v>
      </c>
      <c r="V315" s="2" t="s">
        <v>1227</v>
      </c>
      <c r="AB315" s="53"/>
      <c r="AC315" s="2" t="s">
        <v>2253</v>
      </c>
      <c r="AD315" s="2" t="s">
        <v>3159</v>
      </c>
      <c r="AE315" s="2" t="s">
        <v>2488</v>
      </c>
    </row>
    <row r="316" spans="1:32" x14ac:dyDescent="0.25">
      <c r="A316" s="2">
        <v>1005</v>
      </c>
      <c r="B316" s="2" t="s">
        <v>144</v>
      </c>
      <c r="C316" s="53" t="s">
        <v>2319</v>
      </c>
      <c r="D316" s="114" t="s">
        <v>2505</v>
      </c>
      <c r="O316" s="2" t="s">
        <v>1266</v>
      </c>
      <c r="S316" s="2" t="s">
        <v>2642</v>
      </c>
      <c r="T316" s="2" t="s">
        <v>1692</v>
      </c>
      <c r="U316" s="2" t="s">
        <v>1236</v>
      </c>
      <c r="V316" s="2" t="s">
        <v>1227</v>
      </c>
      <c r="AB316" s="53"/>
      <c r="AC316" s="2" t="s">
        <v>2254</v>
      </c>
      <c r="AD316" s="2" t="s">
        <v>3160</v>
      </c>
      <c r="AE316" s="2" t="s">
        <v>2488</v>
      </c>
    </row>
    <row r="317" spans="1:32" x14ac:dyDescent="0.25">
      <c r="A317" s="2">
        <v>1006</v>
      </c>
      <c r="B317" s="2" t="s">
        <v>432</v>
      </c>
      <c r="C317" s="53" t="s">
        <v>2320</v>
      </c>
      <c r="D317" s="112" t="s">
        <v>2506</v>
      </c>
      <c r="Q317" s="2" t="s">
        <v>1266</v>
      </c>
      <c r="S317" s="2" t="s">
        <v>2651</v>
      </c>
      <c r="T317" s="2" t="s">
        <v>1685</v>
      </c>
      <c r="U317" s="2" t="s">
        <v>1231</v>
      </c>
      <c r="V317" s="2" t="s">
        <v>1227</v>
      </c>
      <c r="AB317" s="53"/>
      <c r="AC317" s="2" t="s">
        <v>2255</v>
      </c>
      <c r="AD317" s="2" t="s">
        <v>2256</v>
      </c>
      <c r="AE317" s="2" t="s">
        <v>2485</v>
      </c>
    </row>
    <row r="318" spans="1:32" x14ac:dyDescent="0.25">
      <c r="A318" s="2">
        <v>1007</v>
      </c>
      <c r="B318" s="2" t="s">
        <v>432</v>
      </c>
      <c r="C318" s="2" t="s">
        <v>2321</v>
      </c>
      <c r="D318" s="112" t="s">
        <v>2507</v>
      </c>
      <c r="Q318" s="2" t="s">
        <v>1266</v>
      </c>
      <c r="S318" s="2" t="s">
        <v>2656</v>
      </c>
      <c r="T318" s="2" t="s">
        <v>1685</v>
      </c>
      <c r="U318" s="2" t="s">
        <v>1231</v>
      </c>
      <c r="V318" s="2" t="s">
        <v>1227</v>
      </c>
      <c r="AB318" s="53"/>
      <c r="AC318" s="2" t="s">
        <v>2255</v>
      </c>
      <c r="AD318" s="2" t="s">
        <v>2257</v>
      </c>
      <c r="AE318" s="2" t="s">
        <v>2485</v>
      </c>
    </row>
    <row r="319" spans="1:32" x14ac:dyDescent="0.25">
      <c r="A319" s="2">
        <v>1008</v>
      </c>
      <c r="B319" s="2" t="s">
        <v>432</v>
      </c>
      <c r="C319" s="2" t="s">
        <v>2322</v>
      </c>
      <c r="D319" s="6" t="s">
        <v>2508</v>
      </c>
      <c r="Q319" s="2" t="s">
        <v>1266</v>
      </c>
      <c r="S319" s="2" t="s">
        <v>2689</v>
      </c>
      <c r="T319" s="2" t="s">
        <v>1685</v>
      </c>
      <c r="U319" s="2" t="s">
        <v>1231</v>
      </c>
      <c r="V319" s="2" t="s">
        <v>1227</v>
      </c>
      <c r="AB319" s="53"/>
      <c r="AC319" s="2" t="s">
        <v>2255</v>
      </c>
      <c r="AD319" s="2" t="s">
        <v>2258</v>
      </c>
      <c r="AE319" s="2" t="s">
        <v>2485</v>
      </c>
    </row>
    <row r="320" spans="1:32" x14ac:dyDescent="0.25">
      <c r="A320" s="2">
        <v>1009</v>
      </c>
      <c r="B320" s="2" t="s">
        <v>432</v>
      </c>
      <c r="C320" s="2" t="s">
        <v>2323</v>
      </c>
      <c r="D320" s="6" t="s">
        <v>2506</v>
      </c>
      <c r="Q320" s="2" t="s">
        <v>1266</v>
      </c>
      <c r="S320" s="2" t="s">
        <v>2651</v>
      </c>
      <c r="T320" s="2" t="s">
        <v>1685</v>
      </c>
      <c r="U320" s="2" t="s">
        <v>1231</v>
      </c>
      <c r="V320" s="2" t="s">
        <v>1227</v>
      </c>
      <c r="AB320" s="53"/>
      <c r="AC320" s="2" t="s">
        <v>2255</v>
      </c>
      <c r="AD320" s="2" t="s">
        <v>2259</v>
      </c>
      <c r="AE320" s="2" t="s">
        <v>2485</v>
      </c>
    </row>
    <row r="321" spans="1:31" x14ac:dyDescent="0.25">
      <c r="A321" s="2">
        <v>1010</v>
      </c>
      <c r="B321" s="2" t="s">
        <v>432</v>
      </c>
      <c r="C321" s="54" t="s">
        <v>2324</v>
      </c>
      <c r="D321" s="5" t="s">
        <v>2509</v>
      </c>
      <c r="L321" s="2" t="s">
        <v>1266</v>
      </c>
      <c r="S321" s="2" t="s">
        <v>2599</v>
      </c>
      <c r="T321" s="2" t="s">
        <v>1681</v>
      </c>
      <c r="U321" s="2" t="s">
        <v>1251</v>
      </c>
      <c r="AB321" s="53"/>
      <c r="AC321" s="2" t="s">
        <v>2260</v>
      </c>
      <c r="AD321" s="2" t="s">
        <v>2261</v>
      </c>
      <c r="AE321" s="2" t="s">
        <v>2485</v>
      </c>
    </row>
    <row r="322" spans="1:31" x14ac:dyDescent="0.25">
      <c r="A322" s="2">
        <v>1011</v>
      </c>
      <c r="B322" s="2" t="s">
        <v>432</v>
      </c>
      <c r="C322" s="54" t="s">
        <v>2325</v>
      </c>
      <c r="D322" s="113" t="s">
        <v>2510</v>
      </c>
      <c r="L322" s="2" t="s">
        <v>1266</v>
      </c>
      <c r="S322" s="2" t="s">
        <v>2599</v>
      </c>
      <c r="T322" s="2" t="s">
        <v>1681</v>
      </c>
      <c r="U322" s="2" t="s">
        <v>1251</v>
      </c>
      <c r="AB322" s="53"/>
      <c r="AC322" s="2" t="s">
        <v>2260</v>
      </c>
      <c r="AD322" s="2" t="s">
        <v>2262</v>
      </c>
      <c r="AE322" s="2" t="s">
        <v>2485</v>
      </c>
    </row>
    <row r="323" spans="1:31" x14ac:dyDescent="0.25">
      <c r="A323" s="2">
        <v>1012</v>
      </c>
      <c r="B323" s="2" t="s">
        <v>432</v>
      </c>
      <c r="C323" s="53" t="s">
        <v>2326</v>
      </c>
      <c r="D323" s="112" t="s">
        <v>2511</v>
      </c>
      <c r="L323" s="2" t="s">
        <v>1266</v>
      </c>
      <c r="S323" s="2" t="s">
        <v>2701</v>
      </c>
      <c r="T323" s="2" t="s">
        <v>1681</v>
      </c>
      <c r="U323" s="2" t="s">
        <v>1251</v>
      </c>
      <c r="AB323" s="53"/>
      <c r="AC323" s="2" t="s">
        <v>2263</v>
      </c>
      <c r="AD323" s="2" t="s">
        <v>2264</v>
      </c>
      <c r="AE323" s="2" t="s">
        <v>2485</v>
      </c>
    </row>
    <row r="324" spans="1:31" x14ac:dyDescent="0.25">
      <c r="A324" s="2">
        <v>1013</v>
      </c>
      <c r="B324" s="2" t="s">
        <v>432</v>
      </c>
      <c r="C324" s="53" t="s">
        <v>2327</v>
      </c>
      <c r="D324" s="6" t="s">
        <v>2512</v>
      </c>
      <c r="K324" s="2" t="s">
        <v>1266</v>
      </c>
      <c r="M324" s="2" t="s">
        <v>1266</v>
      </c>
      <c r="P324" s="2" t="s">
        <v>1266</v>
      </c>
      <c r="Q324" s="2" t="s">
        <v>1266</v>
      </c>
      <c r="S324" s="2" t="s">
        <v>2648</v>
      </c>
      <c r="T324" s="2" t="s">
        <v>1863</v>
      </c>
      <c r="U324" s="2" t="s">
        <v>1232</v>
      </c>
      <c r="V324" s="2" t="s">
        <v>1227</v>
      </c>
      <c r="AB324" s="53"/>
      <c r="AC324" s="2" t="s">
        <v>2265</v>
      </c>
      <c r="AD324" s="2" t="s">
        <v>2266</v>
      </c>
      <c r="AE324" s="2" t="s">
        <v>2485</v>
      </c>
    </row>
    <row r="325" spans="1:31" x14ac:dyDescent="0.25">
      <c r="A325" s="2">
        <v>1014</v>
      </c>
      <c r="B325" s="2" t="s">
        <v>432</v>
      </c>
      <c r="C325" s="53" t="s">
        <v>2328</v>
      </c>
      <c r="D325" s="6" t="s">
        <v>2513</v>
      </c>
      <c r="K325" s="2" t="s">
        <v>1266</v>
      </c>
      <c r="M325" s="2" t="s">
        <v>1266</v>
      </c>
      <c r="P325" s="2" t="s">
        <v>1266</v>
      </c>
      <c r="Q325" s="2" t="s">
        <v>1266</v>
      </c>
      <c r="S325" s="2" t="s">
        <v>2649</v>
      </c>
      <c r="T325" s="2" t="s">
        <v>1863</v>
      </c>
      <c r="U325" s="2" t="s">
        <v>1232</v>
      </c>
      <c r="V325" s="2" t="s">
        <v>1227</v>
      </c>
      <c r="AB325" s="6"/>
      <c r="AC325" s="2" t="s">
        <v>2265</v>
      </c>
      <c r="AD325" s="2" t="s">
        <v>2267</v>
      </c>
      <c r="AE325" s="2" t="s">
        <v>2485</v>
      </c>
    </row>
    <row r="326" spans="1:31" x14ac:dyDescent="0.25">
      <c r="A326" s="2">
        <v>1015</v>
      </c>
      <c r="B326" s="2" t="s">
        <v>432</v>
      </c>
      <c r="C326" s="53" t="s">
        <v>2329</v>
      </c>
      <c r="D326" s="6" t="s">
        <v>2514</v>
      </c>
      <c r="K326" s="2" t="s">
        <v>1266</v>
      </c>
      <c r="M326" s="2" t="s">
        <v>1266</v>
      </c>
      <c r="P326" s="2" t="s">
        <v>1266</v>
      </c>
      <c r="Q326" s="2" t="s">
        <v>1266</v>
      </c>
      <c r="S326" s="2" t="s">
        <v>2653</v>
      </c>
      <c r="T326" s="2" t="s">
        <v>1863</v>
      </c>
      <c r="U326" s="2" t="s">
        <v>1232</v>
      </c>
      <c r="V326" s="2" t="s">
        <v>1227</v>
      </c>
      <c r="AB326" s="6"/>
      <c r="AC326" s="2" t="s">
        <v>2265</v>
      </c>
      <c r="AD326" s="2" t="s">
        <v>2268</v>
      </c>
      <c r="AE326" s="2" t="s">
        <v>2485</v>
      </c>
    </row>
    <row r="327" spans="1:31" x14ac:dyDescent="0.25">
      <c r="A327" s="2">
        <v>1016</v>
      </c>
      <c r="B327" s="2" t="s">
        <v>432</v>
      </c>
      <c r="C327" s="53" t="s">
        <v>2330</v>
      </c>
      <c r="D327" s="6" t="s">
        <v>2515</v>
      </c>
      <c r="K327" s="2" t="s">
        <v>1266</v>
      </c>
      <c r="M327" s="2" t="s">
        <v>1266</v>
      </c>
      <c r="P327" s="2" t="s">
        <v>1266</v>
      </c>
      <c r="Q327" s="2" t="s">
        <v>1266</v>
      </c>
      <c r="S327" s="2" t="s">
        <v>2654</v>
      </c>
      <c r="T327" s="2" t="s">
        <v>1863</v>
      </c>
      <c r="U327" s="2" t="s">
        <v>1232</v>
      </c>
      <c r="V327" s="2" t="s">
        <v>1227</v>
      </c>
      <c r="AB327" s="6"/>
      <c r="AC327" s="2" t="s">
        <v>2265</v>
      </c>
      <c r="AD327" s="2" t="s">
        <v>2269</v>
      </c>
      <c r="AE327" s="2" t="s">
        <v>2485</v>
      </c>
    </row>
    <row r="328" spans="1:31" x14ac:dyDescent="0.25">
      <c r="A328" s="2">
        <v>1017</v>
      </c>
      <c r="B328" s="2" t="s">
        <v>432</v>
      </c>
      <c r="C328" s="53" t="s">
        <v>2331</v>
      </c>
      <c r="D328" s="6" t="s">
        <v>2516</v>
      </c>
      <c r="K328" s="2" t="s">
        <v>1266</v>
      </c>
      <c r="M328" s="2" t="s">
        <v>1266</v>
      </c>
      <c r="P328" s="2" t="s">
        <v>1266</v>
      </c>
      <c r="Q328" s="2" t="s">
        <v>1266</v>
      </c>
      <c r="S328" s="2" t="s">
        <v>2649</v>
      </c>
      <c r="T328" s="2" t="s">
        <v>1863</v>
      </c>
      <c r="U328" s="2" t="s">
        <v>1232</v>
      </c>
      <c r="V328" s="2" t="s">
        <v>1227</v>
      </c>
      <c r="AB328" s="6"/>
      <c r="AC328" s="2" t="s">
        <v>2265</v>
      </c>
      <c r="AD328" s="2" t="s">
        <v>2270</v>
      </c>
      <c r="AE328" s="2" t="s">
        <v>2485</v>
      </c>
    </row>
    <row r="329" spans="1:31" x14ac:dyDescent="0.25">
      <c r="A329" s="2">
        <v>1018</v>
      </c>
      <c r="B329" s="2" t="s">
        <v>432</v>
      </c>
      <c r="C329" s="53" t="s">
        <v>2332</v>
      </c>
      <c r="D329" s="6" t="s">
        <v>2517</v>
      </c>
      <c r="K329" s="2" t="s">
        <v>1266</v>
      </c>
      <c r="M329" s="2" t="s">
        <v>1266</v>
      </c>
      <c r="P329" s="2" t="s">
        <v>1266</v>
      </c>
      <c r="Q329" s="2" t="s">
        <v>1266</v>
      </c>
      <c r="S329" s="2" t="s">
        <v>2657</v>
      </c>
      <c r="T329" s="2" t="s">
        <v>1863</v>
      </c>
      <c r="U329" s="2" t="s">
        <v>1232</v>
      </c>
      <c r="V329" s="2" t="s">
        <v>1227</v>
      </c>
      <c r="AB329" s="6"/>
      <c r="AC329" s="2" t="s">
        <v>2265</v>
      </c>
      <c r="AD329" s="2" t="s">
        <v>2271</v>
      </c>
      <c r="AE329" s="2" t="s">
        <v>2487</v>
      </c>
    </row>
    <row r="330" spans="1:31" x14ac:dyDescent="0.25">
      <c r="A330" s="2">
        <v>1019</v>
      </c>
      <c r="B330" s="2" t="s">
        <v>432</v>
      </c>
      <c r="C330" s="53" t="s">
        <v>2333</v>
      </c>
      <c r="D330" s="6" t="s">
        <v>2518</v>
      </c>
      <c r="K330" s="2" t="s">
        <v>1266</v>
      </c>
      <c r="M330" s="2" t="s">
        <v>1266</v>
      </c>
      <c r="P330" s="2" t="s">
        <v>1266</v>
      </c>
      <c r="Q330" s="2" t="s">
        <v>1266</v>
      </c>
      <c r="S330" s="2" t="s">
        <v>2658</v>
      </c>
      <c r="T330" s="2" t="s">
        <v>1863</v>
      </c>
      <c r="U330" s="2" t="s">
        <v>1232</v>
      </c>
      <c r="V330" s="2" t="s">
        <v>1227</v>
      </c>
      <c r="AB330" s="6"/>
      <c r="AC330" s="2" t="s">
        <v>2265</v>
      </c>
      <c r="AD330" s="2" t="s">
        <v>2272</v>
      </c>
      <c r="AE330" s="2" t="s">
        <v>2487</v>
      </c>
    </row>
    <row r="331" spans="1:31" x14ac:dyDescent="0.25">
      <c r="A331" s="2">
        <v>1020</v>
      </c>
      <c r="B331" s="2" t="s">
        <v>144</v>
      </c>
      <c r="C331" s="53" t="s">
        <v>2558</v>
      </c>
      <c r="D331" s="121" t="s">
        <v>2519</v>
      </c>
      <c r="M331" s="2" t="s">
        <v>1266</v>
      </c>
      <c r="P331" s="2" t="s">
        <v>1266</v>
      </c>
      <c r="Q331" s="2" t="s">
        <v>1266</v>
      </c>
      <c r="S331" s="2" t="s">
        <v>2679</v>
      </c>
      <c r="T331" s="2" t="s">
        <v>1688</v>
      </c>
      <c r="U331" s="2" t="s">
        <v>1232</v>
      </c>
      <c r="V331" s="2" t="s">
        <v>1227</v>
      </c>
      <c r="AB331" s="17"/>
      <c r="AC331" s="2" t="s">
        <v>2557</v>
      </c>
      <c r="AD331" s="2" t="s">
        <v>2556</v>
      </c>
      <c r="AE331" s="2" t="s">
        <v>2488</v>
      </c>
    </row>
    <row r="332" spans="1:31" x14ac:dyDescent="0.25">
      <c r="A332" s="2">
        <v>1021</v>
      </c>
      <c r="B332" s="2" t="s">
        <v>144</v>
      </c>
      <c r="C332" s="53" t="s">
        <v>2334</v>
      </c>
      <c r="D332" s="7" t="s">
        <v>2544</v>
      </c>
      <c r="K332" s="2" t="s">
        <v>1266</v>
      </c>
      <c r="Q332" s="2" t="s">
        <v>1266</v>
      </c>
      <c r="S332" s="2" t="s">
        <v>2665</v>
      </c>
      <c r="T332" s="2" t="s">
        <v>1867</v>
      </c>
      <c r="U332" s="2" t="s">
        <v>1235</v>
      </c>
      <c r="V332" s="2" t="s">
        <v>1227</v>
      </c>
      <c r="AB332" s="17"/>
      <c r="AC332" s="2" t="s">
        <v>2273</v>
      </c>
      <c r="AD332" s="2" t="s">
        <v>2274</v>
      </c>
      <c r="AE332" s="2" t="s">
        <v>2488</v>
      </c>
    </row>
    <row r="333" spans="1:31" x14ac:dyDescent="0.25">
      <c r="A333" s="2">
        <v>1022</v>
      </c>
      <c r="B333" s="2" t="s">
        <v>144</v>
      </c>
      <c r="C333" s="53" t="s">
        <v>2335</v>
      </c>
      <c r="D333" s="7" t="s">
        <v>2520</v>
      </c>
      <c r="K333" s="2" t="s">
        <v>1266</v>
      </c>
      <c r="Q333" s="2" t="s">
        <v>1266</v>
      </c>
      <c r="S333" s="2" t="s">
        <v>2680</v>
      </c>
      <c r="T333" s="2" t="s">
        <v>1685</v>
      </c>
      <c r="U333" s="2" t="s">
        <v>1235</v>
      </c>
      <c r="V333" s="2" t="s">
        <v>1227</v>
      </c>
      <c r="AB333" s="17"/>
      <c r="AC333" s="2" t="s">
        <v>2275</v>
      </c>
      <c r="AD333" s="2" t="s">
        <v>2276</v>
      </c>
      <c r="AE333" s="2" t="s">
        <v>2488</v>
      </c>
    </row>
    <row r="334" spans="1:31" x14ac:dyDescent="0.25">
      <c r="A334" s="2">
        <v>1023</v>
      </c>
      <c r="B334" s="2" t="s">
        <v>432</v>
      </c>
      <c r="C334" s="53" t="s">
        <v>2336</v>
      </c>
      <c r="D334" s="5" t="s">
        <v>2521</v>
      </c>
      <c r="L334" s="2" t="s">
        <v>1266</v>
      </c>
      <c r="N334" s="2" t="s">
        <v>1266</v>
      </c>
      <c r="S334" s="2" t="s">
        <v>2601</v>
      </c>
      <c r="T334" s="2" t="s">
        <v>1683</v>
      </c>
      <c r="U334" s="2" t="s">
        <v>1473</v>
      </c>
      <c r="V334" s="2" t="s">
        <v>1227</v>
      </c>
      <c r="AB334" s="17"/>
      <c r="AC334" s="2" t="s">
        <v>2277</v>
      </c>
      <c r="AD334" s="2" t="s">
        <v>2278</v>
      </c>
      <c r="AE334" s="2" t="s">
        <v>2485</v>
      </c>
    </row>
    <row r="335" spans="1:31" x14ac:dyDescent="0.25">
      <c r="A335" s="2">
        <v>1024</v>
      </c>
      <c r="B335" s="2" t="s">
        <v>432</v>
      </c>
      <c r="C335" s="55" t="s">
        <v>2337</v>
      </c>
      <c r="D335" s="5" t="s">
        <v>2522</v>
      </c>
      <c r="L335" s="2" t="s">
        <v>1266</v>
      </c>
      <c r="M335" s="2" t="s">
        <v>1266</v>
      </c>
      <c r="N335" s="2" t="s">
        <v>1266</v>
      </c>
      <c r="S335" s="2" t="s">
        <v>2639</v>
      </c>
      <c r="T335" s="2" t="s">
        <v>1687</v>
      </c>
      <c r="U335" s="2" t="s">
        <v>1473</v>
      </c>
      <c r="V335" s="2" t="s">
        <v>1227</v>
      </c>
      <c r="AB335" s="17"/>
      <c r="AC335" s="2" t="s">
        <v>2277</v>
      </c>
      <c r="AD335" s="2" t="s">
        <v>2279</v>
      </c>
      <c r="AE335" s="2" t="s">
        <v>2485</v>
      </c>
    </row>
    <row r="336" spans="1:31" x14ac:dyDescent="0.25">
      <c r="A336" s="2">
        <v>1025</v>
      </c>
      <c r="B336" s="2" t="s">
        <v>432</v>
      </c>
      <c r="C336" s="53" t="s">
        <v>2338</v>
      </c>
      <c r="D336" s="5" t="s">
        <v>2523</v>
      </c>
      <c r="L336" s="2" t="s">
        <v>1266</v>
      </c>
      <c r="N336" s="2" t="s">
        <v>1266</v>
      </c>
      <c r="S336" s="2" t="s">
        <v>2601</v>
      </c>
      <c r="T336" s="2" t="s">
        <v>1683</v>
      </c>
      <c r="U336" s="2" t="s">
        <v>1473</v>
      </c>
      <c r="V336" s="2" t="s">
        <v>1227</v>
      </c>
      <c r="AB336" s="17"/>
      <c r="AC336" s="2" t="s">
        <v>2277</v>
      </c>
      <c r="AD336" s="2" t="s">
        <v>2280</v>
      </c>
      <c r="AE336" s="2" t="s">
        <v>2485</v>
      </c>
    </row>
    <row r="337" spans="1:39" x14ac:dyDescent="0.25">
      <c r="A337" s="2">
        <v>1026</v>
      </c>
      <c r="B337" s="2" t="s">
        <v>432</v>
      </c>
      <c r="C337" s="53" t="s">
        <v>2339</v>
      </c>
      <c r="D337" s="5" t="s">
        <v>2524</v>
      </c>
      <c r="L337" s="2" t="s">
        <v>1266</v>
      </c>
      <c r="N337" s="2" t="s">
        <v>1266</v>
      </c>
      <c r="S337" s="2" t="s">
        <v>2601</v>
      </c>
      <c r="T337" s="2" t="s">
        <v>1683</v>
      </c>
      <c r="U337" s="2" t="s">
        <v>1473</v>
      </c>
      <c r="V337" s="2" t="s">
        <v>1227</v>
      </c>
      <c r="AB337" s="111"/>
      <c r="AC337" s="2" t="s">
        <v>2277</v>
      </c>
      <c r="AD337" s="2" t="s">
        <v>2281</v>
      </c>
      <c r="AE337" s="2" t="s">
        <v>2485</v>
      </c>
    </row>
    <row r="338" spans="1:39" x14ac:dyDescent="0.25">
      <c r="A338" s="2">
        <v>1027</v>
      </c>
      <c r="B338" s="2" t="s">
        <v>432</v>
      </c>
      <c r="C338" s="53" t="s">
        <v>2340</v>
      </c>
      <c r="D338" s="5" t="s">
        <v>2525</v>
      </c>
      <c r="L338" s="2" t="s">
        <v>1266</v>
      </c>
      <c r="N338" s="2" t="s">
        <v>1266</v>
      </c>
      <c r="S338" s="2" t="s">
        <v>2601</v>
      </c>
      <c r="T338" s="2" t="s">
        <v>1683</v>
      </c>
      <c r="U338" s="2" t="s">
        <v>1473</v>
      </c>
      <c r="V338" s="2" t="s">
        <v>1227</v>
      </c>
      <c r="AB338" s="111"/>
      <c r="AC338" s="2" t="s">
        <v>2277</v>
      </c>
      <c r="AD338" s="2" t="s">
        <v>2282</v>
      </c>
      <c r="AE338" s="2" t="s">
        <v>2485</v>
      </c>
    </row>
    <row r="339" spans="1:39" x14ac:dyDescent="0.25">
      <c r="A339" s="2">
        <v>1028</v>
      </c>
      <c r="B339" s="2" t="s">
        <v>432</v>
      </c>
      <c r="C339" s="53" t="s">
        <v>2341</v>
      </c>
      <c r="D339" s="6" t="s">
        <v>2526</v>
      </c>
      <c r="L339" s="2" t="s">
        <v>1266</v>
      </c>
      <c r="M339" s="2" t="s">
        <v>1266</v>
      </c>
      <c r="N339" s="2" t="s">
        <v>1266</v>
      </c>
      <c r="S339" s="2" t="s">
        <v>2639</v>
      </c>
      <c r="T339" s="2" t="s">
        <v>1687</v>
      </c>
      <c r="U339" s="2" t="s">
        <v>1473</v>
      </c>
      <c r="V339" s="2" t="s">
        <v>1227</v>
      </c>
      <c r="AB339" s="111"/>
      <c r="AC339" s="2" t="s">
        <v>2277</v>
      </c>
      <c r="AD339" s="2" t="s">
        <v>2283</v>
      </c>
      <c r="AE339" s="2" t="s">
        <v>2485</v>
      </c>
    </row>
    <row r="340" spans="1:39" ht="15" customHeight="1" x14ac:dyDescent="0.25">
      <c r="A340" s="2">
        <v>1029</v>
      </c>
      <c r="B340" s="2" t="s">
        <v>432</v>
      </c>
      <c r="C340" s="53" t="s">
        <v>2342</v>
      </c>
      <c r="D340" s="6" t="s">
        <v>2527</v>
      </c>
      <c r="M340" s="2" t="s">
        <v>1266</v>
      </c>
      <c r="S340" s="2" t="s">
        <v>2602</v>
      </c>
      <c r="T340" s="2" t="s">
        <v>1684</v>
      </c>
      <c r="U340" s="2" t="s">
        <v>1475</v>
      </c>
      <c r="V340" s="2" t="s">
        <v>1227</v>
      </c>
      <c r="AB340" s="111"/>
      <c r="AC340" s="2" t="s">
        <v>2284</v>
      </c>
      <c r="AD340" s="2" t="s">
        <v>2285</v>
      </c>
      <c r="AE340" s="2" t="s">
        <v>2485</v>
      </c>
      <c r="AH340" s="111"/>
      <c r="AI340" s="111"/>
      <c r="AJ340" s="111"/>
      <c r="AK340" s="111"/>
      <c r="AL340" s="111"/>
      <c r="AM340" s="111"/>
    </row>
    <row r="341" spans="1:39" s="111" customFormat="1" x14ac:dyDescent="0.25">
      <c r="A341" s="2">
        <v>1030</v>
      </c>
      <c r="B341" s="2" t="s">
        <v>432</v>
      </c>
      <c r="C341" s="53" t="s">
        <v>2343</v>
      </c>
      <c r="D341" s="6" t="s">
        <v>2528</v>
      </c>
      <c r="E341" s="2"/>
      <c r="F341" s="2"/>
      <c r="G341" s="2"/>
      <c r="H341" s="2"/>
      <c r="I341" s="2"/>
      <c r="J341" s="2"/>
      <c r="K341" s="2"/>
      <c r="L341" s="2"/>
      <c r="M341" s="2" t="s">
        <v>1266</v>
      </c>
      <c r="N341" s="2"/>
      <c r="O341" s="2"/>
      <c r="P341" s="2"/>
      <c r="Q341" s="2"/>
      <c r="R341" s="2"/>
      <c r="S341" s="2" t="s">
        <v>2602</v>
      </c>
      <c r="T341" s="2" t="s">
        <v>1684</v>
      </c>
      <c r="U341" s="2" t="s">
        <v>1475</v>
      </c>
      <c r="V341" s="2" t="s">
        <v>1227</v>
      </c>
      <c r="W341" s="2"/>
      <c r="X341" s="2"/>
      <c r="Y341" s="2"/>
      <c r="Z341" s="2"/>
      <c r="AC341" s="2" t="s">
        <v>2284</v>
      </c>
      <c r="AD341" s="2" t="s">
        <v>2286</v>
      </c>
      <c r="AE341" s="2" t="s">
        <v>2485</v>
      </c>
      <c r="AF341" s="2"/>
      <c r="AG341" s="2"/>
    </row>
    <row r="342" spans="1:39" s="111" customFormat="1" x14ac:dyDescent="0.25">
      <c r="A342" s="2">
        <v>1031</v>
      </c>
      <c r="B342" s="2" t="s">
        <v>432</v>
      </c>
      <c r="C342" s="53" t="s">
        <v>2344</v>
      </c>
      <c r="D342" s="6" t="s">
        <v>2529</v>
      </c>
      <c r="E342" s="2"/>
      <c r="F342" s="2"/>
      <c r="G342" s="2"/>
      <c r="H342" s="2"/>
      <c r="I342" s="2"/>
      <c r="J342" s="2"/>
      <c r="K342" s="2"/>
      <c r="L342" s="2"/>
      <c r="M342" s="2" t="s">
        <v>1266</v>
      </c>
      <c r="N342" s="2"/>
      <c r="O342" s="2"/>
      <c r="P342" s="2"/>
      <c r="Q342" s="2"/>
      <c r="R342" s="2"/>
      <c r="S342" s="2" t="s">
        <v>2603</v>
      </c>
      <c r="T342" s="2" t="s">
        <v>1684</v>
      </c>
      <c r="U342" s="2" t="s">
        <v>1475</v>
      </c>
      <c r="V342" s="2" t="s">
        <v>1227</v>
      </c>
      <c r="W342" s="2"/>
      <c r="X342" s="2"/>
      <c r="Y342" s="2"/>
      <c r="Z342" s="2"/>
      <c r="AC342" s="2" t="s">
        <v>2284</v>
      </c>
      <c r="AD342" s="2" t="s">
        <v>2287</v>
      </c>
      <c r="AE342" s="2" t="s">
        <v>2485</v>
      </c>
      <c r="AF342" s="2"/>
      <c r="AG342" s="2"/>
      <c r="AH342" s="2"/>
      <c r="AI342" s="2"/>
      <c r="AJ342" s="2"/>
      <c r="AK342" s="2"/>
      <c r="AL342" s="2"/>
      <c r="AM342" s="2"/>
    </row>
    <row r="343" spans="1:39" x14ac:dyDescent="0.25">
      <c r="A343" s="2">
        <v>1032</v>
      </c>
      <c r="B343" s="2" t="s">
        <v>432</v>
      </c>
      <c r="C343" s="53" t="s">
        <v>2345</v>
      </c>
      <c r="D343" s="6" t="s">
        <v>2530</v>
      </c>
      <c r="M343" s="2" t="s">
        <v>1266</v>
      </c>
      <c r="S343" s="2" t="s">
        <v>2604</v>
      </c>
      <c r="T343" s="2" t="s">
        <v>1684</v>
      </c>
      <c r="U343" s="2" t="s">
        <v>1475</v>
      </c>
      <c r="V343" s="2" t="s">
        <v>1227</v>
      </c>
      <c r="AB343" s="111"/>
      <c r="AC343" s="2" t="s">
        <v>2284</v>
      </c>
      <c r="AD343" s="2" t="s">
        <v>2288</v>
      </c>
      <c r="AE343" s="2" t="s">
        <v>2485</v>
      </c>
    </row>
    <row r="344" spans="1:39" x14ac:dyDescent="0.25">
      <c r="A344" s="2">
        <v>1033</v>
      </c>
      <c r="B344" s="2" t="s">
        <v>432</v>
      </c>
      <c r="C344" s="53" t="s">
        <v>2346</v>
      </c>
      <c r="D344" s="6" t="s">
        <v>2531</v>
      </c>
      <c r="M344" s="2" t="s">
        <v>1266</v>
      </c>
      <c r="S344" s="2" t="s">
        <v>2605</v>
      </c>
      <c r="T344" s="2" t="s">
        <v>1684</v>
      </c>
      <c r="U344" s="2" t="s">
        <v>1475</v>
      </c>
      <c r="V344" s="2" t="s">
        <v>1227</v>
      </c>
      <c r="AB344" s="111"/>
      <c r="AC344" s="2" t="s">
        <v>2284</v>
      </c>
      <c r="AD344" s="2" t="s">
        <v>2289</v>
      </c>
      <c r="AE344" s="2" t="s">
        <v>2485</v>
      </c>
    </row>
    <row r="345" spans="1:39" x14ac:dyDescent="0.25">
      <c r="A345" s="2">
        <v>1034</v>
      </c>
      <c r="B345" s="2" t="s">
        <v>432</v>
      </c>
      <c r="C345" s="2" t="s">
        <v>2347</v>
      </c>
      <c r="D345" s="6" t="s">
        <v>2532</v>
      </c>
      <c r="M345" s="2" t="s">
        <v>1266</v>
      </c>
      <c r="S345" s="2" t="s">
        <v>2605</v>
      </c>
      <c r="T345" s="2" t="s">
        <v>1684</v>
      </c>
      <c r="U345" s="2" t="s">
        <v>1475</v>
      </c>
      <c r="V345" s="2" t="s">
        <v>1227</v>
      </c>
      <c r="AB345" s="111"/>
      <c r="AC345" s="2" t="s">
        <v>2284</v>
      </c>
      <c r="AD345" s="2" t="s">
        <v>2290</v>
      </c>
      <c r="AE345" s="2" t="s">
        <v>2485</v>
      </c>
    </row>
    <row r="346" spans="1:39" x14ac:dyDescent="0.25">
      <c r="A346" s="2">
        <v>1035</v>
      </c>
      <c r="B346" s="2" t="s">
        <v>432</v>
      </c>
      <c r="C346" s="53" t="s">
        <v>2348</v>
      </c>
      <c r="D346" s="6" t="s">
        <v>2533</v>
      </c>
      <c r="M346" s="2" t="s">
        <v>1266</v>
      </c>
      <c r="S346" s="2" t="s">
        <v>2605</v>
      </c>
      <c r="T346" s="2" t="s">
        <v>1684</v>
      </c>
      <c r="U346" s="2" t="s">
        <v>1475</v>
      </c>
      <c r="V346" s="2" t="s">
        <v>1227</v>
      </c>
      <c r="AB346" s="111"/>
      <c r="AC346" s="2" t="s">
        <v>2284</v>
      </c>
      <c r="AD346" s="2" t="s">
        <v>2291</v>
      </c>
      <c r="AE346" s="2" t="s">
        <v>2485</v>
      </c>
    </row>
    <row r="347" spans="1:39" x14ac:dyDescent="0.25">
      <c r="A347" s="2">
        <v>1036</v>
      </c>
      <c r="B347" s="2" t="s">
        <v>432</v>
      </c>
      <c r="C347" s="53" t="s">
        <v>2349</v>
      </c>
      <c r="D347" s="6" t="s">
        <v>2534</v>
      </c>
      <c r="M347" s="2" t="s">
        <v>1266</v>
      </c>
      <c r="P347" s="2" t="s">
        <v>1266</v>
      </c>
      <c r="S347" s="2" t="s">
        <v>2700</v>
      </c>
      <c r="T347" s="2" t="s">
        <v>1690</v>
      </c>
      <c r="U347" s="2" t="s">
        <v>1475</v>
      </c>
      <c r="V347" s="2" t="s">
        <v>1227</v>
      </c>
      <c r="AB347" s="111"/>
      <c r="AC347" s="2" t="s">
        <v>2284</v>
      </c>
      <c r="AD347" s="2" t="s">
        <v>2292</v>
      </c>
      <c r="AE347" s="2" t="s">
        <v>2485</v>
      </c>
    </row>
    <row r="348" spans="1:39" x14ac:dyDescent="0.25">
      <c r="A348" s="2">
        <v>1037</v>
      </c>
      <c r="B348" s="2" t="s">
        <v>144</v>
      </c>
      <c r="C348" s="53" t="s">
        <v>2350</v>
      </c>
      <c r="D348" s="52" t="s">
        <v>2543</v>
      </c>
      <c r="L348" s="2" t="s">
        <v>1266</v>
      </c>
      <c r="N348" s="2" t="s">
        <v>1266</v>
      </c>
      <c r="S348" s="2" t="s">
        <v>2703</v>
      </c>
      <c r="T348" s="2" t="s">
        <v>1683</v>
      </c>
      <c r="U348" s="2" t="s">
        <v>1475</v>
      </c>
      <c r="V348" s="2" t="s">
        <v>1227</v>
      </c>
      <c r="AB348" s="111"/>
      <c r="AC348" s="2" t="s">
        <v>2293</v>
      </c>
      <c r="AD348" s="2" t="s">
        <v>2294</v>
      </c>
      <c r="AE348" s="2" t="s">
        <v>2488</v>
      </c>
    </row>
    <row r="349" spans="1:39" x14ac:dyDescent="0.25">
      <c r="A349" s="2">
        <v>1038</v>
      </c>
      <c r="B349" s="2" t="s">
        <v>144</v>
      </c>
      <c r="C349" s="53" t="s">
        <v>2351</v>
      </c>
      <c r="D349" s="52" t="s">
        <v>2535</v>
      </c>
      <c r="K349" s="2" t="s">
        <v>1266</v>
      </c>
      <c r="L349" s="2" t="s">
        <v>1266</v>
      </c>
      <c r="M349" s="2" t="s">
        <v>1266</v>
      </c>
      <c r="S349" s="2" t="s">
        <v>2616</v>
      </c>
      <c r="T349" s="2" t="s">
        <v>1870</v>
      </c>
      <c r="U349" s="2" t="s">
        <v>1237</v>
      </c>
      <c r="V349" s="2" t="s">
        <v>1227</v>
      </c>
      <c r="AB349" s="111"/>
      <c r="AC349" s="2" t="s">
        <v>2295</v>
      </c>
      <c r="AD349" s="2" t="s">
        <v>3156</v>
      </c>
      <c r="AE349" s="2" t="s">
        <v>2488</v>
      </c>
    </row>
    <row r="350" spans="1:39" x14ac:dyDescent="0.25">
      <c r="A350" s="2">
        <v>1039</v>
      </c>
      <c r="B350" s="2" t="s">
        <v>144</v>
      </c>
      <c r="C350" s="53" t="s">
        <v>2352</v>
      </c>
      <c r="D350" s="52" t="s">
        <v>2536</v>
      </c>
      <c r="K350" s="2" t="s">
        <v>1266</v>
      </c>
      <c r="L350" s="2" t="s">
        <v>1266</v>
      </c>
      <c r="M350" s="2" t="s">
        <v>1266</v>
      </c>
      <c r="S350" s="2" t="s">
        <v>2616</v>
      </c>
      <c r="T350" s="2" t="s">
        <v>1870</v>
      </c>
      <c r="U350" s="2" t="s">
        <v>1237</v>
      </c>
      <c r="V350" s="2" t="s">
        <v>1227</v>
      </c>
      <c r="AB350" s="111"/>
      <c r="AC350" s="2" t="s">
        <v>2295</v>
      </c>
      <c r="AD350" s="2" t="s">
        <v>3157</v>
      </c>
      <c r="AE350" s="2" t="s">
        <v>2488</v>
      </c>
    </row>
    <row r="351" spans="1:39" x14ac:dyDescent="0.25">
      <c r="A351" s="2">
        <v>1040</v>
      </c>
      <c r="B351" s="2" t="s">
        <v>144</v>
      </c>
      <c r="C351" s="56" t="s">
        <v>2353</v>
      </c>
      <c r="D351" s="52" t="s">
        <v>2537</v>
      </c>
      <c r="K351" s="2" t="s">
        <v>1266</v>
      </c>
      <c r="L351" s="2" t="s">
        <v>1266</v>
      </c>
      <c r="M351" s="2" t="s">
        <v>1266</v>
      </c>
      <c r="S351" s="2" t="s">
        <v>2617</v>
      </c>
      <c r="T351" s="2" t="s">
        <v>1870</v>
      </c>
      <c r="U351" s="2" t="s">
        <v>1238</v>
      </c>
      <c r="V351" s="2" t="s">
        <v>1227</v>
      </c>
      <c r="AB351" s="111"/>
      <c r="AC351" s="2" t="s">
        <v>2295</v>
      </c>
      <c r="AD351" s="2" t="s">
        <v>3155</v>
      </c>
      <c r="AE351" s="2" t="s">
        <v>2488</v>
      </c>
    </row>
    <row r="352" spans="1:39" x14ac:dyDescent="0.25">
      <c r="A352" s="2">
        <v>1041</v>
      </c>
      <c r="B352" s="2" t="s">
        <v>144</v>
      </c>
      <c r="C352" s="56" t="s">
        <v>2354</v>
      </c>
      <c r="D352" s="2" t="s">
        <v>2561</v>
      </c>
      <c r="K352" s="2" t="s">
        <v>1266</v>
      </c>
      <c r="Q352" s="2" t="s">
        <v>1266</v>
      </c>
      <c r="S352" s="2" t="s">
        <v>2661</v>
      </c>
      <c r="T352" s="2" t="s">
        <v>1867</v>
      </c>
      <c r="U352" s="2" t="s">
        <v>1253</v>
      </c>
      <c r="V352" s="2" t="s">
        <v>1227</v>
      </c>
      <c r="AB352" s="111"/>
      <c r="AC352" s="2" t="s">
        <v>2273</v>
      </c>
      <c r="AD352" s="2" t="s">
        <v>2296</v>
      </c>
      <c r="AE352" s="2" t="s">
        <v>2488</v>
      </c>
    </row>
    <row r="353" spans="1:31" x14ac:dyDescent="0.25">
      <c r="A353" s="2">
        <v>1042</v>
      </c>
      <c r="B353" s="2" t="s">
        <v>144</v>
      </c>
      <c r="C353" s="56" t="s">
        <v>2355</v>
      </c>
      <c r="D353" s="2" t="s">
        <v>2562</v>
      </c>
      <c r="K353" s="2" t="s">
        <v>1266</v>
      </c>
      <c r="Q353" s="2" t="s">
        <v>1266</v>
      </c>
      <c r="S353" s="2" t="s">
        <v>2662</v>
      </c>
      <c r="T353" s="2" t="s">
        <v>1867</v>
      </c>
      <c r="U353" s="2" t="s">
        <v>1253</v>
      </c>
      <c r="V353" s="2" t="s">
        <v>1227</v>
      </c>
      <c r="AB353" s="111"/>
      <c r="AC353" s="2" t="s">
        <v>2273</v>
      </c>
      <c r="AD353" s="2" t="s">
        <v>2297</v>
      </c>
      <c r="AE353" s="2" t="s">
        <v>2488</v>
      </c>
    </row>
    <row r="354" spans="1:31" x14ac:dyDescent="0.25">
      <c r="A354" s="2">
        <v>1043</v>
      </c>
      <c r="B354" s="2" t="s">
        <v>144</v>
      </c>
      <c r="C354" s="56" t="s">
        <v>2356</v>
      </c>
      <c r="D354" s="2" t="s">
        <v>2563</v>
      </c>
      <c r="K354" s="2" t="s">
        <v>1266</v>
      </c>
      <c r="Q354" s="2" t="s">
        <v>1266</v>
      </c>
      <c r="S354" s="2" t="s">
        <v>2662</v>
      </c>
      <c r="T354" s="2" t="s">
        <v>1867</v>
      </c>
      <c r="U354" s="2" t="s">
        <v>1253</v>
      </c>
      <c r="V354" s="2" t="s">
        <v>1227</v>
      </c>
      <c r="AB354" s="111"/>
      <c r="AC354" s="2" t="s">
        <v>2273</v>
      </c>
      <c r="AD354" s="2" t="s">
        <v>2298</v>
      </c>
      <c r="AE354" s="2" t="s">
        <v>2488</v>
      </c>
    </row>
    <row r="355" spans="1:31" x14ac:dyDescent="0.25">
      <c r="A355" s="2">
        <v>1044</v>
      </c>
      <c r="B355" s="2" t="s">
        <v>144</v>
      </c>
      <c r="C355" s="53" t="s">
        <v>2357</v>
      </c>
      <c r="D355" s="52" t="s">
        <v>2564</v>
      </c>
      <c r="K355" s="2" t="s">
        <v>1266</v>
      </c>
      <c r="Q355" s="2" t="s">
        <v>1266</v>
      </c>
      <c r="S355" s="2" t="s">
        <v>2662</v>
      </c>
      <c r="T355" s="2" t="s">
        <v>1867</v>
      </c>
      <c r="U355" s="2" t="s">
        <v>1253</v>
      </c>
      <c r="V355" s="2" t="s">
        <v>1227</v>
      </c>
      <c r="AB355" s="111"/>
      <c r="AC355" s="2" t="s">
        <v>2273</v>
      </c>
      <c r="AD355" s="2" t="s">
        <v>2299</v>
      </c>
      <c r="AE355" s="2" t="s">
        <v>2488</v>
      </c>
    </row>
    <row r="356" spans="1:31" x14ac:dyDescent="0.25">
      <c r="A356" s="2">
        <v>1045</v>
      </c>
      <c r="B356" s="2" t="s">
        <v>144</v>
      </c>
      <c r="C356" s="20" t="s">
        <v>2358</v>
      </c>
      <c r="D356" s="52" t="s">
        <v>2565</v>
      </c>
      <c r="K356" s="2" t="s">
        <v>1266</v>
      </c>
      <c r="Q356" s="2" t="s">
        <v>1266</v>
      </c>
      <c r="S356" s="2" t="s">
        <v>2662</v>
      </c>
      <c r="T356" s="2" t="s">
        <v>1867</v>
      </c>
      <c r="U356" s="2" t="s">
        <v>1253</v>
      </c>
      <c r="V356" s="2" t="s">
        <v>1227</v>
      </c>
      <c r="AB356" s="111"/>
      <c r="AC356" s="2" t="s">
        <v>2273</v>
      </c>
      <c r="AD356" s="2" t="s">
        <v>2300</v>
      </c>
      <c r="AE356" s="2" t="s">
        <v>2488</v>
      </c>
    </row>
    <row r="357" spans="1:31" x14ac:dyDescent="0.25">
      <c r="A357" s="2">
        <v>1046</v>
      </c>
      <c r="B357" s="2" t="s">
        <v>144</v>
      </c>
      <c r="C357" s="20" t="s">
        <v>3166</v>
      </c>
      <c r="D357" s="7" t="s">
        <v>3167</v>
      </c>
      <c r="K357" s="2" t="s">
        <v>1266</v>
      </c>
      <c r="M357" s="2" t="s">
        <v>1266</v>
      </c>
      <c r="Q357" s="2" t="s">
        <v>1266</v>
      </c>
      <c r="S357" s="2" t="s">
        <v>2767</v>
      </c>
      <c r="T357" s="2" t="s">
        <v>2359</v>
      </c>
      <c r="U357" s="2" t="s">
        <v>1253</v>
      </c>
      <c r="V357" s="2" t="s">
        <v>1227</v>
      </c>
      <c r="AB357" s="111"/>
      <c r="AC357" s="2" t="s">
        <v>2301</v>
      </c>
      <c r="AD357" s="2" t="s">
        <v>3161</v>
      </c>
      <c r="AE357" s="2" t="s">
        <v>2488</v>
      </c>
    </row>
    <row r="358" spans="1:31" x14ac:dyDescent="0.25">
      <c r="A358" s="2">
        <v>1047</v>
      </c>
      <c r="B358" s="2" t="s">
        <v>144</v>
      </c>
      <c r="C358" s="20" t="s">
        <v>3168</v>
      </c>
      <c r="D358" s="7" t="s">
        <v>3169</v>
      </c>
      <c r="K358" s="2" t="s">
        <v>1266</v>
      </c>
      <c r="Q358" s="2" t="s">
        <v>1266</v>
      </c>
      <c r="S358" s="2" t="s">
        <v>2768</v>
      </c>
      <c r="T358" s="2" t="s">
        <v>1685</v>
      </c>
      <c r="U358" s="2" t="s">
        <v>1253</v>
      </c>
      <c r="V358" s="2" t="s">
        <v>1227</v>
      </c>
      <c r="AB358" s="111"/>
      <c r="AC358" s="2" t="s">
        <v>2301</v>
      </c>
      <c r="AD358" s="2" t="s">
        <v>3162</v>
      </c>
      <c r="AE358" s="2" t="s">
        <v>2488</v>
      </c>
    </row>
    <row r="359" spans="1:31" x14ac:dyDescent="0.25">
      <c r="A359" s="2">
        <v>1048</v>
      </c>
      <c r="B359" s="2" t="s">
        <v>144</v>
      </c>
      <c r="C359" s="20" t="s">
        <v>3170</v>
      </c>
      <c r="D359" s="7" t="s">
        <v>3171</v>
      </c>
      <c r="K359" s="2" t="s">
        <v>1266</v>
      </c>
      <c r="M359" s="2" t="s">
        <v>1266</v>
      </c>
      <c r="Q359" s="2" t="s">
        <v>1266</v>
      </c>
      <c r="S359" s="2" t="s">
        <v>2684</v>
      </c>
      <c r="T359" s="2" t="s">
        <v>2359</v>
      </c>
      <c r="U359" s="2" t="s">
        <v>1253</v>
      </c>
      <c r="V359" s="2" t="s">
        <v>1227</v>
      </c>
      <c r="AB359" s="111"/>
      <c r="AC359" s="2" t="s">
        <v>2301</v>
      </c>
      <c r="AD359" s="2" t="s">
        <v>3163</v>
      </c>
      <c r="AE359" s="2" t="s">
        <v>2488</v>
      </c>
    </row>
    <row r="360" spans="1:31" x14ac:dyDescent="0.25">
      <c r="A360" s="2">
        <v>1049</v>
      </c>
      <c r="B360" s="2" t="s">
        <v>144</v>
      </c>
      <c r="C360" s="20" t="s">
        <v>2360</v>
      </c>
      <c r="D360" s="7" t="s">
        <v>2566</v>
      </c>
      <c r="K360" s="2" t="s">
        <v>1266</v>
      </c>
      <c r="S360" s="2" t="s">
        <v>2640</v>
      </c>
      <c r="T360" s="2" t="s">
        <v>1871</v>
      </c>
      <c r="U360" s="2" t="s">
        <v>1240</v>
      </c>
      <c r="V360" s="2" t="s">
        <v>1227</v>
      </c>
      <c r="AB360" s="111"/>
      <c r="AC360" s="2" t="s">
        <v>2273</v>
      </c>
      <c r="AD360" s="2" t="s">
        <v>2302</v>
      </c>
      <c r="AE360" s="2" t="s">
        <v>2488</v>
      </c>
    </row>
    <row r="361" spans="1:31" x14ac:dyDescent="0.25">
      <c r="A361" s="2">
        <v>1050</v>
      </c>
      <c r="B361" s="2" t="s">
        <v>144</v>
      </c>
      <c r="C361" s="20" t="s">
        <v>2361</v>
      </c>
      <c r="D361" s="7" t="s">
        <v>2577</v>
      </c>
      <c r="K361" s="2" t="s">
        <v>1266</v>
      </c>
      <c r="O361" s="2" t="s">
        <v>1266</v>
      </c>
      <c r="S361" s="2" t="s">
        <v>2647</v>
      </c>
      <c r="T361" s="2" t="s">
        <v>1869</v>
      </c>
      <c r="U361" s="2" t="s">
        <v>1240</v>
      </c>
      <c r="V361" s="2" t="s">
        <v>1227</v>
      </c>
      <c r="AB361" s="122"/>
      <c r="AC361" s="2" t="s">
        <v>2273</v>
      </c>
      <c r="AD361" s="2" t="s">
        <v>2303</v>
      </c>
      <c r="AE361" s="2" t="s">
        <v>2488</v>
      </c>
    </row>
    <row r="362" spans="1:31" x14ac:dyDescent="0.25">
      <c r="A362" s="2">
        <v>1051</v>
      </c>
      <c r="B362" s="2" t="s">
        <v>144</v>
      </c>
      <c r="C362" s="20" t="s">
        <v>2362</v>
      </c>
      <c r="D362" s="2" t="s">
        <v>2567</v>
      </c>
      <c r="K362" s="2" t="s">
        <v>1266</v>
      </c>
      <c r="Q362" s="2" t="s">
        <v>1266</v>
      </c>
      <c r="S362" s="2" t="s">
        <v>2690</v>
      </c>
      <c r="T362" s="2" t="s">
        <v>1867</v>
      </c>
      <c r="U362" s="2" t="s">
        <v>1240</v>
      </c>
      <c r="V362" s="2" t="s">
        <v>1227</v>
      </c>
      <c r="AB362" s="122"/>
      <c r="AC362" s="2" t="s">
        <v>2273</v>
      </c>
      <c r="AD362" s="2" t="s">
        <v>2304</v>
      </c>
      <c r="AE362" s="2" t="s">
        <v>2488</v>
      </c>
    </row>
    <row r="363" spans="1:31" x14ac:dyDescent="0.25">
      <c r="A363" s="2">
        <v>1052</v>
      </c>
      <c r="B363" s="2" t="s">
        <v>144</v>
      </c>
      <c r="C363" s="20" t="s">
        <v>2363</v>
      </c>
      <c r="D363" s="7" t="s">
        <v>2568</v>
      </c>
      <c r="K363" s="2" t="s">
        <v>1266</v>
      </c>
      <c r="S363" s="2" t="s">
        <v>2640</v>
      </c>
      <c r="T363" s="2" t="s">
        <v>1871</v>
      </c>
      <c r="U363" s="2" t="s">
        <v>1240</v>
      </c>
      <c r="V363" s="2" t="s">
        <v>1227</v>
      </c>
      <c r="AB363" s="111"/>
      <c r="AC363" s="2" t="s">
        <v>2273</v>
      </c>
      <c r="AD363" s="2" t="s">
        <v>2483</v>
      </c>
      <c r="AE363" s="2" t="s">
        <v>2488</v>
      </c>
    </row>
    <row r="364" spans="1:31" x14ac:dyDescent="0.25">
      <c r="A364" s="2">
        <v>1053</v>
      </c>
      <c r="B364" s="2" t="s">
        <v>144</v>
      </c>
      <c r="C364" s="20" t="s">
        <v>2364</v>
      </c>
      <c r="D364" s="26" t="s">
        <v>2569</v>
      </c>
      <c r="K364" s="2" t="s">
        <v>1266</v>
      </c>
      <c r="S364" s="2" t="s">
        <v>2640</v>
      </c>
      <c r="T364" s="2" t="s">
        <v>1871</v>
      </c>
      <c r="U364" s="2" t="s">
        <v>1240</v>
      </c>
      <c r="V364" s="2" t="s">
        <v>1227</v>
      </c>
      <c r="AB364" s="122"/>
      <c r="AC364" s="2" t="s">
        <v>2273</v>
      </c>
      <c r="AD364" s="2" t="s">
        <v>2305</v>
      </c>
      <c r="AE364" s="2" t="s">
        <v>2488</v>
      </c>
    </row>
    <row r="365" spans="1:31" x14ac:dyDescent="0.25">
      <c r="A365" s="2">
        <v>1054</v>
      </c>
      <c r="B365" s="2" t="s">
        <v>144</v>
      </c>
      <c r="C365" s="20" t="s">
        <v>2365</v>
      </c>
      <c r="D365" s="7" t="s">
        <v>2570</v>
      </c>
      <c r="K365" s="2" t="s">
        <v>1266</v>
      </c>
      <c r="Q365" s="2" t="s">
        <v>1266</v>
      </c>
      <c r="S365" s="2" t="s">
        <v>2690</v>
      </c>
      <c r="T365" s="2" t="s">
        <v>1867</v>
      </c>
      <c r="U365" s="2" t="s">
        <v>1240</v>
      </c>
      <c r="V365" s="2" t="s">
        <v>1227</v>
      </c>
      <c r="AB365" s="111"/>
      <c r="AC365" s="2" t="s">
        <v>2273</v>
      </c>
      <c r="AD365" s="2" t="s">
        <v>2306</v>
      </c>
      <c r="AE365" s="2" t="s">
        <v>2488</v>
      </c>
    </row>
    <row r="366" spans="1:31" x14ac:dyDescent="0.25">
      <c r="A366" s="2">
        <v>1055</v>
      </c>
      <c r="B366" s="2" t="s">
        <v>144</v>
      </c>
      <c r="C366" s="20" t="s">
        <v>2366</v>
      </c>
      <c r="D366" s="7" t="s">
        <v>2571</v>
      </c>
      <c r="K366" s="2" t="s">
        <v>1266</v>
      </c>
      <c r="Q366" s="2" t="s">
        <v>1266</v>
      </c>
      <c r="S366" s="2" t="s">
        <v>2691</v>
      </c>
      <c r="T366" s="2" t="s">
        <v>1867</v>
      </c>
      <c r="U366" s="2" t="s">
        <v>1240</v>
      </c>
      <c r="V366" s="2" t="s">
        <v>1227</v>
      </c>
      <c r="AB366" s="111"/>
      <c r="AC366" s="2" t="s">
        <v>2273</v>
      </c>
      <c r="AD366" s="2" t="s">
        <v>2307</v>
      </c>
      <c r="AE366" s="2" t="s">
        <v>2488</v>
      </c>
    </row>
    <row r="367" spans="1:31" x14ac:dyDescent="0.25">
      <c r="A367" s="2">
        <v>1056</v>
      </c>
      <c r="B367" s="2" t="s">
        <v>144</v>
      </c>
      <c r="C367" s="20" t="s">
        <v>2367</v>
      </c>
      <c r="D367" s="7" t="s">
        <v>2572</v>
      </c>
      <c r="K367" s="2" t="s">
        <v>1266</v>
      </c>
      <c r="Q367" s="2" t="s">
        <v>1266</v>
      </c>
      <c r="S367" s="2" t="s">
        <v>2691</v>
      </c>
      <c r="T367" s="2" t="s">
        <v>1867</v>
      </c>
      <c r="U367" s="2" t="s">
        <v>1240</v>
      </c>
      <c r="V367" s="2" t="s">
        <v>1227</v>
      </c>
      <c r="AB367" s="111"/>
      <c r="AC367" s="2" t="s">
        <v>2273</v>
      </c>
      <c r="AD367" s="2" t="s">
        <v>2308</v>
      </c>
      <c r="AE367" s="2" t="s">
        <v>2488</v>
      </c>
    </row>
    <row r="368" spans="1:31" x14ac:dyDescent="0.25">
      <c r="A368" s="2">
        <v>1057</v>
      </c>
      <c r="B368" s="2" t="s">
        <v>144</v>
      </c>
      <c r="C368" s="20" t="s">
        <v>2368</v>
      </c>
      <c r="D368" s="7" t="s">
        <v>2573</v>
      </c>
      <c r="K368" s="2" t="s">
        <v>1266</v>
      </c>
      <c r="Q368" s="2" t="s">
        <v>1266</v>
      </c>
      <c r="S368" s="2" t="s">
        <v>2691</v>
      </c>
      <c r="T368" s="2" t="s">
        <v>1867</v>
      </c>
      <c r="U368" s="2" t="s">
        <v>1240</v>
      </c>
      <c r="V368" s="2" t="s">
        <v>1227</v>
      </c>
      <c r="AB368" s="111"/>
      <c r="AC368" s="2" t="s">
        <v>2273</v>
      </c>
      <c r="AD368" s="2" t="s">
        <v>2309</v>
      </c>
      <c r="AE368" s="2" t="s">
        <v>2488</v>
      </c>
    </row>
    <row r="369" spans="1:33" x14ac:dyDescent="0.25">
      <c r="A369" s="2">
        <v>1058</v>
      </c>
      <c r="B369" s="2" t="s">
        <v>144</v>
      </c>
      <c r="C369" s="20" t="s">
        <v>2369</v>
      </c>
      <c r="D369" s="7" t="s">
        <v>2574</v>
      </c>
      <c r="K369" s="2" t="s">
        <v>1266</v>
      </c>
      <c r="Q369" s="2" t="s">
        <v>1266</v>
      </c>
      <c r="S369" s="2" t="s">
        <v>2691</v>
      </c>
      <c r="T369" s="2" t="s">
        <v>1867</v>
      </c>
      <c r="U369" s="2" t="s">
        <v>1240</v>
      </c>
      <c r="V369" s="2" t="s">
        <v>1227</v>
      </c>
      <c r="AB369" s="111"/>
      <c r="AC369" s="2" t="s">
        <v>2273</v>
      </c>
      <c r="AD369" s="2" t="s">
        <v>2310</v>
      </c>
      <c r="AE369" s="2" t="s">
        <v>2488</v>
      </c>
    </row>
    <row r="370" spans="1:33" x14ac:dyDescent="0.25">
      <c r="A370" s="2">
        <v>1059</v>
      </c>
      <c r="B370" s="2" t="s">
        <v>144</v>
      </c>
      <c r="C370" s="20" t="s">
        <v>2370</v>
      </c>
      <c r="D370" s="7" t="s">
        <v>2575</v>
      </c>
      <c r="K370" s="2" t="s">
        <v>1266</v>
      </c>
      <c r="Q370" s="2" t="s">
        <v>1266</v>
      </c>
      <c r="S370" s="2" t="s">
        <v>2691</v>
      </c>
      <c r="T370" s="2" t="s">
        <v>1867</v>
      </c>
      <c r="U370" s="2" t="s">
        <v>1240</v>
      </c>
      <c r="V370" s="2" t="s">
        <v>1227</v>
      </c>
      <c r="AB370" s="111"/>
      <c r="AC370" s="2" t="s">
        <v>2273</v>
      </c>
      <c r="AD370" s="2" t="s">
        <v>2311</v>
      </c>
      <c r="AE370" s="2" t="s">
        <v>2488</v>
      </c>
    </row>
    <row r="371" spans="1:33" x14ac:dyDescent="0.25">
      <c r="A371" s="2">
        <v>1060</v>
      </c>
      <c r="B371" s="2" t="s">
        <v>432</v>
      </c>
      <c r="C371" s="20" t="s">
        <v>2371</v>
      </c>
      <c r="D371" s="5" t="s">
        <v>2538</v>
      </c>
      <c r="N371" s="2" t="s">
        <v>1266</v>
      </c>
      <c r="P371" s="2" t="s">
        <v>1266</v>
      </c>
      <c r="S371" s="2" t="s">
        <v>2600</v>
      </c>
      <c r="T371" s="2" t="s">
        <v>1682</v>
      </c>
      <c r="U371" s="2" t="s">
        <v>1656</v>
      </c>
      <c r="V371" s="2" t="s">
        <v>1227</v>
      </c>
      <c r="AB371" s="111"/>
      <c r="AC371" s="2" t="s">
        <v>2312</v>
      </c>
      <c r="AD371" s="2" t="s">
        <v>2313</v>
      </c>
      <c r="AE371" s="2" t="s">
        <v>2485</v>
      </c>
    </row>
    <row r="372" spans="1:33" x14ac:dyDescent="0.25">
      <c r="A372" s="2">
        <v>1061</v>
      </c>
      <c r="B372" s="2" t="s">
        <v>432</v>
      </c>
      <c r="C372" s="17" t="s">
        <v>229</v>
      </c>
      <c r="D372" s="6" t="s">
        <v>2539</v>
      </c>
      <c r="E372" s="17"/>
      <c r="G372" s="17"/>
      <c r="H372" s="6"/>
      <c r="I372" s="56"/>
      <c r="J372" s="20"/>
      <c r="K372" s="55"/>
      <c r="L372" s="55" t="s">
        <v>1266</v>
      </c>
      <c r="M372" s="55"/>
      <c r="N372" s="55"/>
      <c r="O372" s="55"/>
      <c r="P372" s="55"/>
      <c r="Q372" s="55"/>
      <c r="R372" s="17"/>
      <c r="S372" s="2" t="s">
        <v>2607</v>
      </c>
      <c r="T372" s="2" t="s">
        <v>1681</v>
      </c>
      <c r="U372" s="2" t="s">
        <v>1233</v>
      </c>
      <c r="V372" s="2" t="s">
        <v>1227</v>
      </c>
      <c r="AA372" s="2"/>
      <c r="AC372" s="2" t="s">
        <v>2255</v>
      </c>
      <c r="AD372" s="2" t="s">
        <v>2489</v>
      </c>
      <c r="AE372" s="2" t="s">
        <v>2485</v>
      </c>
      <c r="AG372" s="41"/>
    </row>
    <row r="373" spans="1:33" x14ac:dyDescent="0.25">
      <c r="A373" s="2">
        <v>1062</v>
      </c>
      <c r="B373" s="2" t="s">
        <v>432</v>
      </c>
      <c r="C373" s="123" t="s">
        <v>2551</v>
      </c>
      <c r="D373" s="6" t="s">
        <v>2540</v>
      </c>
      <c r="L373" s="2" t="s">
        <v>1266</v>
      </c>
      <c r="S373" s="2" t="s">
        <v>2607</v>
      </c>
      <c r="T373" s="2" t="s">
        <v>1681</v>
      </c>
      <c r="U373" s="2" t="s">
        <v>1233</v>
      </c>
      <c r="V373" s="2" t="s">
        <v>1227</v>
      </c>
      <c r="AB373" s="111"/>
      <c r="AC373" s="2" t="s">
        <v>2552</v>
      </c>
      <c r="AD373" s="2" t="s">
        <v>2490</v>
      </c>
      <c r="AE373" s="2" t="s">
        <v>2485</v>
      </c>
      <c r="AG373" s="111"/>
    </row>
    <row r="374" spans="1:33" x14ac:dyDescent="0.25">
      <c r="A374" s="2">
        <v>1063</v>
      </c>
      <c r="B374" s="2" t="s">
        <v>432</v>
      </c>
      <c r="C374" s="2" t="s">
        <v>2550</v>
      </c>
      <c r="D374" s="6" t="s">
        <v>2541</v>
      </c>
      <c r="K374" s="6" t="s">
        <v>1266</v>
      </c>
      <c r="L374" s="2" t="s">
        <v>1266</v>
      </c>
      <c r="S374" s="2" t="s">
        <v>2720</v>
      </c>
      <c r="T374" s="2" t="s">
        <v>1689</v>
      </c>
      <c r="U374" s="2" t="s">
        <v>1233</v>
      </c>
      <c r="V374" s="2" t="s">
        <v>1227</v>
      </c>
      <c r="AB374" s="111"/>
      <c r="AC374" s="2" t="s">
        <v>2552</v>
      </c>
      <c r="AD374" s="2" t="s">
        <v>2491</v>
      </c>
      <c r="AE374" s="2" t="s">
        <v>2485</v>
      </c>
      <c r="AG374" s="111"/>
    </row>
    <row r="375" spans="1:33" x14ac:dyDescent="0.25">
      <c r="A375" s="2">
        <v>1064</v>
      </c>
      <c r="B375" s="2" t="s">
        <v>432</v>
      </c>
      <c r="C375" s="17" t="s">
        <v>2492</v>
      </c>
      <c r="D375" s="6" t="s">
        <v>2542</v>
      </c>
      <c r="E375" s="17"/>
      <c r="G375" s="17"/>
      <c r="H375" s="6"/>
      <c r="I375" s="17"/>
      <c r="J375" s="20"/>
      <c r="K375" s="55"/>
      <c r="L375" s="55"/>
      <c r="M375" s="55" t="s">
        <v>1266</v>
      </c>
      <c r="N375" s="55"/>
      <c r="O375" s="55"/>
      <c r="P375" s="55" t="s">
        <v>1266</v>
      </c>
      <c r="Q375" s="55"/>
      <c r="R375" s="17"/>
      <c r="S375" s="2" t="s">
        <v>2698</v>
      </c>
      <c r="T375" s="2" t="s">
        <v>1690</v>
      </c>
      <c r="U375" s="2" t="s">
        <v>1474</v>
      </c>
      <c r="V375" s="2" t="s">
        <v>1227</v>
      </c>
      <c r="AA375" s="2"/>
      <c r="AC375" s="2" t="s">
        <v>2493</v>
      </c>
      <c r="AD375" s="2" t="s">
        <v>2494</v>
      </c>
      <c r="AE375" s="2" t="s">
        <v>2485</v>
      </c>
      <c r="AG375" s="41"/>
    </row>
    <row r="376" spans="1:33" x14ac:dyDescent="0.25">
      <c r="A376" s="2">
        <v>1065</v>
      </c>
      <c r="B376" s="2" t="s">
        <v>144</v>
      </c>
      <c r="C376" s="2" t="s">
        <v>2951</v>
      </c>
      <c r="D376" s="2" t="s">
        <v>2952</v>
      </c>
      <c r="O376" s="2" t="s">
        <v>1266</v>
      </c>
      <c r="S376" s="2" t="s">
        <v>3002</v>
      </c>
      <c r="T376" s="2" t="s">
        <v>1692</v>
      </c>
      <c r="U376" s="2" t="s">
        <v>1236</v>
      </c>
      <c r="V376" s="2" t="s">
        <v>1227</v>
      </c>
      <c r="AC376" s="2" t="s">
        <v>2953</v>
      </c>
      <c r="AD376" s="2" t="s">
        <v>3060</v>
      </c>
      <c r="AE376" s="2" t="s">
        <v>2487</v>
      </c>
    </row>
    <row r="377" spans="1:33" x14ac:dyDescent="0.25">
      <c r="A377" s="2">
        <v>1066</v>
      </c>
      <c r="B377" s="2" t="s">
        <v>144</v>
      </c>
      <c r="C377" s="2" t="s">
        <v>2954</v>
      </c>
      <c r="D377" s="2" t="s">
        <v>2955</v>
      </c>
      <c r="M377" s="2" t="s">
        <v>1266</v>
      </c>
      <c r="P377" s="2" t="s">
        <v>1266</v>
      </c>
      <c r="S377" s="2" t="s">
        <v>3003</v>
      </c>
      <c r="T377" s="2" t="s">
        <v>1690</v>
      </c>
      <c r="U377" s="2" t="s">
        <v>1228</v>
      </c>
      <c r="V377" s="2" t="s">
        <v>1227</v>
      </c>
      <c r="AC377" s="2" t="s">
        <v>2956</v>
      </c>
      <c r="AD377" s="2" t="s">
        <v>3061</v>
      </c>
      <c r="AE377" s="2" t="s">
        <v>2488</v>
      </c>
    </row>
    <row r="378" spans="1:33" x14ac:dyDescent="0.25">
      <c r="A378" s="2">
        <v>1067</v>
      </c>
      <c r="B378" s="2" t="s">
        <v>144</v>
      </c>
      <c r="C378" s="2" t="s">
        <v>2957</v>
      </c>
      <c r="D378" s="2" t="s">
        <v>2958</v>
      </c>
      <c r="M378" s="2" t="s">
        <v>1266</v>
      </c>
      <c r="P378" s="2" t="s">
        <v>1266</v>
      </c>
      <c r="S378" s="2" t="s">
        <v>3003</v>
      </c>
      <c r="T378" s="2" t="s">
        <v>1690</v>
      </c>
      <c r="U378" s="2" t="s">
        <v>1228</v>
      </c>
      <c r="V378" s="2" t="s">
        <v>1227</v>
      </c>
      <c r="AC378" s="2" t="s">
        <v>2956</v>
      </c>
      <c r="AD378" s="2" t="s">
        <v>3062</v>
      </c>
      <c r="AE378" s="2" t="s">
        <v>2488</v>
      </c>
    </row>
    <row r="379" spans="1:33" x14ac:dyDescent="0.25">
      <c r="A379" s="2">
        <v>1068</v>
      </c>
      <c r="B379" s="2" t="s">
        <v>144</v>
      </c>
      <c r="C379" s="2" t="s">
        <v>2959</v>
      </c>
      <c r="D379" s="2" t="s">
        <v>2960</v>
      </c>
      <c r="K379" s="2" t="s">
        <v>1266</v>
      </c>
      <c r="M379" s="2" t="s">
        <v>1266</v>
      </c>
      <c r="Q379" s="2" t="s">
        <v>1266</v>
      </c>
      <c r="S379" s="2" t="s">
        <v>3004</v>
      </c>
      <c r="T379" s="2" t="s">
        <v>1868</v>
      </c>
      <c r="U379" s="2" t="s">
        <v>1237</v>
      </c>
      <c r="V379" s="2" t="s">
        <v>1227</v>
      </c>
      <c r="AC379" s="2" t="s">
        <v>2961</v>
      </c>
      <c r="AD379" s="2" t="s">
        <v>3063</v>
      </c>
      <c r="AE379" s="2" t="s">
        <v>2488</v>
      </c>
    </row>
    <row r="380" spans="1:33" x14ac:dyDescent="0.25">
      <c r="A380" s="2">
        <v>1069</v>
      </c>
      <c r="B380" s="2" t="s">
        <v>144</v>
      </c>
      <c r="C380" s="2" t="s">
        <v>2962</v>
      </c>
      <c r="D380" s="2" t="s">
        <v>2963</v>
      </c>
      <c r="K380" s="2" t="s">
        <v>1266</v>
      </c>
      <c r="M380" s="2" t="s">
        <v>1266</v>
      </c>
      <c r="Q380" s="2" t="s">
        <v>1266</v>
      </c>
      <c r="S380" s="2" t="s">
        <v>3004</v>
      </c>
      <c r="T380" s="2" t="s">
        <v>1868</v>
      </c>
      <c r="U380" s="2" t="s">
        <v>1237</v>
      </c>
      <c r="V380" s="2" t="s">
        <v>1227</v>
      </c>
      <c r="AC380" s="2" t="s">
        <v>2961</v>
      </c>
      <c r="AD380" s="2" t="s">
        <v>3064</v>
      </c>
      <c r="AE380" s="2" t="s">
        <v>2488</v>
      </c>
    </row>
    <row r="381" spans="1:33" x14ac:dyDescent="0.25">
      <c r="A381" s="2">
        <v>1070</v>
      </c>
      <c r="B381" s="2" t="s">
        <v>144</v>
      </c>
      <c r="C381" s="2" t="s">
        <v>2964</v>
      </c>
      <c r="D381" s="2" t="s">
        <v>2965</v>
      </c>
      <c r="K381" s="2" t="s">
        <v>1266</v>
      </c>
      <c r="M381" s="2" t="s">
        <v>1266</v>
      </c>
      <c r="Q381" s="2" t="s">
        <v>1266</v>
      </c>
      <c r="S381" s="2" t="s">
        <v>3004</v>
      </c>
      <c r="T381" s="2" t="s">
        <v>1868</v>
      </c>
      <c r="U381" s="2" t="s">
        <v>1237</v>
      </c>
      <c r="V381" s="2" t="s">
        <v>1227</v>
      </c>
      <c r="AC381" s="2" t="s">
        <v>2961</v>
      </c>
      <c r="AD381" s="2" t="s">
        <v>3065</v>
      </c>
      <c r="AE381" s="2" t="s">
        <v>2488</v>
      </c>
    </row>
    <row r="382" spans="1:33" x14ac:dyDescent="0.25">
      <c r="A382" s="2">
        <v>1071</v>
      </c>
      <c r="B382" s="2" t="s">
        <v>144</v>
      </c>
      <c r="C382" s="2" t="s">
        <v>2966</v>
      </c>
      <c r="D382" s="2" t="s">
        <v>2967</v>
      </c>
      <c r="M382" s="2" t="s">
        <v>1266</v>
      </c>
      <c r="S382" s="2" t="s">
        <v>3005</v>
      </c>
      <c r="T382" s="2" t="s">
        <v>1684</v>
      </c>
      <c r="U382" s="2" t="s">
        <v>1237</v>
      </c>
      <c r="V382" s="2" t="s">
        <v>1227</v>
      </c>
      <c r="AC382" s="2" t="s">
        <v>2961</v>
      </c>
      <c r="AD382" s="2" t="s">
        <v>3066</v>
      </c>
      <c r="AE382" s="2" t="s">
        <v>2488</v>
      </c>
    </row>
    <row r="383" spans="1:33" x14ac:dyDescent="0.25">
      <c r="A383" s="2">
        <v>1072</v>
      </c>
      <c r="B383" s="2" t="s">
        <v>144</v>
      </c>
      <c r="C383" s="2" t="s">
        <v>3081</v>
      </c>
      <c r="D383" s="2" t="s">
        <v>3077</v>
      </c>
      <c r="M383" s="2" t="s">
        <v>1266</v>
      </c>
      <c r="S383" s="2" t="s">
        <v>2713</v>
      </c>
      <c r="T383" s="2" t="s">
        <v>1684</v>
      </c>
      <c r="U383" s="2" t="s">
        <v>1230</v>
      </c>
      <c r="V383" s="2" t="s">
        <v>1227</v>
      </c>
      <c r="AB383" s="111"/>
      <c r="AC383" s="2" t="s">
        <v>3154</v>
      </c>
      <c r="AD383" s="2" t="s">
        <v>3082</v>
      </c>
      <c r="AE383" s="2" t="s">
        <v>2488</v>
      </c>
    </row>
  </sheetData>
  <autoFilter ref="U1:U840"/>
  <sortState ref="A2:AG1881">
    <sortCondition ref="A3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D10" workbookViewId="0">
      <selection activeCell="G32" sqref="G3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3153</v>
      </c>
    </row>
    <row r="2" spans="1:32" ht="15" customHeight="1" x14ac:dyDescent="0.25">
      <c r="A2" s="2">
        <v>700</v>
      </c>
      <c r="B2" s="2" t="s">
        <v>432</v>
      </c>
      <c r="C2" s="2" t="s">
        <v>473</v>
      </c>
      <c r="D2" s="17" t="s">
        <v>474</v>
      </c>
      <c r="E2" s="17" t="s">
        <v>1612</v>
      </c>
      <c r="F2" s="2" t="s">
        <v>148</v>
      </c>
      <c r="G2" s="2" t="s">
        <v>1185</v>
      </c>
      <c r="H2" s="2" t="s">
        <v>732</v>
      </c>
      <c r="I2" s="2" t="s">
        <v>1702</v>
      </c>
      <c r="J2" s="2">
        <v>0</v>
      </c>
      <c r="K2" s="2"/>
      <c r="L2" s="2"/>
      <c r="M2" s="2"/>
      <c r="N2" s="2"/>
      <c r="O2" s="2"/>
      <c r="Q2" s="2"/>
      <c r="R2" s="2" t="s">
        <v>1350</v>
      </c>
      <c r="S2" s="2" t="s">
        <v>1458</v>
      </c>
      <c r="T2" s="42" t="s">
        <v>430</v>
      </c>
      <c r="U2" s="3" t="s">
        <v>1654</v>
      </c>
      <c r="V2" s="2" t="s">
        <v>1227</v>
      </c>
      <c r="W2" t="s">
        <v>1355</v>
      </c>
      <c r="Y2" s="2" t="s">
        <v>1706</v>
      </c>
      <c r="Z2" s="2" t="s">
        <v>2456</v>
      </c>
      <c r="AE2" s="2" t="s">
        <v>2487</v>
      </c>
    </row>
    <row r="3" spans="1:32" ht="15" customHeight="1" x14ac:dyDescent="0.25">
      <c r="A3" s="2">
        <v>701</v>
      </c>
      <c r="B3" s="2" t="s">
        <v>432</v>
      </c>
      <c r="C3" s="2" t="s">
        <v>3346</v>
      </c>
      <c r="D3" s="17" t="s">
        <v>180</v>
      </c>
      <c r="E3" s="17" t="s">
        <v>352</v>
      </c>
      <c r="F3" s="2" t="s">
        <v>1657</v>
      </c>
      <c r="G3" s="6" t="s">
        <v>2780</v>
      </c>
      <c r="H3" s="2" t="s">
        <v>728</v>
      </c>
      <c r="I3" s="2" t="s">
        <v>2403</v>
      </c>
      <c r="J3" s="2">
        <v>101</v>
      </c>
      <c r="K3" s="2"/>
      <c r="L3" s="2"/>
      <c r="M3" s="2"/>
      <c r="N3" s="2"/>
      <c r="O3" s="2"/>
      <c r="Q3" s="2"/>
      <c r="R3" s="2" t="s">
        <v>1351</v>
      </c>
      <c r="S3" s="2" t="s">
        <v>1466</v>
      </c>
      <c r="T3" s="2" t="s">
        <v>145</v>
      </c>
      <c r="U3" s="3" t="s">
        <v>1351</v>
      </c>
      <c r="V3" s="2" t="s">
        <v>1227</v>
      </c>
      <c r="W3" s="2" t="s">
        <v>1355</v>
      </c>
      <c r="Y3" s="2" t="s">
        <v>1678</v>
      </c>
      <c r="Z3" s="2" t="s">
        <v>3347</v>
      </c>
      <c r="AA3">
        <v>0</v>
      </c>
      <c r="AE3" s="2" t="s">
        <v>2485</v>
      </c>
    </row>
    <row r="4" spans="1:32" ht="15" customHeight="1" x14ac:dyDescent="0.25">
      <c r="A4" s="2">
        <v>702</v>
      </c>
      <c r="B4" s="2" t="s">
        <v>432</v>
      </c>
      <c r="C4" s="2" t="s">
        <v>87</v>
      </c>
      <c r="D4" s="17" t="s">
        <v>179</v>
      </c>
      <c r="E4" s="17" t="s">
        <v>351</v>
      </c>
      <c r="F4" s="2" t="s">
        <v>1657</v>
      </c>
      <c r="G4" s="6" t="s">
        <v>2781</v>
      </c>
      <c r="H4" s="2" t="s">
        <v>728</v>
      </c>
      <c r="I4" s="2" t="s">
        <v>2403</v>
      </c>
      <c r="J4" s="2">
        <v>100</v>
      </c>
      <c r="K4" s="2"/>
      <c r="L4" s="2"/>
      <c r="M4" s="2"/>
      <c r="N4" s="17"/>
      <c r="O4" s="2"/>
      <c r="Q4" s="2"/>
      <c r="R4" s="2" t="s">
        <v>1351</v>
      </c>
      <c r="S4" s="2" t="s">
        <v>1466</v>
      </c>
      <c r="T4" s="2" t="s">
        <v>145</v>
      </c>
      <c r="U4" s="3" t="s">
        <v>1351</v>
      </c>
      <c r="V4" s="2" t="s">
        <v>1227</v>
      </c>
      <c r="W4" s="2" t="s">
        <v>1355</v>
      </c>
      <c r="Y4" s="2" t="s">
        <v>1678</v>
      </c>
      <c r="Z4" s="2" t="s">
        <v>2108</v>
      </c>
      <c r="AA4">
        <v>0</v>
      </c>
      <c r="AE4" s="2" t="s">
        <v>2485</v>
      </c>
    </row>
    <row r="5" spans="1:32" ht="15" customHeight="1" x14ac:dyDescent="0.25">
      <c r="A5" s="2">
        <v>703</v>
      </c>
      <c r="B5" s="2" t="s">
        <v>432</v>
      </c>
      <c r="C5" s="2" t="s">
        <v>84</v>
      </c>
      <c r="D5" s="17" t="s">
        <v>258</v>
      </c>
      <c r="E5" s="17" t="s">
        <v>349</v>
      </c>
      <c r="F5" s="2" t="s">
        <v>1657</v>
      </c>
      <c r="G5" s="2" t="s">
        <v>512</v>
      </c>
      <c r="H5" s="2" t="s">
        <v>725</v>
      </c>
      <c r="I5" s="2" t="s">
        <v>2403</v>
      </c>
      <c r="J5" s="2">
        <v>97</v>
      </c>
      <c r="K5" s="2"/>
      <c r="L5" s="2"/>
      <c r="M5" s="2"/>
      <c r="N5" s="17"/>
      <c r="O5" s="2"/>
      <c r="Q5" s="2"/>
      <c r="R5" s="2" t="s">
        <v>1352</v>
      </c>
      <c r="S5" s="2" t="s">
        <v>1467</v>
      </c>
      <c r="T5" s="2" t="s">
        <v>145</v>
      </c>
      <c r="U5" s="3" t="s">
        <v>1352</v>
      </c>
      <c r="V5" s="2" t="s">
        <v>1227</v>
      </c>
      <c r="W5" s="2" t="s">
        <v>1355</v>
      </c>
      <c r="Y5" s="2" t="s">
        <v>1678</v>
      </c>
      <c r="Z5" s="2" t="s">
        <v>2109</v>
      </c>
      <c r="AA5">
        <v>2</v>
      </c>
      <c r="AE5" s="2" t="s">
        <v>2485</v>
      </c>
    </row>
    <row r="6" spans="1:32" ht="15" customHeight="1" x14ac:dyDescent="0.25">
      <c r="A6" s="2">
        <v>704</v>
      </c>
      <c r="B6" s="2" t="s">
        <v>432</v>
      </c>
      <c r="C6" s="2" t="s">
        <v>82</v>
      </c>
      <c r="D6" s="17" t="s">
        <v>256</v>
      </c>
      <c r="E6" s="17" t="s">
        <v>350</v>
      </c>
      <c r="F6" s="2" t="s">
        <v>1657</v>
      </c>
      <c r="G6" s="2" t="s">
        <v>513</v>
      </c>
      <c r="H6" s="2" t="s">
        <v>725</v>
      </c>
      <c r="I6" s="2" t="s">
        <v>2403</v>
      </c>
      <c r="J6" s="2">
        <v>95</v>
      </c>
      <c r="K6" s="2"/>
      <c r="L6" s="2"/>
      <c r="M6" s="2"/>
      <c r="N6" s="17"/>
      <c r="O6" s="2"/>
      <c r="Q6" s="2"/>
      <c r="R6" s="2" t="s">
        <v>1352</v>
      </c>
      <c r="S6" s="2" t="s">
        <v>1468</v>
      </c>
      <c r="T6" s="2" t="s">
        <v>145</v>
      </c>
      <c r="U6" s="3" t="s">
        <v>1352</v>
      </c>
      <c r="V6" s="2" t="s">
        <v>1227</v>
      </c>
      <c r="W6" s="2" t="s">
        <v>1355</v>
      </c>
      <c r="Y6" s="2" t="s">
        <v>1678</v>
      </c>
      <c r="Z6" s="2" t="s">
        <v>2110</v>
      </c>
      <c r="AA6">
        <v>2</v>
      </c>
      <c r="AE6" s="2" t="s">
        <v>2485</v>
      </c>
    </row>
    <row r="7" spans="1:32" ht="15" customHeight="1" x14ac:dyDescent="0.25">
      <c r="A7" s="2">
        <v>705</v>
      </c>
      <c r="B7" s="2" t="s">
        <v>432</v>
      </c>
      <c r="C7" s="2" t="s">
        <v>78</v>
      </c>
      <c r="D7" s="17" t="s">
        <v>252</v>
      </c>
      <c r="E7" s="17" t="s">
        <v>353</v>
      </c>
      <c r="F7" s="2" t="s">
        <v>1657</v>
      </c>
      <c r="G7" s="2" t="s">
        <v>514</v>
      </c>
      <c r="H7" s="2" t="s">
        <v>725</v>
      </c>
      <c r="I7" s="2" t="s">
        <v>2403</v>
      </c>
      <c r="J7" s="2">
        <v>91</v>
      </c>
      <c r="K7" s="2"/>
      <c r="L7" s="2"/>
      <c r="M7" s="2"/>
      <c r="N7" s="17"/>
      <c r="O7" s="2"/>
      <c r="Q7" s="2"/>
      <c r="R7" s="2" t="s">
        <v>1352</v>
      </c>
      <c r="S7" s="2" t="s">
        <v>1469</v>
      </c>
      <c r="T7" s="2" t="s">
        <v>145</v>
      </c>
      <c r="U7" s="3" t="s">
        <v>1352</v>
      </c>
      <c r="V7" s="2" t="s">
        <v>1227</v>
      </c>
      <c r="W7" s="2" t="s">
        <v>1355</v>
      </c>
      <c r="Y7" s="2" t="s">
        <v>1678</v>
      </c>
      <c r="Z7" s="2" t="s">
        <v>2111</v>
      </c>
      <c r="AA7">
        <v>2</v>
      </c>
      <c r="AE7" s="2" t="s">
        <v>2485</v>
      </c>
    </row>
    <row r="8" spans="1:32" ht="15" customHeight="1" x14ac:dyDescent="0.25">
      <c r="A8" s="2">
        <v>706</v>
      </c>
      <c r="B8" s="2" t="s">
        <v>432</v>
      </c>
      <c r="C8" s="2" t="s">
        <v>80</v>
      </c>
      <c r="D8" s="17" t="s">
        <v>254</v>
      </c>
      <c r="E8" s="17" t="s">
        <v>355</v>
      </c>
      <c r="F8" s="2" t="s">
        <v>1657</v>
      </c>
      <c r="G8" s="2" t="s">
        <v>515</v>
      </c>
      <c r="H8" s="2" t="s">
        <v>725</v>
      </c>
      <c r="I8" s="2" t="s">
        <v>2403</v>
      </c>
      <c r="J8" s="2">
        <v>93</v>
      </c>
      <c r="K8" s="2"/>
      <c r="L8" s="2"/>
      <c r="M8" s="2"/>
      <c r="N8" s="17"/>
      <c r="O8" s="2"/>
      <c r="Q8" s="2"/>
      <c r="R8" s="2" t="s">
        <v>1352</v>
      </c>
      <c r="S8" s="2" t="s">
        <v>1469</v>
      </c>
      <c r="T8" s="2" t="s">
        <v>145</v>
      </c>
      <c r="U8" s="3" t="s">
        <v>1352</v>
      </c>
      <c r="V8" s="2" t="s">
        <v>1227</v>
      </c>
      <c r="W8" s="2" t="s">
        <v>1355</v>
      </c>
      <c r="Y8" s="2" t="s">
        <v>1678</v>
      </c>
      <c r="Z8" s="2" t="s">
        <v>2112</v>
      </c>
      <c r="AA8">
        <v>2</v>
      </c>
      <c r="AE8" s="2" t="s">
        <v>2485</v>
      </c>
    </row>
    <row r="9" spans="1:32" ht="15" customHeight="1" x14ac:dyDescent="0.25">
      <c r="A9" s="2">
        <v>707</v>
      </c>
      <c r="B9" s="2" t="s">
        <v>432</v>
      </c>
      <c r="C9" s="2" t="s">
        <v>86</v>
      </c>
      <c r="D9" s="17" t="s">
        <v>260</v>
      </c>
      <c r="E9" s="17" t="s">
        <v>357</v>
      </c>
      <c r="F9" s="2" t="s">
        <v>1657</v>
      </c>
      <c r="G9" s="2" t="s">
        <v>516</v>
      </c>
      <c r="H9" s="2" t="s">
        <v>725</v>
      </c>
      <c r="I9" s="2" t="s">
        <v>2403</v>
      </c>
      <c r="J9" s="2">
        <v>99</v>
      </c>
      <c r="K9" s="2"/>
      <c r="L9" s="2"/>
      <c r="M9" s="2"/>
      <c r="N9" s="17"/>
      <c r="O9" s="2"/>
      <c r="Q9" s="2"/>
      <c r="R9" s="2" t="s">
        <v>1352</v>
      </c>
      <c r="S9" s="2" t="s">
        <v>1470</v>
      </c>
      <c r="T9" s="2" t="s">
        <v>145</v>
      </c>
      <c r="U9" s="3" t="s">
        <v>1352</v>
      </c>
      <c r="V9" s="2" t="s">
        <v>1227</v>
      </c>
      <c r="W9" s="2" t="s">
        <v>1355</v>
      </c>
      <c r="Y9" s="2" t="s">
        <v>1678</v>
      </c>
      <c r="Z9" s="2" t="s">
        <v>2113</v>
      </c>
      <c r="AA9">
        <v>2</v>
      </c>
      <c r="AE9" s="2" t="s">
        <v>2485</v>
      </c>
    </row>
    <row r="10" spans="1:32" ht="15" customHeight="1" x14ac:dyDescent="0.25">
      <c r="A10" s="2">
        <v>708</v>
      </c>
      <c r="B10" s="2" t="s">
        <v>432</v>
      </c>
      <c r="C10" s="2" t="s">
        <v>83</v>
      </c>
      <c r="D10" s="17" t="s">
        <v>257</v>
      </c>
      <c r="E10" s="17" t="s">
        <v>359</v>
      </c>
      <c r="F10" s="2" t="s">
        <v>1657</v>
      </c>
      <c r="G10" s="2" t="s">
        <v>517</v>
      </c>
      <c r="H10" s="2" t="s">
        <v>725</v>
      </c>
      <c r="I10" s="2" t="s">
        <v>2403</v>
      </c>
      <c r="J10" s="2">
        <v>96</v>
      </c>
      <c r="K10" s="2"/>
      <c r="L10" s="2"/>
      <c r="M10" s="2"/>
      <c r="N10" s="17"/>
      <c r="O10" s="2"/>
      <c r="Q10" s="2"/>
      <c r="R10" s="2" t="s">
        <v>1352</v>
      </c>
      <c r="S10" s="2" t="s">
        <v>1467</v>
      </c>
      <c r="T10" s="2" t="s">
        <v>145</v>
      </c>
      <c r="U10" s="3" t="s">
        <v>1352</v>
      </c>
      <c r="V10" s="2" t="s">
        <v>1227</v>
      </c>
      <c r="W10" s="2" t="s">
        <v>1355</v>
      </c>
      <c r="Y10" s="2" t="s">
        <v>1678</v>
      </c>
      <c r="Z10" s="2" t="s">
        <v>2114</v>
      </c>
      <c r="AA10">
        <v>0</v>
      </c>
      <c r="AE10" s="2" t="s">
        <v>2485</v>
      </c>
    </row>
    <row r="11" spans="1:32" ht="15" customHeight="1" x14ac:dyDescent="0.25">
      <c r="A11" s="2">
        <v>709</v>
      </c>
      <c r="B11" s="2" t="s">
        <v>432</v>
      </c>
      <c r="C11" s="2" t="s">
        <v>81</v>
      </c>
      <c r="D11" s="17" t="s">
        <v>255</v>
      </c>
      <c r="E11" s="17" t="s">
        <v>360</v>
      </c>
      <c r="F11" s="2" t="s">
        <v>1657</v>
      </c>
      <c r="G11" s="2" t="s">
        <v>518</v>
      </c>
      <c r="H11" s="2" t="s">
        <v>725</v>
      </c>
      <c r="I11" s="2" t="s">
        <v>2403</v>
      </c>
      <c r="J11" s="2">
        <v>94</v>
      </c>
      <c r="K11" s="2"/>
      <c r="L11" s="2"/>
      <c r="M11" s="2"/>
      <c r="N11" s="17"/>
      <c r="O11" s="2"/>
      <c r="Q11" s="2"/>
      <c r="R11" s="2" t="s">
        <v>1352</v>
      </c>
      <c r="S11" s="2" t="s">
        <v>1468</v>
      </c>
      <c r="T11" s="2" t="s">
        <v>145</v>
      </c>
      <c r="U11" s="3" t="s">
        <v>1352</v>
      </c>
      <c r="V11" s="2" t="s">
        <v>1227</v>
      </c>
      <c r="W11" s="2" t="s">
        <v>1355</v>
      </c>
      <c r="Y11" s="2" t="s">
        <v>1678</v>
      </c>
      <c r="Z11" s="2" t="s">
        <v>2115</v>
      </c>
      <c r="AA11">
        <v>0</v>
      </c>
      <c r="AE11" s="2" t="s">
        <v>2485</v>
      </c>
    </row>
    <row r="12" spans="1:32" ht="15" customHeight="1" x14ac:dyDescent="0.25">
      <c r="A12" s="2">
        <v>710</v>
      </c>
      <c r="B12" s="2" t="s">
        <v>432</v>
      </c>
      <c r="C12" s="2" t="s">
        <v>77</v>
      </c>
      <c r="D12" s="17" t="s">
        <v>251</v>
      </c>
      <c r="E12" s="17" t="s">
        <v>354</v>
      </c>
      <c r="F12" s="2" t="s">
        <v>1657</v>
      </c>
      <c r="G12" s="2" t="s">
        <v>519</v>
      </c>
      <c r="H12" s="2" t="s">
        <v>725</v>
      </c>
      <c r="I12" s="2" t="s">
        <v>2403</v>
      </c>
      <c r="J12" s="2">
        <v>90</v>
      </c>
      <c r="K12" s="2"/>
      <c r="L12" s="2"/>
      <c r="M12" s="2"/>
      <c r="N12" s="17"/>
      <c r="O12" s="2"/>
      <c r="Q12" s="2"/>
      <c r="R12" s="2" t="s">
        <v>1352</v>
      </c>
      <c r="S12" s="2" t="s">
        <v>1469</v>
      </c>
      <c r="T12" s="2" t="s">
        <v>145</v>
      </c>
      <c r="U12" s="3" t="s">
        <v>1352</v>
      </c>
      <c r="V12" s="2" t="s">
        <v>1227</v>
      </c>
      <c r="W12" s="2" t="s">
        <v>1355</v>
      </c>
      <c r="Y12" s="2" t="s">
        <v>1678</v>
      </c>
      <c r="Z12" s="2" t="s">
        <v>2116</v>
      </c>
      <c r="AA12">
        <v>0</v>
      </c>
      <c r="AE12" s="2" t="s">
        <v>2485</v>
      </c>
    </row>
    <row r="13" spans="1:32" ht="15" customHeight="1" x14ac:dyDescent="0.25">
      <c r="A13" s="2">
        <v>711</v>
      </c>
      <c r="B13" s="2" t="s">
        <v>432</v>
      </c>
      <c r="C13" s="2" t="s">
        <v>79</v>
      </c>
      <c r="D13" s="17" t="s">
        <v>253</v>
      </c>
      <c r="E13" s="17" t="s">
        <v>356</v>
      </c>
      <c r="F13" s="2" t="s">
        <v>1657</v>
      </c>
      <c r="G13" s="2" t="s">
        <v>520</v>
      </c>
      <c r="H13" s="2" t="s">
        <v>725</v>
      </c>
      <c r="I13" s="2" t="s">
        <v>2403</v>
      </c>
      <c r="J13" s="2">
        <v>92</v>
      </c>
      <c r="K13" s="2"/>
      <c r="L13" s="2"/>
      <c r="M13" s="2"/>
      <c r="N13" s="17"/>
      <c r="O13" s="2"/>
      <c r="Q13" s="2"/>
      <c r="R13" s="2" t="s">
        <v>1352</v>
      </c>
      <c r="S13" s="2" t="s">
        <v>1469</v>
      </c>
      <c r="T13" s="2" t="s">
        <v>145</v>
      </c>
      <c r="U13" s="3" t="s">
        <v>1352</v>
      </c>
      <c r="V13" s="2" t="s">
        <v>1227</v>
      </c>
      <c r="W13" s="2" t="s">
        <v>1355</v>
      </c>
      <c r="Y13" s="2" t="s">
        <v>1678</v>
      </c>
      <c r="Z13" s="2" t="s">
        <v>2117</v>
      </c>
      <c r="AA13">
        <v>0</v>
      </c>
      <c r="AE13" s="2" t="s">
        <v>2485</v>
      </c>
    </row>
    <row r="14" spans="1:32" ht="15" customHeight="1" x14ac:dyDescent="0.25">
      <c r="A14" s="2">
        <v>712</v>
      </c>
      <c r="B14" s="2" t="s">
        <v>432</v>
      </c>
      <c r="C14" s="2" t="s">
        <v>85</v>
      </c>
      <c r="D14" s="17" t="s">
        <v>259</v>
      </c>
      <c r="E14" s="17" t="s">
        <v>358</v>
      </c>
      <c r="F14" s="2" t="s">
        <v>1657</v>
      </c>
      <c r="G14" s="2" t="s">
        <v>521</v>
      </c>
      <c r="H14" s="2" t="s">
        <v>725</v>
      </c>
      <c r="I14" s="2" t="s">
        <v>2403</v>
      </c>
      <c r="J14" s="2">
        <v>98</v>
      </c>
      <c r="K14" s="2"/>
      <c r="L14" s="2"/>
      <c r="M14" s="2"/>
      <c r="N14" s="17"/>
      <c r="O14" s="2"/>
      <c r="Q14" s="2"/>
      <c r="R14" s="2" t="s">
        <v>1352</v>
      </c>
      <c r="S14" s="2" t="s">
        <v>1470</v>
      </c>
      <c r="T14" s="2" t="s">
        <v>145</v>
      </c>
      <c r="U14" s="3" t="s">
        <v>1352</v>
      </c>
      <c r="V14" s="2" t="s">
        <v>1227</v>
      </c>
      <c r="W14" s="2" t="s">
        <v>1355</v>
      </c>
      <c r="Y14" s="2" t="s">
        <v>1678</v>
      </c>
      <c r="Z14" s="2" t="s">
        <v>2118</v>
      </c>
      <c r="AA14">
        <v>0</v>
      </c>
      <c r="AE14" s="2" t="s">
        <v>2485</v>
      </c>
    </row>
    <row r="15" spans="1:32" ht="15" customHeight="1" x14ac:dyDescent="0.25">
      <c r="A15" s="2">
        <v>713</v>
      </c>
      <c r="B15" s="2" t="s">
        <v>432</v>
      </c>
      <c r="C15" s="17" t="s">
        <v>1339</v>
      </c>
      <c r="D15" s="26" t="s">
        <v>241</v>
      </c>
      <c r="E15" s="17" t="s">
        <v>361</v>
      </c>
      <c r="F15" s="2" t="s">
        <v>1657</v>
      </c>
      <c r="G15" s="26" t="s">
        <v>1192</v>
      </c>
      <c r="H15" s="17" t="s">
        <v>725</v>
      </c>
      <c r="I15" s="17" t="s">
        <v>2403</v>
      </c>
      <c r="J15" s="17">
        <v>89</v>
      </c>
      <c r="K15" s="17"/>
      <c r="L15" s="17"/>
      <c r="M15" s="17"/>
      <c r="N15" s="2"/>
      <c r="O15" s="2"/>
      <c r="Q15" s="2"/>
      <c r="R15" s="2" t="s">
        <v>1352</v>
      </c>
      <c r="S15" s="2" t="s">
        <v>1471</v>
      </c>
      <c r="T15" s="2" t="s">
        <v>145</v>
      </c>
      <c r="U15" s="3" t="s">
        <v>1352</v>
      </c>
      <c r="V15" s="2" t="s">
        <v>1227</v>
      </c>
      <c r="W15" s="2" t="s">
        <v>1355</v>
      </c>
      <c r="Y15" s="2" t="s">
        <v>1678</v>
      </c>
      <c r="Z15" s="2" t="s">
        <v>2119</v>
      </c>
      <c r="AA15">
        <v>0</v>
      </c>
      <c r="AE15" s="2" t="s">
        <v>2485</v>
      </c>
    </row>
    <row r="16" spans="1:32" ht="15" customHeight="1" x14ac:dyDescent="0.25">
      <c r="A16" s="2">
        <v>714</v>
      </c>
      <c r="B16" s="2" t="s">
        <v>144</v>
      </c>
      <c r="C16" s="20" t="s">
        <v>89</v>
      </c>
      <c r="D16" s="20" t="s">
        <v>436</v>
      </c>
      <c r="E16" s="20" t="s">
        <v>1611</v>
      </c>
      <c r="F16" s="2" t="s">
        <v>148</v>
      </c>
      <c r="G16" s="2" t="s">
        <v>522</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1897</v>
      </c>
      <c r="AE16" s="2" t="s">
        <v>2486</v>
      </c>
    </row>
    <row r="17" spans="1:32" ht="15" customHeight="1" x14ac:dyDescent="0.25">
      <c r="A17" s="2">
        <v>715</v>
      </c>
      <c r="B17" s="2" t="s">
        <v>144</v>
      </c>
      <c r="C17" s="17" t="s">
        <v>134</v>
      </c>
      <c r="D17" s="20" t="s">
        <v>506</v>
      </c>
      <c r="E17" s="20" t="s">
        <v>1079</v>
      </c>
      <c r="F17" s="2" t="s">
        <v>1658</v>
      </c>
      <c r="G17" s="2" t="s">
        <v>543</v>
      </c>
      <c r="H17" s="2" t="s">
        <v>1635</v>
      </c>
      <c r="I17" s="2" t="s">
        <v>1695</v>
      </c>
      <c r="J17" s="2">
        <v>4</v>
      </c>
      <c r="K17" s="2"/>
      <c r="L17" s="2"/>
      <c r="M17" s="2"/>
      <c r="N17" s="42"/>
      <c r="O17" s="2"/>
      <c r="Q17" s="2"/>
      <c r="R17" s="2" t="s">
        <v>1353</v>
      </c>
      <c r="S17" s="2" t="s">
        <v>1543</v>
      </c>
      <c r="T17" s="42" t="s">
        <v>145</v>
      </c>
      <c r="U17" s="3" t="s">
        <v>1655</v>
      </c>
      <c r="V17" s="2" t="s">
        <v>1227</v>
      </c>
      <c r="W17" s="2" t="s">
        <v>1356</v>
      </c>
      <c r="X17" s="2" t="s">
        <v>2053</v>
      </c>
      <c r="Y17" s="2" t="s">
        <v>1678</v>
      </c>
      <c r="Z17" s="2" t="s">
        <v>1984</v>
      </c>
      <c r="AA17">
        <v>2</v>
      </c>
      <c r="AE17" s="2" t="s">
        <v>2485</v>
      </c>
      <c r="AF17" s="2">
        <v>12</v>
      </c>
    </row>
    <row r="18" spans="1:32" ht="15" customHeight="1" x14ac:dyDescent="0.25">
      <c r="A18" s="2">
        <v>716</v>
      </c>
      <c r="B18" s="2" t="s">
        <v>144</v>
      </c>
      <c r="C18" s="20" t="s">
        <v>119</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2054</v>
      </c>
      <c r="Y18" s="2" t="s">
        <v>1678</v>
      </c>
      <c r="Z18" s="2" t="s">
        <v>3067</v>
      </c>
      <c r="AA18">
        <v>0</v>
      </c>
      <c r="AE18" s="2" t="s">
        <v>2485</v>
      </c>
      <c r="AF18" s="2">
        <v>12</v>
      </c>
    </row>
    <row r="19" spans="1:32" ht="15" customHeight="1" x14ac:dyDescent="0.25">
      <c r="A19" s="2">
        <v>717</v>
      </c>
      <c r="B19" s="2" t="s">
        <v>144</v>
      </c>
      <c r="C19" s="20" t="s">
        <v>133</v>
      </c>
      <c r="D19" s="20" t="s">
        <v>505</v>
      </c>
      <c r="E19" s="20" t="s">
        <v>1078</v>
      </c>
      <c r="F19" s="2" t="s">
        <v>1658</v>
      </c>
      <c r="G19" s="2" t="s">
        <v>542</v>
      </c>
      <c r="H19" s="2" t="s">
        <v>1635</v>
      </c>
      <c r="I19" s="2" t="s">
        <v>1695</v>
      </c>
      <c r="J19" s="2">
        <v>3</v>
      </c>
      <c r="K19" s="2"/>
      <c r="L19" s="2"/>
      <c r="M19" s="2"/>
      <c r="N19" s="42"/>
      <c r="O19" s="2"/>
      <c r="Q19" s="2"/>
      <c r="R19" s="2" t="s">
        <v>1353</v>
      </c>
      <c r="S19" s="2" t="s">
        <v>1543</v>
      </c>
      <c r="T19" s="42" t="s">
        <v>145</v>
      </c>
      <c r="U19" s="3" t="s">
        <v>1655</v>
      </c>
      <c r="V19" s="2" t="s">
        <v>1227</v>
      </c>
      <c r="W19" s="2" t="s">
        <v>1356</v>
      </c>
      <c r="X19" s="2" t="s">
        <v>2055</v>
      </c>
      <c r="Y19" s="2" t="s">
        <v>1678</v>
      </c>
      <c r="Z19" s="2" t="s">
        <v>1985</v>
      </c>
      <c r="AA19">
        <v>2</v>
      </c>
      <c r="AE19" s="2" t="s">
        <v>2485</v>
      </c>
      <c r="AF19" s="2">
        <v>12</v>
      </c>
    </row>
    <row r="20" spans="1:32" ht="15" customHeight="1" x14ac:dyDescent="0.25">
      <c r="A20" s="2">
        <v>718</v>
      </c>
      <c r="B20" s="2" t="s">
        <v>144</v>
      </c>
      <c r="C20" s="20" t="s">
        <v>130</v>
      </c>
      <c r="D20" s="20" t="s">
        <v>487</v>
      </c>
      <c r="E20" s="20" t="s">
        <v>1083</v>
      </c>
      <c r="F20" s="2" t="s">
        <v>1658</v>
      </c>
      <c r="G20" s="2" t="s">
        <v>546</v>
      </c>
      <c r="H20" s="2" t="s">
        <v>1635</v>
      </c>
      <c r="I20" s="2" t="s">
        <v>1698</v>
      </c>
      <c r="J20" s="2">
        <v>3</v>
      </c>
      <c r="K20" s="2"/>
      <c r="L20" s="2"/>
      <c r="M20" s="2"/>
      <c r="N20" s="42"/>
      <c r="O20" s="2"/>
      <c r="Q20" s="2"/>
      <c r="R20" s="2" t="s">
        <v>1353</v>
      </c>
      <c r="S20" s="2" t="s">
        <v>1543</v>
      </c>
      <c r="T20" s="42" t="s">
        <v>145</v>
      </c>
      <c r="U20" s="3" t="s">
        <v>1655</v>
      </c>
      <c r="V20" s="2" t="s">
        <v>1227</v>
      </c>
      <c r="W20" s="2" t="s">
        <v>1356</v>
      </c>
      <c r="X20" s="2" t="s">
        <v>2056</v>
      </c>
      <c r="Y20" s="2" t="s">
        <v>1678</v>
      </c>
      <c r="Z20" s="2" t="s">
        <v>1986</v>
      </c>
      <c r="AA20">
        <v>0</v>
      </c>
      <c r="AE20" s="2" t="s">
        <v>2485</v>
      </c>
      <c r="AF20" s="2">
        <v>12</v>
      </c>
    </row>
    <row r="21" spans="1:32" ht="15" customHeight="1" x14ac:dyDescent="0.25">
      <c r="A21" s="2">
        <v>719</v>
      </c>
      <c r="B21" s="2" t="s">
        <v>144</v>
      </c>
      <c r="C21" s="20" t="s">
        <v>140</v>
      </c>
      <c r="D21" s="20" t="s">
        <v>499</v>
      </c>
      <c r="E21" s="20" t="s">
        <v>1102</v>
      </c>
      <c r="F21" s="2" t="s">
        <v>1658</v>
      </c>
      <c r="G21" s="2" t="s">
        <v>537</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2057</v>
      </c>
      <c r="Y21" s="2" t="s">
        <v>1678</v>
      </c>
      <c r="Z21" s="2" t="s">
        <v>1987</v>
      </c>
      <c r="AA21">
        <v>0</v>
      </c>
      <c r="AE21" s="2" t="s">
        <v>2485</v>
      </c>
      <c r="AF21" s="2">
        <v>12</v>
      </c>
    </row>
    <row r="22" spans="1:32" ht="15" customHeight="1" x14ac:dyDescent="0.25">
      <c r="A22" s="2">
        <v>720</v>
      </c>
      <c r="B22" s="2" t="s">
        <v>144</v>
      </c>
      <c r="C22" s="20" t="s">
        <v>135</v>
      </c>
      <c r="D22" s="20" t="s">
        <v>489</v>
      </c>
      <c r="E22" s="20" t="s">
        <v>1096</v>
      </c>
      <c r="F22" s="2" t="s">
        <v>1658</v>
      </c>
      <c r="G22" s="2" t="s">
        <v>530</v>
      </c>
      <c r="H22" s="2" t="s">
        <v>1635</v>
      </c>
      <c r="I22" s="2" t="s">
        <v>1699</v>
      </c>
      <c r="J22" s="2">
        <v>0</v>
      </c>
      <c r="K22" s="2"/>
      <c r="L22" s="2"/>
      <c r="M22" s="2"/>
      <c r="N22" s="42"/>
      <c r="O22" s="2"/>
      <c r="Q22" s="2"/>
      <c r="R22" s="2" t="s">
        <v>1354</v>
      </c>
      <c r="S22" s="2" t="s">
        <v>1545</v>
      </c>
      <c r="T22" s="2" t="s">
        <v>145</v>
      </c>
      <c r="U22" s="3" t="s">
        <v>1351</v>
      </c>
      <c r="V22" s="2" t="s">
        <v>1227</v>
      </c>
      <c r="W22" s="2" t="s">
        <v>1356</v>
      </c>
      <c r="X22" s="2" t="s">
        <v>2058</v>
      </c>
      <c r="Y22" s="2" t="s">
        <v>1678</v>
      </c>
      <c r="Z22" s="2" t="s">
        <v>1988</v>
      </c>
      <c r="AA22">
        <v>0</v>
      </c>
      <c r="AE22" s="2" t="s">
        <v>2485</v>
      </c>
      <c r="AF22" s="2">
        <v>12</v>
      </c>
    </row>
    <row r="23" spans="1:32" ht="15" customHeight="1" x14ac:dyDescent="0.25">
      <c r="A23" s="2">
        <v>721</v>
      </c>
      <c r="B23" s="2" t="s">
        <v>144</v>
      </c>
      <c r="C23" s="20" t="s">
        <v>490</v>
      </c>
      <c r="D23" s="20" t="s">
        <v>491</v>
      </c>
      <c r="E23" s="20" t="s">
        <v>1097</v>
      </c>
      <c r="F23" s="2" t="s">
        <v>1658</v>
      </c>
      <c r="G23" s="2" t="s">
        <v>531</v>
      </c>
      <c r="H23" s="2" t="s">
        <v>1635</v>
      </c>
      <c r="I23" s="2" t="s">
        <v>1699</v>
      </c>
      <c r="J23" s="2">
        <v>1</v>
      </c>
      <c r="K23" s="2"/>
      <c r="L23" s="2"/>
      <c r="M23" s="2"/>
      <c r="N23" s="42"/>
      <c r="O23" s="2"/>
      <c r="Q23" s="2"/>
      <c r="R23" s="2" t="s">
        <v>1353</v>
      </c>
      <c r="S23" s="2" t="s">
        <v>1543</v>
      </c>
      <c r="T23" s="42" t="s">
        <v>145</v>
      </c>
      <c r="U23" s="3" t="s">
        <v>1655</v>
      </c>
      <c r="V23" s="2" t="s">
        <v>1227</v>
      </c>
      <c r="W23" s="2" t="s">
        <v>1356</v>
      </c>
      <c r="X23" s="2" t="s">
        <v>2059</v>
      </c>
      <c r="Y23" s="2" t="s">
        <v>1678</v>
      </c>
      <c r="Z23" s="2" t="s">
        <v>1989</v>
      </c>
      <c r="AA23">
        <v>0</v>
      </c>
      <c r="AE23" s="2" t="s">
        <v>2485</v>
      </c>
      <c r="AF23" s="2">
        <v>12</v>
      </c>
    </row>
    <row r="24" spans="1:32" ht="15" customHeight="1" x14ac:dyDescent="0.25">
      <c r="A24" s="2">
        <v>722</v>
      </c>
      <c r="B24" s="2" t="s">
        <v>144</v>
      </c>
      <c r="C24" s="20" t="s">
        <v>137</v>
      </c>
      <c r="D24" s="20" t="s">
        <v>495</v>
      </c>
      <c r="E24" s="20" t="s">
        <v>1099</v>
      </c>
      <c r="F24" s="2" t="s">
        <v>1658</v>
      </c>
      <c r="G24" s="2" t="s">
        <v>534</v>
      </c>
      <c r="H24" s="2" t="s">
        <v>1635</v>
      </c>
      <c r="I24" s="2" t="s">
        <v>1699</v>
      </c>
      <c r="J24" s="2">
        <v>4</v>
      </c>
      <c r="K24" s="2"/>
      <c r="L24" s="2"/>
      <c r="M24" s="2"/>
      <c r="N24" s="42"/>
      <c r="O24" s="2"/>
      <c r="Q24" s="2"/>
      <c r="R24" s="2" t="s">
        <v>1353</v>
      </c>
      <c r="S24" s="2" t="s">
        <v>1544</v>
      </c>
      <c r="T24" s="42" t="s">
        <v>145</v>
      </c>
      <c r="U24" s="3" t="s">
        <v>1655</v>
      </c>
      <c r="V24" s="2" t="s">
        <v>1227</v>
      </c>
      <c r="W24" s="2" t="s">
        <v>1356</v>
      </c>
      <c r="X24" s="2" t="s">
        <v>2060</v>
      </c>
      <c r="Y24" s="2" t="s">
        <v>1678</v>
      </c>
      <c r="Z24" s="2" t="s">
        <v>1990</v>
      </c>
      <c r="AA24">
        <v>0</v>
      </c>
      <c r="AE24" s="2" t="s">
        <v>2485</v>
      </c>
      <c r="AF24" s="2">
        <v>12</v>
      </c>
    </row>
    <row r="25" spans="1:32" ht="15" customHeight="1" x14ac:dyDescent="0.25">
      <c r="A25" s="2">
        <v>723</v>
      </c>
      <c r="B25" s="2" t="s">
        <v>144</v>
      </c>
      <c r="C25" s="20" t="s">
        <v>138</v>
      </c>
      <c r="D25" s="20" t="s">
        <v>496</v>
      </c>
      <c r="E25" s="20" t="s">
        <v>1100</v>
      </c>
      <c r="F25" s="2" t="s">
        <v>1658</v>
      </c>
      <c r="G25" s="2" t="s">
        <v>535</v>
      </c>
      <c r="H25" s="2" t="s">
        <v>1635</v>
      </c>
      <c r="I25" s="2" t="s">
        <v>1699</v>
      </c>
      <c r="J25" s="2">
        <v>5</v>
      </c>
      <c r="K25" s="2"/>
      <c r="L25" s="2"/>
      <c r="M25" s="2"/>
      <c r="N25" s="42"/>
      <c r="O25" s="2"/>
      <c r="Q25" s="2"/>
      <c r="R25" s="2" t="s">
        <v>1353</v>
      </c>
      <c r="S25" s="2" t="s">
        <v>1544</v>
      </c>
      <c r="T25" s="42" t="s">
        <v>145</v>
      </c>
      <c r="U25" s="3" t="s">
        <v>1655</v>
      </c>
      <c r="V25" s="2" t="s">
        <v>1227</v>
      </c>
      <c r="W25" s="2" t="s">
        <v>1356</v>
      </c>
      <c r="X25" s="2" t="s">
        <v>2399</v>
      </c>
      <c r="Y25" s="2" t="s">
        <v>1678</v>
      </c>
      <c r="Z25" s="2" t="s">
        <v>1991</v>
      </c>
      <c r="AA25">
        <v>0</v>
      </c>
      <c r="AE25" s="2" t="s">
        <v>2485</v>
      </c>
      <c r="AF25" s="2">
        <v>12</v>
      </c>
    </row>
    <row r="26" spans="1:32" ht="15" customHeight="1" x14ac:dyDescent="0.25">
      <c r="A26" s="2">
        <v>724</v>
      </c>
      <c r="B26" s="2" t="s">
        <v>144</v>
      </c>
      <c r="C26" s="20" t="s">
        <v>139</v>
      </c>
      <c r="D26" s="28" t="s">
        <v>498</v>
      </c>
      <c r="E26" s="28" t="s">
        <v>1103</v>
      </c>
      <c r="F26" s="2" t="s">
        <v>1658</v>
      </c>
      <c r="G26" s="2" t="s">
        <v>536</v>
      </c>
      <c r="H26" s="2" t="s">
        <v>1635</v>
      </c>
      <c r="I26" s="2" t="s">
        <v>1699</v>
      </c>
      <c r="J26" s="2">
        <v>7</v>
      </c>
      <c r="K26" s="2"/>
      <c r="L26" s="2"/>
      <c r="M26" s="2"/>
      <c r="N26" s="42"/>
      <c r="O26" s="2"/>
      <c r="Q26" s="2"/>
      <c r="R26" s="2" t="s">
        <v>1353</v>
      </c>
      <c r="S26" s="2" t="s">
        <v>1543</v>
      </c>
      <c r="T26" s="42" t="s">
        <v>145</v>
      </c>
      <c r="U26" s="3" t="s">
        <v>1655</v>
      </c>
      <c r="V26" s="2" t="s">
        <v>1227</v>
      </c>
      <c r="W26" s="2" t="s">
        <v>1356</v>
      </c>
      <c r="X26" s="2" t="s">
        <v>2061</v>
      </c>
      <c r="Y26" s="2" t="s">
        <v>1678</v>
      </c>
      <c r="Z26" s="2" t="s">
        <v>1992</v>
      </c>
      <c r="AA26">
        <v>0</v>
      </c>
      <c r="AE26" s="2" t="s">
        <v>2485</v>
      </c>
      <c r="AF26" s="2">
        <v>12</v>
      </c>
    </row>
    <row r="27" spans="1:32" ht="15" customHeight="1" x14ac:dyDescent="0.25">
      <c r="A27" s="2">
        <v>725</v>
      </c>
      <c r="B27" s="2" t="s">
        <v>144</v>
      </c>
      <c r="C27" s="20" t="s">
        <v>136</v>
      </c>
      <c r="D27" s="2" t="s">
        <v>494</v>
      </c>
      <c r="E27" s="28" t="s">
        <v>1098</v>
      </c>
      <c r="F27" s="2" t="s">
        <v>1658</v>
      </c>
      <c r="G27" s="2" t="s">
        <v>533</v>
      </c>
      <c r="H27" s="2" t="s">
        <v>1635</v>
      </c>
      <c r="I27" s="2" t="s">
        <v>1699</v>
      </c>
      <c r="J27" s="2">
        <v>3</v>
      </c>
      <c r="K27" s="2"/>
      <c r="L27" s="2"/>
      <c r="M27" s="2"/>
      <c r="N27" s="42"/>
      <c r="O27" s="2"/>
      <c r="Q27" s="2"/>
      <c r="R27" s="2" t="s">
        <v>1353</v>
      </c>
      <c r="S27" s="2" t="s">
        <v>1543</v>
      </c>
      <c r="T27" s="42" t="s">
        <v>145</v>
      </c>
      <c r="U27" s="3" t="s">
        <v>1655</v>
      </c>
      <c r="V27" s="2" t="s">
        <v>1227</v>
      </c>
      <c r="W27" s="2" t="s">
        <v>1356</v>
      </c>
      <c r="X27" s="2" t="s">
        <v>2062</v>
      </c>
      <c r="Y27" s="2" t="s">
        <v>1678</v>
      </c>
      <c r="Z27" s="2" t="s">
        <v>1993</v>
      </c>
      <c r="AA27">
        <v>0</v>
      </c>
      <c r="AE27" s="2" t="s">
        <v>2485</v>
      </c>
      <c r="AF27" s="2">
        <v>12</v>
      </c>
    </row>
    <row r="28" spans="1:32" ht="15" customHeight="1" x14ac:dyDescent="0.25">
      <c r="A28" s="2">
        <v>726</v>
      </c>
      <c r="B28" s="2" t="s">
        <v>144</v>
      </c>
      <c r="C28" s="17" t="s">
        <v>128</v>
      </c>
      <c r="D28" s="26" t="s">
        <v>485</v>
      </c>
      <c r="E28" s="28" t="s">
        <v>1081</v>
      </c>
      <c r="F28" s="2" t="s">
        <v>1658</v>
      </c>
      <c r="G28" s="2" t="s">
        <v>544</v>
      </c>
      <c r="H28" s="2" t="s">
        <v>1635</v>
      </c>
      <c r="I28" s="2" t="s">
        <v>1698</v>
      </c>
      <c r="J28" s="2">
        <v>1</v>
      </c>
      <c r="K28" s="2"/>
      <c r="L28" s="2"/>
      <c r="M28" s="2"/>
      <c r="N28" s="2"/>
      <c r="O28" s="2"/>
      <c r="Q28" s="2"/>
      <c r="R28" s="2" t="s">
        <v>1350</v>
      </c>
      <c r="S28" s="2" t="s">
        <v>1458</v>
      </c>
      <c r="T28" s="42" t="s">
        <v>145</v>
      </c>
      <c r="U28" s="3" t="s">
        <v>1654</v>
      </c>
      <c r="V28" s="2" t="s">
        <v>1227</v>
      </c>
      <c r="W28" s="2" t="s">
        <v>1356</v>
      </c>
      <c r="X28" s="2" t="s">
        <v>2063</v>
      </c>
      <c r="Y28" s="2" t="s">
        <v>1678</v>
      </c>
      <c r="Z28" s="2" t="s">
        <v>1994</v>
      </c>
      <c r="AA28">
        <v>2</v>
      </c>
      <c r="AE28" s="2" t="s">
        <v>2485</v>
      </c>
      <c r="AF28" s="2">
        <v>12</v>
      </c>
    </row>
    <row r="29" spans="1:32" ht="15" customHeight="1" x14ac:dyDescent="0.25">
      <c r="A29" s="2">
        <v>727</v>
      </c>
      <c r="B29" s="2" t="s">
        <v>144</v>
      </c>
      <c r="C29" s="17" t="s">
        <v>99</v>
      </c>
      <c r="D29" s="26" t="s">
        <v>445</v>
      </c>
      <c r="E29" s="17" t="s">
        <v>1113</v>
      </c>
      <c r="F29" s="2" t="s">
        <v>151</v>
      </c>
      <c r="G29" s="27" t="s">
        <v>3204</v>
      </c>
      <c r="H29" s="2" t="s">
        <v>1639</v>
      </c>
      <c r="I29" t="s">
        <v>2407</v>
      </c>
      <c r="J29" s="2">
        <v>9</v>
      </c>
      <c r="K29" s="2"/>
      <c r="L29" s="2"/>
      <c r="M29" s="2"/>
      <c r="N29" s="2"/>
      <c r="O29" s="2"/>
      <c r="Q29" s="2"/>
      <c r="R29" s="2" t="s">
        <v>1354</v>
      </c>
      <c r="S29" s="2" t="s">
        <v>1546</v>
      </c>
      <c r="T29" s="2" t="s">
        <v>145</v>
      </c>
      <c r="U29" s="3" t="s">
        <v>1354</v>
      </c>
      <c r="V29" s="2" t="s">
        <v>1227</v>
      </c>
      <c r="W29" s="2" t="s">
        <v>1356</v>
      </c>
      <c r="X29" s="2" t="s">
        <v>2468</v>
      </c>
      <c r="Y29" s="2" t="s">
        <v>1678</v>
      </c>
      <c r="Z29" s="2" t="s">
        <v>2581</v>
      </c>
      <c r="AE29" s="2" t="s">
        <v>2560</v>
      </c>
      <c r="AF29" s="2">
        <v>12</v>
      </c>
    </row>
    <row r="30" spans="1:32" ht="15" customHeight="1" x14ac:dyDescent="0.25">
      <c r="A30" s="2">
        <v>728</v>
      </c>
      <c r="B30" s="2" t="s">
        <v>144</v>
      </c>
      <c r="C30" s="17" t="s">
        <v>98</v>
      </c>
      <c r="D30" s="26" t="s">
        <v>446</v>
      </c>
      <c r="E30" s="28" t="s">
        <v>1112</v>
      </c>
      <c r="F30" s="2" t="s">
        <v>151</v>
      </c>
      <c r="G30" s="27" t="s">
        <v>3205</v>
      </c>
      <c r="H30" s="2" t="s">
        <v>1639</v>
      </c>
      <c r="I30" t="s">
        <v>2407</v>
      </c>
      <c r="J30" s="2">
        <v>8</v>
      </c>
      <c r="K30" s="2"/>
      <c r="L30" s="2"/>
      <c r="M30" s="2"/>
      <c r="N30" s="2"/>
      <c r="O30" s="2"/>
      <c r="Q30" s="2"/>
      <c r="R30" s="2" t="s">
        <v>1354</v>
      </c>
      <c r="S30" s="2" t="s">
        <v>1546</v>
      </c>
      <c r="T30" s="2" t="s">
        <v>145</v>
      </c>
      <c r="U30" s="3" t="s">
        <v>1354</v>
      </c>
      <c r="V30" s="2" t="s">
        <v>1227</v>
      </c>
      <c r="W30" s="2" t="s">
        <v>1356</v>
      </c>
      <c r="X30" s="2" t="s">
        <v>2469</v>
      </c>
      <c r="Y30" s="2" t="s">
        <v>1678</v>
      </c>
      <c r="Z30" s="2" t="s">
        <v>2582</v>
      </c>
      <c r="AE30" s="2" t="s">
        <v>2560</v>
      </c>
      <c r="AF30" s="2">
        <v>12</v>
      </c>
    </row>
    <row r="31" spans="1:32" ht="15" customHeight="1" x14ac:dyDescent="0.25">
      <c r="A31" s="2">
        <v>729</v>
      </c>
      <c r="B31" s="2" t="s">
        <v>144</v>
      </c>
      <c r="C31" s="17" t="s">
        <v>95</v>
      </c>
      <c r="D31" s="26" t="s">
        <v>448</v>
      </c>
      <c r="E31" s="28" t="s">
        <v>1109</v>
      </c>
      <c r="F31" s="2" t="s">
        <v>151</v>
      </c>
      <c r="G31" s="27" t="s">
        <v>3206</v>
      </c>
      <c r="H31" s="2" t="s">
        <v>1639</v>
      </c>
      <c r="I31" t="s">
        <v>2407</v>
      </c>
      <c r="J31" s="2">
        <v>5</v>
      </c>
      <c r="K31" s="2"/>
      <c r="L31" s="2"/>
      <c r="M31" s="2"/>
      <c r="N31" s="2"/>
      <c r="O31" s="2"/>
      <c r="Q31" s="2"/>
      <c r="R31" s="2" t="s">
        <v>1354</v>
      </c>
      <c r="S31" s="2" t="s">
        <v>1547</v>
      </c>
      <c r="T31" s="2" t="s">
        <v>145</v>
      </c>
      <c r="U31" s="3" t="s">
        <v>1354</v>
      </c>
      <c r="V31" s="2" t="s">
        <v>1227</v>
      </c>
      <c r="W31" s="2" t="s">
        <v>1356</v>
      </c>
      <c r="X31" s="2" t="s">
        <v>2470</v>
      </c>
      <c r="Y31" s="2" t="s">
        <v>1678</v>
      </c>
      <c r="Z31" s="2" t="s">
        <v>2583</v>
      </c>
      <c r="AE31" s="2" t="s">
        <v>2560</v>
      </c>
      <c r="AF31" s="2">
        <v>12</v>
      </c>
    </row>
    <row r="32" spans="1:32" ht="15" customHeight="1" x14ac:dyDescent="0.25">
      <c r="A32" s="2">
        <v>730</v>
      </c>
      <c r="B32" s="2" t="s">
        <v>144</v>
      </c>
      <c r="C32" s="17" t="s">
        <v>94</v>
      </c>
      <c r="D32" s="26" t="s">
        <v>449</v>
      </c>
      <c r="E32" s="17" t="s">
        <v>1108</v>
      </c>
      <c r="F32" s="2" t="s">
        <v>151</v>
      </c>
      <c r="G32" s="27" t="s">
        <v>3348</v>
      </c>
      <c r="H32" s="2" t="s">
        <v>1639</v>
      </c>
      <c r="I32" t="s">
        <v>2407</v>
      </c>
      <c r="J32" s="2">
        <v>4</v>
      </c>
      <c r="K32" s="2"/>
      <c r="L32" s="2"/>
      <c r="M32" s="2"/>
      <c r="N32" s="2"/>
      <c r="O32" s="2"/>
      <c r="Q32" s="2"/>
      <c r="R32" s="2" t="s">
        <v>1354</v>
      </c>
      <c r="S32" s="2" t="s">
        <v>1547</v>
      </c>
      <c r="T32" s="2" t="s">
        <v>145</v>
      </c>
      <c r="U32" s="3" t="s">
        <v>1354</v>
      </c>
      <c r="V32" s="2" t="s">
        <v>1227</v>
      </c>
      <c r="W32" s="2" t="s">
        <v>1356</v>
      </c>
      <c r="X32" s="2" t="s">
        <v>2471</v>
      </c>
      <c r="Y32" s="2" t="s">
        <v>1678</v>
      </c>
      <c r="Z32" s="2" t="s">
        <v>2584</v>
      </c>
      <c r="AE32" s="2" t="s">
        <v>2560</v>
      </c>
      <c r="AF32" s="2">
        <v>12</v>
      </c>
    </row>
    <row r="33" spans="1:32" ht="15" customHeight="1" x14ac:dyDescent="0.25">
      <c r="A33" s="2">
        <v>731</v>
      </c>
      <c r="B33" s="2" t="s">
        <v>144</v>
      </c>
      <c r="C33" s="17" t="s">
        <v>93</v>
      </c>
      <c r="D33" s="26" t="s">
        <v>450</v>
      </c>
      <c r="E33" s="28" t="s">
        <v>1107</v>
      </c>
      <c r="F33" s="2" t="s">
        <v>151</v>
      </c>
      <c r="G33" s="27" t="s">
        <v>3207</v>
      </c>
      <c r="H33" s="2" t="s">
        <v>1639</v>
      </c>
      <c r="I33" t="s">
        <v>2407</v>
      </c>
      <c r="J33" s="2">
        <v>3</v>
      </c>
      <c r="K33" s="2"/>
      <c r="L33" s="2"/>
      <c r="M33" s="2"/>
      <c r="N33" s="2"/>
      <c r="O33" s="2"/>
      <c r="Q33" s="2"/>
      <c r="R33" s="2" t="s">
        <v>1354</v>
      </c>
      <c r="S33" s="2" t="s">
        <v>1548</v>
      </c>
      <c r="T33" s="2" t="s">
        <v>145</v>
      </c>
      <c r="U33" s="3" t="s">
        <v>1354</v>
      </c>
      <c r="V33" s="2" t="s">
        <v>1227</v>
      </c>
      <c r="W33" s="2" t="s">
        <v>1356</v>
      </c>
      <c r="X33" s="2" t="s">
        <v>2472</v>
      </c>
      <c r="Y33" s="2" t="s">
        <v>1678</v>
      </c>
      <c r="Z33" s="2" t="s">
        <v>2585</v>
      </c>
      <c r="AE33" s="2" t="s">
        <v>2560</v>
      </c>
      <c r="AF33" s="2">
        <v>12</v>
      </c>
    </row>
    <row r="34" spans="1:32" ht="15" customHeight="1" x14ac:dyDescent="0.25">
      <c r="A34" s="2">
        <v>732</v>
      </c>
      <c r="B34" s="2" t="s">
        <v>144</v>
      </c>
      <c r="C34" s="17" t="s">
        <v>97</v>
      </c>
      <c r="D34" s="26" t="s">
        <v>451</v>
      </c>
      <c r="E34" s="28" t="s">
        <v>1111</v>
      </c>
      <c r="F34" s="2" t="s">
        <v>151</v>
      </c>
      <c r="G34" s="27" t="s">
        <v>3208</v>
      </c>
      <c r="H34" s="2" t="s">
        <v>1639</v>
      </c>
      <c r="I34" t="s">
        <v>2407</v>
      </c>
      <c r="J34" s="2">
        <v>7</v>
      </c>
      <c r="K34" s="2"/>
      <c r="L34" s="2"/>
      <c r="M34" s="2"/>
      <c r="N34" s="2"/>
      <c r="O34" s="2"/>
      <c r="Q34" s="2"/>
      <c r="R34" s="2" t="s">
        <v>1351</v>
      </c>
      <c r="S34" s="2" t="s">
        <v>1549</v>
      </c>
      <c r="T34" s="2" t="s">
        <v>145</v>
      </c>
      <c r="U34" s="3" t="s">
        <v>1354</v>
      </c>
      <c r="V34" s="2" t="s">
        <v>1227</v>
      </c>
      <c r="W34" s="2" t="s">
        <v>1356</v>
      </c>
      <c r="X34" s="2" t="s">
        <v>2473</v>
      </c>
      <c r="Y34" s="2" t="s">
        <v>1678</v>
      </c>
      <c r="Z34" s="2" t="s">
        <v>2586</v>
      </c>
      <c r="AE34" s="2" t="s">
        <v>2560</v>
      </c>
      <c r="AF34" s="2">
        <v>12</v>
      </c>
    </row>
    <row r="35" spans="1:32" ht="15" customHeight="1" x14ac:dyDescent="0.25">
      <c r="A35" s="2">
        <v>733</v>
      </c>
      <c r="B35" s="2" t="s">
        <v>144</v>
      </c>
      <c r="C35" s="17" t="s">
        <v>100</v>
      </c>
      <c r="D35" s="33" t="s">
        <v>452</v>
      </c>
      <c r="E35" s="28" t="s">
        <v>1114</v>
      </c>
      <c r="F35" s="2" t="s">
        <v>151</v>
      </c>
      <c r="G35" s="27" t="s">
        <v>3209</v>
      </c>
      <c r="H35" s="2" t="s">
        <v>1639</v>
      </c>
      <c r="I35" t="s">
        <v>2407</v>
      </c>
      <c r="J35" s="2">
        <v>10</v>
      </c>
      <c r="K35" s="2"/>
      <c r="L35" s="2"/>
      <c r="M35" s="2"/>
      <c r="N35" s="2"/>
      <c r="O35" s="2"/>
      <c r="Q35" s="2"/>
      <c r="R35" s="2" t="s">
        <v>1354</v>
      </c>
      <c r="S35" s="2" t="s">
        <v>1550</v>
      </c>
      <c r="T35" s="2" t="s">
        <v>145</v>
      </c>
      <c r="U35" s="3" t="s">
        <v>1354</v>
      </c>
      <c r="V35" s="2" t="s">
        <v>1227</v>
      </c>
      <c r="W35" s="2" t="s">
        <v>1356</v>
      </c>
      <c r="X35" s="2" t="s">
        <v>2474</v>
      </c>
      <c r="Y35" s="2" t="s">
        <v>1678</v>
      </c>
      <c r="Z35" s="2" t="s">
        <v>2587</v>
      </c>
      <c r="AE35" s="2" t="s">
        <v>2560</v>
      </c>
      <c r="AF35" s="2">
        <v>12</v>
      </c>
    </row>
    <row r="36" spans="1:32" ht="15" customHeight="1" x14ac:dyDescent="0.25">
      <c r="A36" s="2">
        <v>734</v>
      </c>
      <c r="B36" s="2" t="s">
        <v>144</v>
      </c>
      <c r="C36" s="17" t="s">
        <v>529</v>
      </c>
      <c r="D36" s="26" t="s">
        <v>528</v>
      </c>
      <c r="E36" s="28" t="s">
        <v>1105</v>
      </c>
      <c r="F36" s="2" t="s">
        <v>151</v>
      </c>
      <c r="G36" s="27" t="s">
        <v>3210</v>
      </c>
      <c r="H36" s="2" t="s">
        <v>1639</v>
      </c>
      <c r="I36" t="s">
        <v>2407</v>
      </c>
      <c r="J36" s="2">
        <v>13</v>
      </c>
      <c r="K36" s="2"/>
      <c r="L36" s="2"/>
      <c r="M36" s="2"/>
      <c r="N36" s="2"/>
      <c r="O36" s="2"/>
      <c r="Q36" s="2"/>
      <c r="R36" s="2" t="s">
        <v>1354</v>
      </c>
      <c r="S36" s="2" t="s">
        <v>1548</v>
      </c>
      <c r="T36" s="2" t="s">
        <v>145</v>
      </c>
      <c r="U36" s="3" t="s">
        <v>1354</v>
      </c>
      <c r="V36" s="2" t="s">
        <v>1227</v>
      </c>
      <c r="W36" s="2" t="s">
        <v>1356</v>
      </c>
      <c r="X36" s="2" t="s">
        <v>2475</v>
      </c>
      <c r="Y36" s="2" t="s">
        <v>1678</v>
      </c>
      <c r="Z36" s="2" t="s">
        <v>2588</v>
      </c>
      <c r="AE36" s="2" t="s">
        <v>2560</v>
      </c>
      <c r="AF36" s="2">
        <v>12</v>
      </c>
    </row>
    <row r="37" spans="1:32" ht="15" customHeight="1" x14ac:dyDescent="0.25">
      <c r="A37" s="2">
        <v>735</v>
      </c>
      <c r="B37" s="2" t="s">
        <v>144</v>
      </c>
      <c r="C37" s="20" t="s">
        <v>92</v>
      </c>
      <c r="D37" s="29" t="s">
        <v>453</v>
      </c>
      <c r="E37" s="29" t="s">
        <v>1106</v>
      </c>
      <c r="F37" s="2" t="s">
        <v>151</v>
      </c>
      <c r="G37" s="27" t="s">
        <v>3211</v>
      </c>
      <c r="H37" s="2" t="s">
        <v>1639</v>
      </c>
      <c r="I37" t="s">
        <v>2407</v>
      </c>
      <c r="J37" s="2">
        <v>2</v>
      </c>
      <c r="K37" s="2"/>
      <c r="L37" s="2"/>
      <c r="M37" s="2"/>
      <c r="N37" s="42"/>
      <c r="O37" s="2"/>
      <c r="Q37" s="2"/>
      <c r="R37" s="2" t="s">
        <v>1354</v>
      </c>
      <c r="S37" s="2" t="s">
        <v>1551</v>
      </c>
      <c r="T37" s="2" t="s">
        <v>145</v>
      </c>
      <c r="U37" s="3" t="s">
        <v>1354</v>
      </c>
      <c r="V37" s="2" t="s">
        <v>1227</v>
      </c>
      <c r="W37" s="2" t="s">
        <v>1356</v>
      </c>
      <c r="X37" s="2" t="s">
        <v>2476</v>
      </c>
      <c r="Y37" s="2" t="s">
        <v>1678</v>
      </c>
      <c r="Z37" s="2" t="s">
        <v>2589</v>
      </c>
      <c r="AE37" s="2" t="s">
        <v>2560</v>
      </c>
      <c r="AF37" s="2">
        <v>12</v>
      </c>
    </row>
    <row r="38" spans="1:32" ht="15" customHeight="1" x14ac:dyDescent="0.25">
      <c r="A38" s="2">
        <v>736</v>
      </c>
      <c r="B38" s="2" t="s">
        <v>144</v>
      </c>
      <c r="C38" s="20" t="s">
        <v>493</v>
      </c>
      <c r="D38" s="17" t="s">
        <v>492</v>
      </c>
      <c r="E38" s="17" t="s">
        <v>1118</v>
      </c>
      <c r="F38" s="2" t="s">
        <v>1658</v>
      </c>
      <c r="G38" s="2" t="s">
        <v>532</v>
      </c>
      <c r="H38" s="2" t="s">
        <v>1639</v>
      </c>
      <c r="I38" s="2" t="s">
        <v>1699</v>
      </c>
      <c r="J38" s="2">
        <v>2</v>
      </c>
      <c r="K38" s="2"/>
      <c r="L38" s="2"/>
      <c r="M38" s="2"/>
      <c r="N38" s="42"/>
      <c r="O38" s="2"/>
      <c r="Q38" s="2"/>
      <c r="R38" s="2" t="s">
        <v>1350</v>
      </c>
      <c r="S38" s="2" t="s">
        <v>1458</v>
      </c>
      <c r="T38" s="42" t="s">
        <v>145</v>
      </c>
      <c r="U38" s="3" t="s">
        <v>1654</v>
      </c>
      <c r="V38" s="2" t="s">
        <v>1227</v>
      </c>
      <c r="W38" s="2" t="s">
        <v>1356</v>
      </c>
      <c r="X38" s="2" t="s">
        <v>2065</v>
      </c>
      <c r="Y38" s="2" t="s">
        <v>1678</v>
      </c>
      <c r="Z38" s="2" t="s">
        <v>1995</v>
      </c>
      <c r="AA38">
        <v>0</v>
      </c>
      <c r="AE38" s="2" t="s">
        <v>2485</v>
      </c>
      <c r="AF38" s="2">
        <v>12</v>
      </c>
    </row>
    <row r="39" spans="1:32" ht="15" customHeight="1" x14ac:dyDescent="0.25">
      <c r="A39" s="2">
        <v>737</v>
      </c>
      <c r="B39" s="2" t="s">
        <v>144</v>
      </c>
      <c r="C39" s="20" t="s">
        <v>1269</v>
      </c>
      <c r="D39" s="28" t="s">
        <v>497</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2064</v>
      </c>
      <c r="Y39" s="2" t="s">
        <v>1678</v>
      </c>
      <c r="Z39" s="2" t="s">
        <v>1996</v>
      </c>
      <c r="AA39">
        <v>0</v>
      </c>
      <c r="AE39" s="2" t="s">
        <v>2485</v>
      </c>
      <c r="AF39" s="2">
        <v>12</v>
      </c>
    </row>
    <row r="40" spans="1:32" ht="15" customHeight="1" x14ac:dyDescent="0.25">
      <c r="A40" s="2">
        <v>738</v>
      </c>
      <c r="B40" s="2" t="s">
        <v>144</v>
      </c>
      <c r="C40" s="20" t="s">
        <v>122</v>
      </c>
      <c r="D40" s="20" t="s">
        <v>455</v>
      </c>
      <c r="E40" s="20" t="s">
        <v>1088</v>
      </c>
      <c r="F40" s="2" t="s">
        <v>1658</v>
      </c>
      <c r="G40" s="27" t="s">
        <v>3203</v>
      </c>
      <c r="H40" s="2" t="s">
        <v>1637</v>
      </c>
      <c r="I40" s="2" t="s">
        <v>1698</v>
      </c>
      <c r="J40" s="2">
        <v>9</v>
      </c>
      <c r="K40" s="2"/>
      <c r="L40" s="2"/>
      <c r="M40" s="2"/>
      <c r="N40" s="42"/>
      <c r="O40" s="2"/>
      <c r="Q40" s="2"/>
      <c r="R40" s="2" t="s">
        <v>1350</v>
      </c>
      <c r="S40" s="2" t="s">
        <v>1458</v>
      </c>
      <c r="T40" s="42" t="s">
        <v>2075</v>
      </c>
      <c r="U40" s="3" t="s">
        <v>1654</v>
      </c>
      <c r="V40" s="2" t="s">
        <v>1227</v>
      </c>
      <c r="W40" s="2" t="s">
        <v>1356</v>
      </c>
      <c r="X40" s="2" t="s">
        <v>2082</v>
      </c>
      <c r="Y40" s="2" t="s">
        <v>1678</v>
      </c>
      <c r="Z40" s="2" t="s">
        <v>1997</v>
      </c>
      <c r="AA40">
        <v>0</v>
      </c>
      <c r="AE40" s="2" t="s">
        <v>2485</v>
      </c>
      <c r="AF40" s="2">
        <v>12</v>
      </c>
    </row>
    <row r="41" spans="1:32" ht="15" customHeight="1" x14ac:dyDescent="0.25">
      <c r="A41" s="2">
        <v>739</v>
      </c>
      <c r="B41" s="2" t="s">
        <v>144</v>
      </c>
      <c r="C41" s="20" t="s">
        <v>121</v>
      </c>
      <c r="D41" s="20" t="s">
        <v>456</v>
      </c>
      <c r="E41" s="20" t="s">
        <v>1086</v>
      </c>
      <c r="F41" s="2" t="s">
        <v>1658</v>
      </c>
      <c r="G41" s="27" t="s">
        <v>3202</v>
      </c>
      <c r="H41" s="2" t="s">
        <v>1637</v>
      </c>
      <c r="I41" s="2" t="s">
        <v>1698</v>
      </c>
      <c r="J41" s="2">
        <v>7</v>
      </c>
      <c r="K41" s="2"/>
      <c r="L41" s="2"/>
      <c r="M41" s="2"/>
      <c r="N41" s="42"/>
      <c r="O41" s="2"/>
      <c r="Q41" s="2"/>
      <c r="R41" s="2" t="s">
        <v>1350</v>
      </c>
      <c r="S41" s="2" t="s">
        <v>1458</v>
      </c>
      <c r="T41" s="42" t="s">
        <v>2076</v>
      </c>
      <c r="U41" s="3" t="s">
        <v>1654</v>
      </c>
      <c r="V41" s="2" t="s">
        <v>1227</v>
      </c>
      <c r="W41" s="2" t="s">
        <v>1356</v>
      </c>
      <c r="X41" s="2" t="s">
        <v>2083</v>
      </c>
      <c r="Y41" s="2" t="s">
        <v>1678</v>
      </c>
      <c r="Z41" s="2" t="s">
        <v>1998</v>
      </c>
      <c r="AA41">
        <v>0</v>
      </c>
      <c r="AE41" s="2" t="s">
        <v>2485</v>
      </c>
      <c r="AF41" s="2">
        <v>12</v>
      </c>
    </row>
    <row r="42" spans="1:32" ht="15" customHeight="1" x14ac:dyDescent="0.25">
      <c r="A42" s="2">
        <v>740</v>
      </c>
      <c r="B42" s="2" t="s">
        <v>144</v>
      </c>
      <c r="C42" s="20" t="s">
        <v>454</v>
      </c>
      <c r="D42" s="20" t="s">
        <v>457</v>
      </c>
      <c r="E42" s="20" t="s">
        <v>1087</v>
      </c>
      <c r="F42" s="2" t="s">
        <v>1658</v>
      </c>
      <c r="G42" s="27" t="s">
        <v>3201</v>
      </c>
      <c r="H42" s="2" t="s">
        <v>1637</v>
      </c>
      <c r="I42" s="2" t="s">
        <v>1698</v>
      </c>
      <c r="J42" s="2">
        <v>8</v>
      </c>
      <c r="K42" s="2"/>
      <c r="L42" s="2"/>
      <c r="M42" s="2"/>
      <c r="N42" s="42"/>
      <c r="O42" s="2"/>
      <c r="Q42" s="2"/>
      <c r="R42" s="2" t="s">
        <v>1350</v>
      </c>
      <c r="S42" s="2" t="s">
        <v>1471</v>
      </c>
      <c r="T42" s="42" t="s">
        <v>2077</v>
      </c>
      <c r="U42" s="3" t="s">
        <v>1654</v>
      </c>
      <c r="V42" s="2" t="s">
        <v>1227</v>
      </c>
      <c r="W42" s="2" t="s">
        <v>1356</v>
      </c>
      <c r="X42" s="2" t="s">
        <v>2084</v>
      </c>
      <c r="Y42" s="2" t="s">
        <v>1678</v>
      </c>
      <c r="Z42" s="2" t="s">
        <v>1999</v>
      </c>
      <c r="AA42">
        <v>0</v>
      </c>
      <c r="AE42" s="2" t="s">
        <v>2485</v>
      </c>
      <c r="AF42" s="2">
        <v>12</v>
      </c>
    </row>
    <row r="43" spans="1:32" ht="15" customHeight="1" x14ac:dyDescent="0.25">
      <c r="A43" s="2">
        <v>741</v>
      </c>
      <c r="B43" s="2" t="s">
        <v>144</v>
      </c>
      <c r="C43" s="20" t="s">
        <v>120</v>
      </c>
      <c r="D43" s="20" t="s">
        <v>458</v>
      </c>
      <c r="E43" s="20" t="s">
        <v>1085</v>
      </c>
      <c r="F43" s="2" t="s">
        <v>1658</v>
      </c>
      <c r="G43" s="27" t="s">
        <v>3200</v>
      </c>
      <c r="H43" s="2" t="s">
        <v>1637</v>
      </c>
      <c r="I43" s="2" t="s">
        <v>1698</v>
      </c>
      <c r="J43" s="2">
        <v>6</v>
      </c>
      <c r="K43" s="2"/>
      <c r="L43" s="2"/>
      <c r="M43" s="2"/>
      <c r="N43" s="42"/>
      <c r="O43" s="2"/>
      <c r="Q43" s="2"/>
      <c r="R43" s="2" t="s">
        <v>1350</v>
      </c>
      <c r="S43" s="2" t="s">
        <v>1458</v>
      </c>
      <c r="T43" s="42" t="s">
        <v>2078</v>
      </c>
      <c r="U43" s="3" t="s">
        <v>1654</v>
      </c>
      <c r="V43" s="2" t="s">
        <v>1227</v>
      </c>
      <c r="W43" s="2" t="s">
        <v>1356</v>
      </c>
      <c r="X43" s="2" t="s">
        <v>2085</v>
      </c>
      <c r="Y43" s="2" t="s">
        <v>1678</v>
      </c>
      <c r="Z43" s="2" t="s">
        <v>2000</v>
      </c>
      <c r="AA43">
        <v>0</v>
      </c>
      <c r="AE43" s="2" t="s">
        <v>2485</v>
      </c>
      <c r="AF43" s="2">
        <v>12</v>
      </c>
    </row>
    <row r="44" spans="1:32" ht="15" customHeight="1" x14ac:dyDescent="0.25">
      <c r="A44" s="2">
        <v>742</v>
      </c>
      <c r="B44" s="2" t="s">
        <v>144</v>
      </c>
      <c r="C44" s="29" t="s">
        <v>123</v>
      </c>
      <c r="D44" s="29" t="s">
        <v>459</v>
      </c>
      <c r="E44" s="20" t="s">
        <v>1089</v>
      </c>
      <c r="F44" s="2" t="s">
        <v>1658</v>
      </c>
      <c r="G44" s="27" t="s">
        <v>3199</v>
      </c>
      <c r="H44" s="2" t="s">
        <v>1637</v>
      </c>
      <c r="I44" s="2" t="s">
        <v>1698</v>
      </c>
      <c r="J44" s="2">
        <v>10</v>
      </c>
      <c r="K44" s="2"/>
      <c r="L44" s="2"/>
      <c r="M44" s="2"/>
      <c r="N44" s="42"/>
      <c r="O44" s="2"/>
      <c r="Q44" s="2"/>
      <c r="R44" s="2" t="s">
        <v>1350</v>
      </c>
      <c r="S44" s="2" t="s">
        <v>1458</v>
      </c>
      <c r="T44" s="42" t="s">
        <v>2079</v>
      </c>
      <c r="U44" s="3" t="s">
        <v>1654</v>
      </c>
      <c r="V44" s="2" t="s">
        <v>1227</v>
      </c>
      <c r="W44" s="2" t="s">
        <v>1356</v>
      </c>
      <c r="X44" s="2" t="s">
        <v>2086</v>
      </c>
      <c r="Y44" s="2" t="s">
        <v>1678</v>
      </c>
      <c r="Z44" s="2" t="s">
        <v>2001</v>
      </c>
      <c r="AA44">
        <v>0</v>
      </c>
      <c r="AE44" s="2" t="s">
        <v>2485</v>
      </c>
      <c r="AF44" s="2">
        <v>12</v>
      </c>
    </row>
    <row r="45" spans="1:32" ht="15" customHeight="1" x14ac:dyDescent="0.25">
      <c r="A45" s="2">
        <v>743</v>
      </c>
      <c r="B45" s="2" t="s">
        <v>144</v>
      </c>
      <c r="C45" s="29" t="s">
        <v>471</v>
      </c>
      <c r="D45" s="29" t="s">
        <v>462</v>
      </c>
      <c r="E45" s="20" t="s">
        <v>1091</v>
      </c>
      <c r="F45" s="2" t="s">
        <v>1658</v>
      </c>
      <c r="G45" s="27" t="s">
        <v>3090</v>
      </c>
      <c r="H45" s="2" t="s">
        <v>1638</v>
      </c>
      <c r="I45" s="2" t="s">
        <v>1698</v>
      </c>
      <c r="J45" s="2">
        <v>13</v>
      </c>
      <c r="K45" s="2"/>
      <c r="L45" s="2"/>
      <c r="M45" s="2"/>
      <c r="N45" s="42"/>
      <c r="O45" s="2"/>
      <c r="Q45" s="2"/>
      <c r="R45" s="2" t="s">
        <v>1350</v>
      </c>
      <c r="S45" s="2" t="s">
        <v>1458</v>
      </c>
      <c r="T45" s="42" t="s">
        <v>2087</v>
      </c>
      <c r="U45" s="3" t="s">
        <v>1654</v>
      </c>
      <c r="V45" s="2" t="s">
        <v>1227</v>
      </c>
      <c r="W45" s="2" t="s">
        <v>1356</v>
      </c>
      <c r="X45" s="2" t="s">
        <v>2089</v>
      </c>
      <c r="Y45" s="2" t="s">
        <v>1678</v>
      </c>
      <c r="Z45" s="2" t="s">
        <v>2002</v>
      </c>
      <c r="AA45">
        <v>0</v>
      </c>
      <c r="AE45" s="2" t="s">
        <v>2485</v>
      </c>
      <c r="AF45" s="2">
        <v>12</v>
      </c>
    </row>
    <row r="46" spans="1:32" ht="15" customHeight="1" x14ac:dyDescent="0.25">
      <c r="A46" s="2">
        <v>744</v>
      </c>
      <c r="B46" s="2" t="s">
        <v>144</v>
      </c>
      <c r="C46" s="29" t="s">
        <v>472</v>
      </c>
      <c r="D46" s="29" t="s">
        <v>463</v>
      </c>
      <c r="E46" s="20" t="s">
        <v>1093</v>
      </c>
      <c r="F46" s="2" t="s">
        <v>1658</v>
      </c>
      <c r="G46" s="27" t="s">
        <v>3089</v>
      </c>
      <c r="H46" s="2" t="s">
        <v>1638</v>
      </c>
      <c r="I46" s="2" t="s">
        <v>1698</v>
      </c>
      <c r="J46" s="2">
        <v>14</v>
      </c>
      <c r="K46" s="2"/>
      <c r="L46" s="2"/>
      <c r="M46" s="2"/>
      <c r="N46" s="42"/>
      <c r="O46" s="2"/>
      <c r="Q46" s="2"/>
      <c r="R46" s="2" t="s">
        <v>1350</v>
      </c>
      <c r="S46" s="2" t="s">
        <v>1458</v>
      </c>
      <c r="T46" s="42" t="s">
        <v>2088</v>
      </c>
      <c r="U46" s="3" t="s">
        <v>1654</v>
      </c>
      <c r="V46" s="2" t="s">
        <v>1227</v>
      </c>
      <c r="W46" s="2" t="s">
        <v>1356</v>
      </c>
      <c r="X46" s="2" t="s">
        <v>2090</v>
      </c>
      <c r="Y46" s="2" t="s">
        <v>1678</v>
      </c>
      <c r="Z46" s="2" t="s">
        <v>2003</v>
      </c>
      <c r="AA46">
        <v>0</v>
      </c>
      <c r="AE46" s="2" t="s">
        <v>2485</v>
      </c>
      <c r="AF46" s="2">
        <v>12</v>
      </c>
    </row>
    <row r="47" spans="1:32" ht="15" customHeight="1" x14ac:dyDescent="0.25">
      <c r="A47" s="2">
        <v>745</v>
      </c>
      <c r="B47" s="2" t="s">
        <v>144</v>
      </c>
      <c r="C47" s="29" t="s">
        <v>501</v>
      </c>
      <c r="D47" s="20" t="s">
        <v>461</v>
      </c>
      <c r="E47" s="20" t="s">
        <v>1092</v>
      </c>
      <c r="F47" s="2" t="s">
        <v>1658</v>
      </c>
      <c r="G47" s="27" t="s">
        <v>3088</v>
      </c>
      <c r="H47" s="2" t="s">
        <v>1638</v>
      </c>
      <c r="I47" s="2" t="s">
        <v>1698</v>
      </c>
      <c r="J47" s="2">
        <v>15</v>
      </c>
      <c r="K47" s="2"/>
      <c r="L47" s="2"/>
      <c r="M47" s="2"/>
      <c r="N47" s="42"/>
      <c r="O47" s="2"/>
      <c r="Q47" s="2"/>
      <c r="R47" s="2" t="s">
        <v>1350</v>
      </c>
      <c r="S47" s="2" t="s">
        <v>1458</v>
      </c>
      <c r="T47" s="42" t="s">
        <v>2080</v>
      </c>
      <c r="U47" s="3" t="s">
        <v>1654</v>
      </c>
      <c r="V47" s="2" t="s">
        <v>1227</v>
      </c>
      <c r="W47" s="2" t="s">
        <v>1356</v>
      </c>
      <c r="X47" s="2" t="s">
        <v>2091</v>
      </c>
      <c r="Y47" s="2" t="s">
        <v>1678</v>
      </c>
      <c r="Z47" s="2" t="s">
        <v>2004</v>
      </c>
      <c r="AA47">
        <v>0</v>
      </c>
      <c r="AE47" s="2" t="s">
        <v>2485</v>
      </c>
      <c r="AF47" s="2">
        <v>12</v>
      </c>
    </row>
    <row r="48" spans="1:32" ht="15" customHeight="1" x14ac:dyDescent="0.25">
      <c r="A48" s="2">
        <v>746</v>
      </c>
      <c r="B48" s="2" t="s">
        <v>144</v>
      </c>
      <c r="C48" s="17" t="s">
        <v>500</v>
      </c>
      <c r="D48" s="26" t="s">
        <v>460</v>
      </c>
      <c r="E48" s="17" t="s">
        <v>1090</v>
      </c>
      <c r="F48" s="2" t="s">
        <v>1658</v>
      </c>
      <c r="G48" s="27" t="s">
        <v>3087</v>
      </c>
      <c r="H48" s="2" t="s">
        <v>1638</v>
      </c>
      <c r="I48" s="2" t="s">
        <v>1698</v>
      </c>
      <c r="J48" s="2">
        <v>12</v>
      </c>
      <c r="K48" s="2"/>
      <c r="L48" s="2"/>
      <c r="M48" s="2"/>
      <c r="N48" s="2"/>
      <c r="O48" s="2"/>
      <c r="Q48" s="2"/>
      <c r="R48" s="2" t="s">
        <v>1350</v>
      </c>
      <c r="S48" s="2" t="s">
        <v>1458</v>
      </c>
      <c r="T48" s="42" t="s">
        <v>2081</v>
      </c>
      <c r="U48" s="3" t="s">
        <v>1654</v>
      </c>
      <c r="V48" s="2" t="s">
        <v>1227</v>
      </c>
      <c r="W48" s="2" t="s">
        <v>1356</v>
      </c>
      <c r="X48" s="2" t="s">
        <v>2092</v>
      </c>
      <c r="Y48" s="2" t="s">
        <v>1678</v>
      </c>
      <c r="Z48" s="2" t="s">
        <v>2005</v>
      </c>
      <c r="AA48">
        <v>0</v>
      </c>
      <c r="AE48" s="2" t="s">
        <v>2485</v>
      </c>
      <c r="AF48" s="2">
        <v>12</v>
      </c>
    </row>
    <row r="49" spans="1:32" ht="15" customHeight="1" x14ac:dyDescent="0.25">
      <c r="A49" s="2">
        <v>747</v>
      </c>
      <c r="B49" s="2" t="s">
        <v>144</v>
      </c>
      <c r="C49" s="17" t="s">
        <v>96</v>
      </c>
      <c r="D49" s="26" t="s">
        <v>447</v>
      </c>
      <c r="E49" s="17" t="s">
        <v>1110</v>
      </c>
      <c r="F49" s="2" t="s">
        <v>151</v>
      </c>
      <c r="G49" s="27" t="s">
        <v>3212</v>
      </c>
      <c r="H49" s="2" t="s">
        <v>1639</v>
      </c>
      <c r="I49" t="s">
        <v>2407</v>
      </c>
      <c r="J49" s="2">
        <v>6</v>
      </c>
      <c r="K49" s="2"/>
      <c r="L49" s="2"/>
      <c r="M49" s="2"/>
      <c r="N49" s="2"/>
      <c r="O49" s="2"/>
      <c r="Q49" s="2"/>
      <c r="R49" s="2" t="s">
        <v>1354</v>
      </c>
      <c r="S49" s="2" t="s">
        <v>1468</v>
      </c>
      <c r="T49" s="2" t="s">
        <v>145</v>
      </c>
      <c r="U49" s="3" t="s">
        <v>1354</v>
      </c>
      <c r="V49" s="2" t="s">
        <v>1227</v>
      </c>
      <c r="W49" s="2" t="s">
        <v>1356</v>
      </c>
      <c r="X49" t="s">
        <v>2477</v>
      </c>
      <c r="Y49" s="2" t="s">
        <v>1678</v>
      </c>
      <c r="Z49" s="2" t="s">
        <v>2590</v>
      </c>
      <c r="AE49" s="2" t="s">
        <v>2560</v>
      </c>
      <c r="AF49" s="2">
        <v>12</v>
      </c>
    </row>
    <row r="50" spans="1:32" ht="15" customHeight="1" x14ac:dyDescent="0.25">
      <c r="A50" s="2">
        <v>748</v>
      </c>
      <c r="B50" s="2" t="s">
        <v>144</v>
      </c>
      <c r="C50" s="17" t="s">
        <v>91</v>
      </c>
      <c r="D50" s="26" t="s">
        <v>464</v>
      </c>
      <c r="E50" s="17" t="s">
        <v>1117</v>
      </c>
      <c r="F50" s="2" t="s">
        <v>151</v>
      </c>
      <c r="G50" s="27" t="s">
        <v>3213</v>
      </c>
      <c r="H50" s="2" t="s">
        <v>1639</v>
      </c>
      <c r="I50" t="s">
        <v>2407</v>
      </c>
      <c r="J50" s="2">
        <v>1</v>
      </c>
      <c r="K50" s="2"/>
      <c r="L50" s="2"/>
      <c r="M50" s="2"/>
      <c r="N50" s="2"/>
      <c r="O50" s="2"/>
      <c r="Q50" s="2"/>
      <c r="R50" s="2" t="s">
        <v>1354</v>
      </c>
      <c r="S50" s="2" t="s">
        <v>1552</v>
      </c>
      <c r="T50" s="2" t="s">
        <v>145</v>
      </c>
      <c r="U50" s="3" t="s">
        <v>1354</v>
      </c>
      <c r="V50" s="2" t="s">
        <v>1227</v>
      </c>
      <c r="W50" s="2" t="s">
        <v>1356</v>
      </c>
      <c r="X50" t="s">
        <v>2478</v>
      </c>
      <c r="Y50" s="2" t="s">
        <v>1678</v>
      </c>
      <c r="Z50" s="2" t="s">
        <v>2591</v>
      </c>
      <c r="AE50" s="2" t="s">
        <v>2560</v>
      </c>
      <c r="AF50" s="2">
        <v>12</v>
      </c>
    </row>
    <row r="51" spans="1:32" ht="15" customHeight="1" x14ac:dyDescent="0.25">
      <c r="A51" s="2">
        <v>749</v>
      </c>
      <c r="B51" s="2" t="s">
        <v>144</v>
      </c>
      <c r="C51" s="17" t="s">
        <v>101</v>
      </c>
      <c r="D51" s="26" t="s">
        <v>465</v>
      </c>
      <c r="E51" s="17" t="s">
        <v>1115</v>
      </c>
      <c r="F51" s="2" t="s">
        <v>151</v>
      </c>
      <c r="G51" s="27" t="s">
        <v>3214</v>
      </c>
      <c r="H51" s="2" t="s">
        <v>1639</v>
      </c>
      <c r="I51" t="s">
        <v>2407</v>
      </c>
      <c r="J51" s="2">
        <v>11</v>
      </c>
      <c r="K51" s="2"/>
      <c r="L51" s="2"/>
      <c r="M51" s="2"/>
      <c r="N51" s="2"/>
      <c r="O51" s="2"/>
      <c r="Q51" s="2"/>
      <c r="R51" s="2" t="s">
        <v>1354</v>
      </c>
      <c r="S51" s="2" t="s">
        <v>1553</v>
      </c>
      <c r="T51" s="2" t="s">
        <v>145</v>
      </c>
      <c r="U51" s="3" t="s">
        <v>1354</v>
      </c>
      <c r="V51" s="2" t="s">
        <v>1227</v>
      </c>
      <c r="W51" s="2" t="s">
        <v>1356</v>
      </c>
      <c r="X51" t="s">
        <v>2479</v>
      </c>
      <c r="Y51" s="2" t="s">
        <v>1678</v>
      </c>
      <c r="Z51" s="2" t="s">
        <v>2592</v>
      </c>
      <c r="AE51" s="2" t="s">
        <v>2560</v>
      </c>
      <c r="AF51" s="2">
        <v>12</v>
      </c>
    </row>
    <row r="52" spans="1:32" ht="15" customHeight="1" x14ac:dyDescent="0.25">
      <c r="A52" s="2">
        <v>750</v>
      </c>
      <c r="B52" s="2" t="s">
        <v>144</v>
      </c>
      <c r="C52" s="17" t="s">
        <v>102</v>
      </c>
      <c r="D52" s="20" t="s">
        <v>466</v>
      </c>
      <c r="E52" s="20" t="s">
        <v>1116</v>
      </c>
      <c r="F52" s="2" t="s">
        <v>151</v>
      </c>
      <c r="G52" s="27" t="s">
        <v>3215</v>
      </c>
      <c r="H52" s="2" t="s">
        <v>1639</v>
      </c>
      <c r="I52" t="s">
        <v>2407</v>
      </c>
      <c r="J52" s="2">
        <v>12</v>
      </c>
      <c r="K52" s="2"/>
      <c r="L52" s="2"/>
      <c r="M52" s="2"/>
      <c r="N52" s="42"/>
      <c r="O52" s="2"/>
      <c r="Q52" s="2"/>
      <c r="R52" s="2" t="s">
        <v>1354</v>
      </c>
      <c r="S52" s="2" t="s">
        <v>1553</v>
      </c>
      <c r="T52" s="2" t="s">
        <v>145</v>
      </c>
      <c r="U52" s="3" t="s">
        <v>1354</v>
      </c>
      <c r="V52" s="2" t="s">
        <v>1227</v>
      </c>
      <c r="W52" s="2" t="s">
        <v>1356</v>
      </c>
      <c r="X52" t="s">
        <v>2480</v>
      </c>
      <c r="Y52" s="2" t="s">
        <v>1678</v>
      </c>
      <c r="Z52" s="2" t="s">
        <v>2593</v>
      </c>
      <c r="AE52" s="2" t="s">
        <v>2560</v>
      </c>
      <c r="AF52" s="2">
        <v>12</v>
      </c>
    </row>
    <row r="53" spans="1:32" ht="15" customHeight="1" x14ac:dyDescent="0.25">
      <c r="A53" s="2">
        <v>751</v>
      </c>
      <c r="B53" s="2" t="s">
        <v>144</v>
      </c>
      <c r="C53" s="20" t="s">
        <v>509</v>
      </c>
      <c r="D53" s="20" t="s">
        <v>508</v>
      </c>
      <c r="E53" s="20" t="s">
        <v>1095</v>
      </c>
      <c r="F53" s="2" t="s">
        <v>1658</v>
      </c>
      <c r="G53" s="2" t="s">
        <v>539</v>
      </c>
      <c r="H53" s="2" t="s">
        <v>1635</v>
      </c>
      <c r="I53" s="2" t="s">
        <v>1700</v>
      </c>
      <c r="J53" s="2">
        <v>1</v>
      </c>
      <c r="K53" s="2"/>
      <c r="L53" s="2"/>
      <c r="M53" s="2"/>
      <c r="N53" s="42"/>
      <c r="O53" s="2"/>
      <c r="Q53" s="2"/>
      <c r="R53" s="2" t="s">
        <v>1351</v>
      </c>
      <c r="S53" s="2" t="s">
        <v>1549</v>
      </c>
      <c r="T53" s="2" t="s">
        <v>145</v>
      </c>
      <c r="U53" s="3" t="s">
        <v>1351</v>
      </c>
      <c r="V53" s="2" t="s">
        <v>1227</v>
      </c>
      <c r="W53" s="2" t="s">
        <v>1356</v>
      </c>
      <c r="X53" s="2" t="s">
        <v>2066</v>
      </c>
      <c r="Y53" s="2" t="s">
        <v>1678</v>
      </c>
      <c r="Z53" s="2" t="s">
        <v>2074</v>
      </c>
      <c r="AA53">
        <v>2</v>
      </c>
      <c r="AE53" s="2" t="s">
        <v>2485</v>
      </c>
      <c r="AF53" s="2">
        <v>12</v>
      </c>
    </row>
    <row r="54" spans="1:32" ht="15" customHeight="1" x14ac:dyDescent="0.25">
      <c r="A54" s="2">
        <v>752</v>
      </c>
      <c r="B54" s="2" t="s">
        <v>144</v>
      </c>
      <c r="C54" s="17" t="s">
        <v>132</v>
      </c>
      <c r="D54" s="20" t="s">
        <v>502</v>
      </c>
      <c r="E54" s="20" t="s">
        <v>1075</v>
      </c>
      <c r="F54" s="2" t="s">
        <v>1658</v>
      </c>
      <c r="G54" s="2" t="s">
        <v>540</v>
      </c>
      <c r="H54" s="2" t="s">
        <v>1635</v>
      </c>
      <c r="I54" s="2" t="s">
        <v>1695</v>
      </c>
      <c r="J54" s="2">
        <v>1</v>
      </c>
      <c r="K54" s="2"/>
      <c r="L54" s="2"/>
      <c r="M54" s="2"/>
      <c r="N54" s="42"/>
      <c r="O54" s="2"/>
      <c r="Q54" s="2"/>
      <c r="R54" s="2" t="s">
        <v>1353</v>
      </c>
      <c r="S54" s="2" t="s">
        <v>1543</v>
      </c>
      <c r="T54" s="42" t="s">
        <v>145</v>
      </c>
      <c r="U54" s="3" t="s">
        <v>1655</v>
      </c>
      <c r="V54" s="2" t="s">
        <v>1227</v>
      </c>
      <c r="W54" s="2" t="s">
        <v>1356</v>
      </c>
      <c r="X54" s="2" t="s">
        <v>2067</v>
      </c>
      <c r="Y54" s="2" t="s">
        <v>1678</v>
      </c>
      <c r="Z54" s="2" t="s">
        <v>2006</v>
      </c>
      <c r="AA54">
        <v>0</v>
      </c>
      <c r="AE54" s="2" t="s">
        <v>2485</v>
      </c>
      <c r="AF54" s="2">
        <v>12</v>
      </c>
    </row>
    <row r="55" spans="1:32" ht="15" customHeight="1" x14ac:dyDescent="0.25">
      <c r="A55" s="2">
        <v>753</v>
      </c>
      <c r="B55" s="2" t="s">
        <v>144</v>
      </c>
      <c r="C55" s="17" t="s">
        <v>127</v>
      </c>
      <c r="D55" s="26" t="s">
        <v>507</v>
      </c>
      <c r="E55" s="17" t="s">
        <v>1094</v>
      </c>
      <c r="F55" s="2" t="s">
        <v>1658</v>
      </c>
      <c r="G55" s="2" t="s">
        <v>538</v>
      </c>
      <c r="H55" s="2" t="s">
        <v>1635</v>
      </c>
      <c r="I55" s="2" t="s">
        <v>1700</v>
      </c>
      <c r="J55" s="2">
        <v>0</v>
      </c>
      <c r="K55" s="2"/>
      <c r="L55" s="2"/>
      <c r="M55" s="2"/>
      <c r="N55" s="2"/>
      <c r="O55" s="2"/>
      <c r="Q55" s="2"/>
      <c r="R55" s="2" t="s">
        <v>1351</v>
      </c>
      <c r="S55" s="2" t="s">
        <v>1549</v>
      </c>
      <c r="T55" s="2" t="s">
        <v>145</v>
      </c>
      <c r="U55" s="3" t="s">
        <v>1351</v>
      </c>
      <c r="V55" s="2" t="s">
        <v>1227</v>
      </c>
      <c r="W55" s="2" t="s">
        <v>1356</v>
      </c>
      <c r="X55" s="2" t="s">
        <v>2068</v>
      </c>
      <c r="Y55" s="2" t="s">
        <v>1678</v>
      </c>
      <c r="Z55" s="2" t="s">
        <v>2007</v>
      </c>
      <c r="AA55">
        <v>0</v>
      </c>
      <c r="AE55" s="2" t="s">
        <v>2485</v>
      </c>
      <c r="AF55" s="2">
        <v>12</v>
      </c>
    </row>
    <row r="56" spans="1:32" ht="15" customHeight="1" x14ac:dyDescent="0.25">
      <c r="A56" s="2">
        <v>754</v>
      </c>
      <c r="B56" s="2" t="s">
        <v>144</v>
      </c>
      <c r="C56" s="20" t="s">
        <v>511</v>
      </c>
      <c r="D56" s="17" t="s">
        <v>467</v>
      </c>
      <c r="E56" s="17" t="s">
        <v>1104</v>
      </c>
      <c r="F56" s="2" t="s">
        <v>151</v>
      </c>
      <c r="G56" s="2" t="s">
        <v>3095</v>
      </c>
      <c r="H56" s="2" t="s">
        <v>1635</v>
      </c>
      <c r="I56" t="s">
        <v>2407</v>
      </c>
      <c r="J56" s="2">
        <v>0</v>
      </c>
      <c r="K56" s="2"/>
      <c r="L56" s="2"/>
      <c r="M56" s="2"/>
      <c r="N56" s="42"/>
      <c r="O56" s="2"/>
      <c r="Q56" s="2"/>
      <c r="R56" s="2" t="s">
        <v>1354</v>
      </c>
      <c r="S56" s="2" t="s">
        <v>1471</v>
      </c>
      <c r="T56" s="2" t="s">
        <v>145</v>
      </c>
      <c r="U56" s="3" t="s">
        <v>1354</v>
      </c>
      <c r="V56" s="2" t="s">
        <v>1227</v>
      </c>
      <c r="W56" s="2" t="s">
        <v>1356</v>
      </c>
      <c r="X56" t="s">
        <v>2481</v>
      </c>
      <c r="Y56" s="2" t="s">
        <v>1678</v>
      </c>
      <c r="Z56" s="2" t="s">
        <v>2594</v>
      </c>
      <c r="AE56" s="2" t="s">
        <v>2560</v>
      </c>
      <c r="AF56" s="2">
        <v>12</v>
      </c>
    </row>
    <row r="57" spans="1:32" ht="15" customHeight="1" x14ac:dyDescent="0.25">
      <c r="A57" s="2">
        <v>755</v>
      </c>
      <c r="B57" s="2" t="s">
        <v>144</v>
      </c>
      <c r="C57" s="20" t="s">
        <v>129</v>
      </c>
      <c r="D57" s="34" t="s">
        <v>486</v>
      </c>
      <c r="E57" s="20" t="s">
        <v>1082</v>
      </c>
      <c r="F57" s="2" t="s">
        <v>1658</v>
      </c>
      <c r="G57" s="2" t="s">
        <v>545</v>
      </c>
      <c r="H57" s="2" t="s">
        <v>1635</v>
      </c>
      <c r="I57" s="2" t="s">
        <v>1698</v>
      </c>
      <c r="J57" s="2">
        <v>2</v>
      </c>
      <c r="K57" s="2"/>
      <c r="L57" s="2"/>
      <c r="M57" s="2"/>
      <c r="N57" s="42"/>
      <c r="O57" s="2"/>
      <c r="Q57" s="2"/>
      <c r="R57" s="2" t="s">
        <v>1350</v>
      </c>
      <c r="S57" s="2" t="s">
        <v>1458</v>
      </c>
      <c r="T57" s="42" t="s">
        <v>145</v>
      </c>
      <c r="U57" s="3" t="s">
        <v>1654</v>
      </c>
      <c r="V57" s="2" t="s">
        <v>1227</v>
      </c>
      <c r="W57" s="2" t="s">
        <v>1356</v>
      </c>
      <c r="X57" s="2" t="s">
        <v>2069</v>
      </c>
      <c r="Y57" s="2" t="s">
        <v>1678</v>
      </c>
      <c r="Z57" s="2" t="s">
        <v>2008</v>
      </c>
      <c r="AA57">
        <v>2</v>
      </c>
      <c r="AE57" s="2" t="s">
        <v>2485</v>
      </c>
      <c r="AF57" s="2">
        <v>12</v>
      </c>
    </row>
    <row r="58" spans="1:32" ht="15" customHeight="1" x14ac:dyDescent="0.25">
      <c r="A58" s="2">
        <v>756</v>
      </c>
      <c r="B58" s="2" t="s">
        <v>144</v>
      </c>
      <c r="C58" s="20" t="s">
        <v>1329</v>
      </c>
      <c r="D58" s="20" t="s">
        <v>484</v>
      </c>
      <c r="E58" s="20" t="s">
        <v>1080</v>
      </c>
      <c r="F58" s="2" t="s">
        <v>1658</v>
      </c>
      <c r="G58" s="6" t="s">
        <v>2789</v>
      </c>
      <c r="H58" s="17" t="s">
        <v>1635</v>
      </c>
      <c r="I58" s="26" t="s">
        <v>1698</v>
      </c>
      <c r="J58" s="17">
        <v>0</v>
      </c>
      <c r="K58" s="17"/>
      <c r="L58" s="17"/>
      <c r="M58" s="16"/>
      <c r="N58" s="42"/>
      <c r="O58" s="2"/>
      <c r="Q58" s="2"/>
      <c r="R58" s="2" t="s">
        <v>1353</v>
      </c>
      <c r="S58" s="2" t="s">
        <v>1543</v>
      </c>
      <c r="T58" s="42" t="s">
        <v>145</v>
      </c>
      <c r="U58" s="3" t="s">
        <v>1655</v>
      </c>
      <c r="V58" s="2" t="s">
        <v>1227</v>
      </c>
      <c r="W58" s="2" t="s">
        <v>1356</v>
      </c>
      <c r="X58" s="2" t="s">
        <v>2070</v>
      </c>
      <c r="Y58" s="2" t="s">
        <v>1678</v>
      </c>
      <c r="Z58" s="2" t="s">
        <v>2009</v>
      </c>
      <c r="AA58">
        <v>4</v>
      </c>
      <c r="AE58" s="2" t="s">
        <v>2485</v>
      </c>
      <c r="AF58" s="2">
        <v>12</v>
      </c>
    </row>
    <row r="59" spans="1:32" ht="15" customHeight="1" x14ac:dyDescent="0.25">
      <c r="A59" s="2">
        <v>757</v>
      </c>
      <c r="B59" s="2" t="s">
        <v>144</v>
      </c>
      <c r="C59" s="2" t="s">
        <v>131</v>
      </c>
      <c r="D59" s="2" t="s">
        <v>488</v>
      </c>
      <c r="E59" s="2" t="s">
        <v>1084</v>
      </c>
      <c r="F59" s="2" t="s">
        <v>1658</v>
      </c>
      <c r="G59" s="6" t="s">
        <v>2790</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2072</v>
      </c>
      <c r="Y59" s="2" t="s">
        <v>1678</v>
      </c>
      <c r="Z59" s="2" t="s">
        <v>2010</v>
      </c>
      <c r="AA59">
        <v>0</v>
      </c>
      <c r="AE59" s="2" t="s">
        <v>2485</v>
      </c>
      <c r="AF59" s="2">
        <v>12</v>
      </c>
    </row>
    <row r="60" spans="1:32" ht="15" customHeight="1" x14ac:dyDescent="0.25">
      <c r="A60" s="2">
        <v>758</v>
      </c>
      <c r="B60" s="2" t="s">
        <v>144</v>
      </c>
      <c r="C60" s="20" t="s">
        <v>504</v>
      </c>
      <c r="D60" s="20" t="s">
        <v>503</v>
      </c>
      <c r="E60" s="20" t="s">
        <v>1077</v>
      </c>
      <c r="F60" s="2" t="s">
        <v>1658</v>
      </c>
      <c r="G60" s="17" t="s">
        <v>541</v>
      </c>
      <c r="H60" s="20" t="s">
        <v>1635</v>
      </c>
      <c r="I60" s="2" t="s">
        <v>1695</v>
      </c>
      <c r="J60" s="2">
        <v>2</v>
      </c>
      <c r="K60" s="2"/>
      <c r="L60" s="2"/>
      <c r="M60" s="2"/>
      <c r="N60" s="2"/>
      <c r="O60" s="2"/>
      <c r="Q60" s="2"/>
      <c r="R60" s="2" t="s">
        <v>1655</v>
      </c>
      <c r="S60" s="2" t="s">
        <v>1543</v>
      </c>
      <c r="T60" s="42" t="s">
        <v>145</v>
      </c>
      <c r="U60" s="3" t="s">
        <v>1655</v>
      </c>
      <c r="V60" s="2" t="s">
        <v>1227</v>
      </c>
      <c r="W60" s="2" t="s">
        <v>1356</v>
      </c>
      <c r="X60" s="2" t="s">
        <v>2071</v>
      </c>
      <c r="Y60" s="2" t="s">
        <v>1678</v>
      </c>
      <c r="Z60" s="2" t="s">
        <v>2073</v>
      </c>
      <c r="AA60">
        <v>2</v>
      </c>
      <c r="AE60" s="2" t="s">
        <v>2485</v>
      </c>
      <c r="AF60" s="2">
        <v>12</v>
      </c>
    </row>
    <row r="61" spans="1:32" x14ac:dyDescent="0.25">
      <c r="A61" s="2">
        <v>759</v>
      </c>
      <c r="B61" s="2" t="s">
        <v>144</v>
      </c>
      <c r="C61" s="2" t="s">
        <v>2823</v>
      </c>
      <c r="D61" s="2" t="s">
        <v>2824</v>
      </c>
      <c r="E61" s="2" t="s">
        <v>2825</v>
      </c>
      <c r="F61" s="2" t="s">
        <v>151</v>
      </c>
      <c r="G61" s="2" t="s">
        <v>3219</v>
      </c>
      <c r="H61" s="2" t="s">
        <v>3047</v>
      </c>
      <c r="I61" s="2" t="s">
        <v>3113</v>
      </c>
      <c r="J61" s="2">
        <v>0</v>
      </c>
      <c r="K61" s="2"/>
      <c r="L61" s="2"/>
      <c r="M61" s="2"/>
      <c r="N61" s="2"/>
      <c r="O61" s="2"/>
      <c r="P61" s="2"/>
      <c r="Q61" s="2"/>
      <c r="R61" s="2" t="s">
        <v>3006</v>
      </c>
      <c r="S61" s="2" t="s">
        <v>3023</v>
      </c>
      <c r="T61" s="2" t="s">
        <v>145</v>
      </c>
      <c r="U61" s="2" t="s">
        <v>3006</v>
      </c>
      <c r="V61" s="2" t="s">
        <v>1227</v>
      </c>
      <c r="W61" s="2" t="s">
        <v>1356</v>
      </c>
      <c r="X61" s="2" t="s">
        <v>3114</v>
      </c>
      <c r="Y61" s="2" t="s">
        <v>1678</v>
      </c>
      <c r="Z61" s="2" t="s">
        <v>3184</v>
      </c>
      <c r="AA61" s="111">
        <v>2</v>
      </c>
      <c r="AE61" s="2" t="s">
        <v>2560</v>
      </c>
      <c r="AF61" s="2">
        <v>12</v>
      </c>
    </row>
    <row r="62" spans="1:32" x14ac:dyDescent="0.25">
      <c r="A62" s="2">
        <v>760</v>
      </c>
      <c r="B62" s="2" t="s">
        <v>144</v>
      </c>
      <c r="C62" s="2" t="s">
        <v>2826</v>
      </c>
      <c r="D62" s="2" t="s">
        <v>2827</v>
      </c>
      <c r="E62" s="2" t="s">
        <v>2828</v>
      </c>
      <c r="F62" s="2" t="s">
        <v>151</v>
      </c>
      <c r="G62" s="2" t="s">
        <v>3220</v>
      </c>
      <c r="H62" s="2" t="s">
        <v>3047</v>
      </c>
      <c r="I62" s="2" t="s">
        <v>3113</v>
      </c>
      <c r="J62" s="2">
        <v>1</v>
      </c>
      <c r="K62" s="2"/>
      <c r="L62" s="2"/>
      <c r="M62" s="2"/>
      <c r="N62" s="2"/>
      <c r="O62" s="2"/>
      <c r="P62" s="2"/>
      <c r="Q62" s="2"/>
      <c r="R62" s="2" t="s">
        <v>3006</v>
      </c>
      <c r="S62" s="2" t="s">
        <v>3023</v>
      </c>
      <c r="T62" s="2" t="s">
        <v>145</v>
      </c>
      <c r="U62" s="2" t="s">
        <v>3006</v>
      </c>
      <c r="V62" s="2" t="s">
        <v>1227</v>
      </c>
      <c r="W62" s="2" t="s">
        <v>1356</v>
      </c>
      <c r="X62" s="2" t="s">
        <v>3115</v>
      </c>
      <c r="Y62" s="2" t="s">
        <v>1678</v>
      </c>
      <c r="Z62" s="2" t="s">
        <v>3185</v>
      </c>
      <c r="AA62" s="111">
        <v>2</v>
      </c>
      <c r="AE62" s="2" t="s">
        <v>2560</v>
      </c>
      <c r="AF62" s="2">
        <v>12</v>
      </c>
    </row>
    <row r="63" spans="1:32" x14ac:dyDescent="0.25">
      <c r="A63" s="2">
        <v>761</v>
      </c>
      <c r="B63" s="2" t="s">
        <v>144</v>
      </c>
      <c r="C63" s="2" t="s">
        <v>2829</v>
      </c>
      <c r="D63" s="2" t="s">
        <v>2830</v>
      </c>
      <c r="E63" s="2" t="s">
        <v>2831</v>
      </c>
      <c r="F63" s="2" t="s">
        <v>151</v>
      </c>
      <c r="G63" s="2" t="s">
        <v>3221</v>
      </c>
      <c r="H63" s="2" t="s">
        <v>3048</v>
      </c>
      <c r="I63" s="2" t="s">
        <v>3113</v>
      </c>
      <c r="J63" s="2">
        <v>2</v>
      </c>
      <c r="K63" s="2"/>
      <c r="L63" s="2"/>
      <c r="M63" s="2"/>
      <c r="N63" s="2"/>
      <c r="O63" s="2"/>
      <c r="P63" s="2"/>
      <c r="Q63" s="2"/>
      <c r="R63" s="2" t="s">
        <v>3006</v>
      </c>
      <c r="S63" s="2" t="s">
        <v>3023</v>
      </c>
      <c r="T63" s="2" t="s">
        <v>145</v>
      </c>
      <c r="U63" s="2" t="s">
        <v>3006</v>
      </c>
      <c r="V63" s="2" t="s">
        <v>1227</v>
      </c>
      <c r="W63" s="2" t="s">
        <v>1356</v>
      </c>
      <c r="X63" s="2" t="s">
        <v>3116</v>
      </c>
      <c r="Y63" s="2" t="s">
        <v>1678</v>
      </c>
      <c r="Z63" s="2" t="s">
        <v>3186</v>
      </c>
      <c r="AA63" s="111">
        <v>3</v>
      </c>
      <c r="AE63" s="2" t="s">
        <v>2560</v>
      </c>
      <c r="AF63" s="2">
        <v>12</v>
      </c>
    </row>
    <row r="64" spans="1:32" x14ac:dyDescent="0.25">
      <c r="A64" s="2">
        <v>762</v>
      </c>
      <c r="B64" s="2" t="s">
        <v>144</v>
      </c>
      <c r="C64" s="2" t="s">
        <v>2832</v>
      </c>
      <c r="D64" s="2" t="s">
        <v>2833</v>
      </c>
      <c r="E64" s="2" t="s">
        <v>2834</v>
      </c>
      <c r="F64" s="2" t="s">
        <v>151</v>
      </c>
      <c r="G64" s="2" t="s">
        <v>3222</v>
      </c>
      <c r="H64" s="2" t="s">
        <v>3048</v>
      </c>
      <c r="I64" s="2" t="s">
        <v>3113</v>
      </c>
      <c r="J64" s="2">
        <v>3</v>
      </c>
      <c r="K64" s="2"/>
      <c r="L64" s="2"/>
      <c r="M64" s="2"/>
      <c r="N64" s="2"/>
      <c r="O64" s="2"/>
      <c r="P64" s="2"/>
      <c r="Q64" s="2"/>
      <c r="R64" s="2" t="s">
        <v>3006</v>
      </c>
      <c r="S64" s="2" t="s">
        <v>3023</v>
      </c>
      <c r="T64" s="2" t="s">
        <v>145</v>
      </c>
      <c r="U64" s="2" t="s">
        <v>3006</v>
      </c>
      <c r="V64" s="2" t="s">
        <v>1227</v>
      </c>
      <c r="W64" s="2" t="s">
        <v>1356</v>
      </c>
      <c r="X64" s="2" t="s">
        <v>3117</v>
      </c>
      <c r="Y64" s="2" t="s">
        <v>1678</v>
      </c>
      <c r="Z64" s="2" t="s">
        <v>3187</v>
      </c>
      <c r="AA64" s="111">
        <v>3</v>
      </c>
      <c r="AE64" s="2" t="s">
        <v>2560</v>
      </c>
      <c r="AF64" s="2">
        <v>12</v>
      </c>
    </row>
    <row r="65" spans="1:32" x14ac:dyDescent="0.25">
      <c r="A65" s="2">
        <v>763</v>
      </c>
      <c r="B65" s="2" t="s">
        <v>144</v>
      </c>
      <c r="C65" s="2" t="s">
        <v>2853</v>
      </c>
      <c r="D65" s="2" t="s">
        <v>2854</v>
      </c>
      <c r="E65" s="2" t="s">
        <v>2855</v>
      </c>
      <c r="F65" s="2" t="s">
        <v>1658</v>
      </c>
      <c r="G65" s="2" t="s">
        <v>3229</v>
      </c>
      <c r="H65" s="2" t="s">
        <v>3053</v>
      </c>
      <c r="I65" s="2" t="s">
        <v>3113</v>
      </c>
      <c r="J65" s="2">
        <v>7</v>
      </c>
      <c r="K65" s="2"/>
      <c r="L65" s="2"/>
      <c r="M65" s="2"/>
      <c r="N65" s="2"/>
      <c r="O65" s="2"/>
      <c r="P65" s="2"/>
      <c r="Q65" s="2"/>
      <c r="R65" s="2" t="s">
        <v>3006</v>
      </c>
      <c r="S65" s="2" t="s">
        <v>3024</v>
      </c>
      <c r="T65" s="2" t="s">
        <v>145</v>
      </c>
      <c r="U65" s="2" t="s">
        <v>3006</v>
      </c>
      <c r="V65" s="2" t="s">
        <v>1227</v>
      </c>
      <c r="W65" s="2" t="s">
        <v>1356</v>
      </c>
      <c r="X65" s="2" t="s">
        <v>3121</v>
      </c>
      <c r="Y65" s="2" t="s">
        <v>1678</v>
      </c>
      <c r="Z65" s="2" t="s">
        <v>3188</v>
      </c>
      <c r="AA65" s="111">
        <v>3</v>
      </c>
      <c r="AE65" s="2" t="s">
        <v>2485</v>
      </c>
      <c r="AF65" s="2">
        <v>12</v>
      </c>
    </row>
    <row r="66" spans="1:32" x14ac:dyDescent="0.25">
      <c r="A66" s="2">
        <v>764</v>
      </c>
      <c r="B66" s="2" t="s">
        <v>144</v>
      </c>
      <c r="C66" s="2" t="s">
        <v>2856</v>
      </c>
      <c r="D66" s="2" t="s">
        <v>2857</v>
      </c>
      <c r="E66" s="2" t="s">
        <v>2858</v>
      </c>
      <c r="F66" s="2" t="s">
        <v>1658</v>
      </c>
      <c r="G66" s="2" t="s">
        <v>3230</v>
      </c>
      <c r="H66" s="2" t="s">
        <v>3053</v>
      </c>
      <c r="I66" s="2" t="s">
        <v>3113</v>
      </c>
      <c r="J66" s="2">
        <v>6</v>
      </c>
      <c r="K66" s="2"/>
      <c r="L66" s="2"/>
      <c r="M66" s="2"/>
      <c r="N66" s="2"/>
      <c r="O66" s="2"/>
      <c r="P66" s="2"/>
      <c r="Q66" s="2"/>
      <c r="R66" s="2" t="s">
        <v>3006</v>
      </c>
      <c r="S66" s="2" t="s">
        <v>3024</v>
      </c>
      <c r="T66" s="2" t="s">
        <v>145</v>
      </c>
      <c r="U66" s="2" t="s">
        <v>3006</v>
      </c>
      <c r="V66" s="2" t="s">
        <v>1227</v>
      </c>
      <c r="W66" s="2" t="s">
        <v>1356</v>
      </c>
      <c r="X66" s="2" t="s">
        <v>3123</v>
      </c>
      <c r="Y66" s="2" t="s">
        <v>1678</v>
      </c>
      <c r="Z66" s="2" t="s">
        <v>3189</v>
      </c>
      <c r="AA66" s="111">
        <v>3</v>
      </c>
      <c r="AE66" s="2" t="s">
        <v>2485</v>
      </c>
      <c r="AF66" s="2">
        <v>12</v>
      </c>
    </row>
    <row r="67" spans="1:32" x14ac:dyDescent="0.25">
      <c r="A67" s="2">
        <v>765</v>
      </c>
      <c r="B67" s="2" t="s">
        <v>144</v>
      </c>
      <c r="C67" s="2" t="s">
        <v>2859</v>
      </c>
      <c r="D67" s="2" t="s">
        <v>2860</v>
      </c>
      <c r="E67" s="2" t="s">
        <v>2861</v>
      </c>
      <c r="F67" s="2" t="s">
        <v>1658</v>
      </c>
      <c r="G67" s="2" t="s">
        <v>3231</v>
      </c>
      <c r="H67" s="2" t="s">
        <v>3053</v>
      </c>
      <c r="I67" s="2" t="s">
        <v>3113</v>
      </c>
      <c r="J67" s="2">
        <v>5</v>
      </c>
      <c r="K67" s="2"/>
      <c r="L67" s="2"/>
      <c r="M67" s="2"/>
      <c r="N67" s="2"/>
      <c r="O67" s="2"/>
      <c r="P67" s="2"/>
      <c r="Q67" s="2"/>
      <c r="R67" s="2" t="s">
        <v>3006</v>
      </c>
      <c r="S67" s="2" t="s">
        <v>3024</v>
      </c>
      <c r="T67" s="2" t="s">
        <v>145</v>
      </c>
      <c r="U67" s="2" t="s">
        <v>3006</v>
      </c>
      <c r="V67" s="2" t="s">
        <v>1227</v>
      </c>
      <c r="W67" s="2" t="s">
        <v>1356</v>
      </c>
      <c r="X67" s="2" t="s">
        <v>3124</v>
      </c>
      <c r="Y67" s="2" t="s">
        <v>1678</v>
      </c>
      <c r="Z67" s="2" t="s">
        <v>3190</v>
      </c>
      <c r="AA67" s="111">
        <v>3</v>
      </c>
      <c r="AE67" s="2" t="s">
        <v>2485</v>
      </c>
      <c r="AF67" s="2">
        <v>12</v>
      </c>
    </row>
    <row r="68" spans="1:32" x14ac:dyDescent="0.25">
      <c r="A68" s="2">
        <v>766</v>
      </c>
      <c r="B68" s="2" t="s">
        <v>144</v>
      </c>
      <c r="C68" s="2" t="s">
        <v>2862</v>
      </c>
      <c r="D68" s="2" t="s">
        <v>2863</v>
      </c>
      <c r="E68" s="2" t="s">
        <v>2864</v>
      </c>
      <c r="F68" s="2" t="s">
        <v>1658</v>
      </c>
      <c r="G68" s="2" t="s">
        <v>3232</v>
      </c>
      <c r="H68" s="2" t="s">
        <v>3053</v>
      </c>
      <c r="I68" s="2" t="s">
        <v>3113</v>
      </c>
      <c r="J68" s="2">
        <v>4</v>
      </c>
      <c r="K68" s="2"/>
      <c r="L68" s="2"/>
      <c r="M68" s="2"/>
      <c r="N68" s="2"/>
      <c r="O68" s="2"/>
      <c r="P68" s="2"/>
      <c r="Q68" s="2"/>
      <c r="R68" s="2" t="s">
        <v>3006</v>
      </c>
      <c r="S68" s="2" t="s">
        <v>3024</v>
      </c>
      <c r="T68" s="2" t="s">
        <v>145</v>
      </c>
      <c r="U68" s="2" t="s">
        <v>3006</v>
      </c>
      <c r="V68" s="2" t="s">
        <v>1227</v>
      </c>
      <c r="W68" s="2" t="s">
        <v>1356</v>
      </c>
      <c r="X68" s="2" t="s">
        <v>3125</v>
      </c>
      <c r="Y68" s="2" t="s">
        <v>1678</v>
      </c>
      <c r="Z68" s="2" t="s">
        <v>3191</v>
      </c>
      <c r="AA68" s="111">
        <v>3</v>
      </c>
      <c r="AE68" s="2" t="s">
        <v>2485</v>
      </c>
      <c r="AF68" s="2">
        <v>12</v>
      </c>
    </row>
    <row r="69" spans="1:32" x14ac:dyDescent="0.25">
      <c r="A69" s="2">
        <v>767</v>
      </c>
      <c r="B69" s="2" t="s">
        <v>144</v>
      </c>
      <c r="C69" s="2" t="s">
        <v>2865</v>
      </c>
      <c r="D69" s="2" t="s">
        <v>2866</v>
      </c>
      <c r="E69" s="2" t="s">
        <v>2867</v>
      </c>
      <c r="F69" s="2" t="s">
        <v>1658</v>
      </c>
      <c r="G69" s="2" t="s">
        <v>3233</v>
      </c>
      <c r="H69" s="2" t="s">
        <v>3053</v>
      </c>
      <c r="I69" s="2" t="s">
        <v>3113</v>
      </c>
      <c r="J69" s="2">
        <v>8</v>
      </c>
      <c r="K69" s="2"/>
      <c r="L69" s="2"/>
      <c r="M69" s="2"/>
      <c r="N69" s="2"/>
      <c r="O69" s="2"/>
      <c r="P69" s="2"/>
      <c r="Q69" s="2"/>
      <c r="R69" s="2" t="s">
        <v>3006</v>
      </c>
      <c r="S69" s="2" t="s">
        <v>3024</v>
      </c>
      <c r="T69" s="2" t="s">
        <v>145</v>
      </c>
      <c r="U69" s="2" t="s">
        <v>3006</v>
      </c>
      <c r="V69" s="2" t="s">
        <v>1227</v>
      </c>
      <c r="W69" s="2" t="s">
        <v>1356</v>
      </c>
      <c r="X69" s="2" t="s">
        <v>3126</v>
      </c>
      <c r="Y69" s="2" t="s">
        <v>1678</v>
      </c>
      <c r="Z69" s="2" t="s">
        <v>3192</v>
      </c>
      <c r="AA69" s="111">
        <v>0</v>
      </c>
      <c r="AE69" s="2" t="s">
        <v>2485</v>
      </c>
      <c r="AF69" s="2">
        <v>12</v>
      </c>
    </row>
    <row r="70" spans="1:32" x14ac:dyDescent="0.25">
      <c r="A70" s="2">
        <v>768</v>
      </c>
      <c r="B70" s="2" t="s">
        <v>144</v>
      </c>
      <c r="C70" s="2" t="s">
        <v>2884</v>
      </c>
      <c r="D70" s="2" t="s">
        <v>2885</v>
      </c>
      <c r="E70" s="2" t="s">
        <v>2886</v>
      </c>
      <c r="F70" s="2" t="s">
        <v>151</v>
      </c>
      <c r="G70" s="2" t="s">
        <v>3240</v>
      </c>
      <c r="H70" s="2" t="s">
        <v>3043</v>
      </c>
      <c r="I70" s="2" t="s">
        <v>3102</v>
      </c>
      <c r="J70" s="2">
        <v>29</v>
      </c>
      <c r="K70" s="2"/>
      <c r="L70" s="2"/>
      <c r="M70" s="2"/>
      <c r="N70" s="2"/>
      <c r="O70" s="2"/>
      <c r="P70" s="2"/>
      <c r="Q70" s="2"/>
      <c r="R70" s="2" t="s">
        <v>1354</v>
      </c>
      <c r="S70" s="2" t="s">
        <v>3025</v>
      </c>
      <c r="T70" s="2" t="s">
        <v>145</v>
      </c>
      <c r="U70" s="2" t="s">
        <v>1354</v>
      </c>
      <c r="V70" s="2" t="s">
        <v>1227</v>
      </c>
      <c r="W70" s="2" t="s">
        <v>1356</v>
      </c>
      <c r="X70" s="2" t="s">
        <v>3132</v>
      </c>
      <c r="Y70" s="2" t="s">
        <v>1678</v>
      </c>
      <c r="Z70" s="2" t="s">
        <v>2978</v>
      </c>
      <c r="AA70" s="111">
        <v>1</v>
      </c>
      <c r="AE70" s="2" t="s">
        <v>2488</v>
      </c>
      <c r="AF70" s="2">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3153</v>
      </c>
    </row>
    <row r="2" spans="1:32" ht="15" customHeight="1" x14ac:dyDescent="0.25">
      <c r="A2" s="2">
        <v>901</v>
      </c>
      <c r="B2" s="2" t="s">
        <v>144</v>
      </c>
      <c r="C2" s="17" t="s">
        <v>1346</v>
      </c>
      <c r="D2" s="17" t="s">
        <v>1652</v>
      </c>
      <c r="E2" s="17"/>
      <c r="F2" s="2" t="s">
        <v>150</v>
      </c>
      <c r="G2" s="6" t="s">
        <v>1256</v>
      </c>
      <c r="H2" s="27" t="s">
        <v>1640</v>
      </c>
      <c r="I2" t="s">
        <v>2393</v>
      </c>
      <c r="J2" s="26" t="s">
        <v>430</v>
      </c>
      <c r="K2" s="26"/>
      <c r="L2" s="26"/>
      <c r="M2" s="26"/>
      <c r="N2" s="26"/>
      <c r="O2" s="26"/>
      <c r="P2" s="26"/>
      <c r="Q2" s="2"/>
      <c r="R2" s="2" t="s">
        <v>1245</v>
      </c>
      <c r="S2" s="2" t="s">
        <v>1571</v>
      </c>
      <c r="T2" s="2" t="s">
        <v>145</v>
      </c>
      <c r="U2" s="2" t="s">
        <v>1245</v>
      </c>
      <c r="V2" s="2" t="s">
        <v>1653</v>
      </c>
      <c r="W2" s="2" t="s">
        <v>1355</v>
      </c>
      <c r="Y2" s="2" t="s">
        <v>1677</v>
      </c>
      <c r="AE2" s="2" t="s">
        <v>2487</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 t="s">
        <v>1245</v>
      </c>
      <c r="V3" s="2" t="s">
        <v>1653</v>
      </c>
      <c r="W3" s="2" t="s">
        <v>1355</v>
      </c>
      <c r="Y3" s="2" t="s">
        <v>1677</v>
      </c>
      <c r="AE3" s="2" t="s">
        <v>2487</v>
      </c>
    </row>
    <row r="4" spans="1:32" ht="15" customHeight="1" x14ac:dyDescent="0.25">
      <c r="A4" s="2">
        <v>903</v>
      </c>
      <c r="B4" s="2" t="s">
        <v>144</v>
      </c>
      <c r="C4" s="43" t="s">
        <v>1394</v>
      </c>
      <c r="D4" s="17" t="s">
        <v>1360</v>
      </c>
      <c r="E4" s="17"/>
      <c r="F4" s="2" t="s">
        <v>150</v>
      </c>
      <c r="G4" s="17" t="s">
        <v>2791</v>
      </c>
      <c r="H4" s="27" t="s">
        <v>1641</v>
      </c>
      <c r="I4" s="20" t="s">
        <v>1331</v>
      </c>
      <c r="J4" s="26" t="s">
        <v>1345</v>
      </c>
      <c r="K4" s="17"/>
      <c r="L4" s="17"/>
      <c r="M4" s="17"/>
      <c r="N4" s="17"/>
      <c r="O4" s="17"/>
      <c r="P4" s="17"/>
      <c r="Q4" s="2"/>
      <c r="R4" s="2" t="s">
        <v>1245</v>
      </c>
      <c r="S4" s="2" t="s">
        <v>1555</v>
      </c>
      <c r="T4" s="2" t="s">
        <v>145</v>
      </c>
      <c r="U4" s="2" t="s">
        <v>1245</v>
      </c>
      <c r="V4" s="2" t="s">
        <v>1653</v>
      </c>
      <c r="W4" s="2" t="s">
        <v>1355</v>
      </c>
      <c r="Y4" s="2" t="s">
        <v>1677</v>
      </c>
      <c r="Z4" s="2" t="s">
        <v>1900</v>
      </c>
      <c r="AE4" s="2" t="s">
        <v>2487</v>
      </c>
    </row>
    <row r="5" spans="1:32" ht="15" customHeight="1" x14ac:dyDescent="0.25">
      <c r="A5" s="2">
        <v>904</v>
      </c>
      <c r="B5" s="2" t="s">
        <v>144</v>
      </c>
      <c r="C5" s="43" t="s">
        <v>1395</v>
      </c>
      <c r="D5" s="17" t="s">
        <v>1361</v>
      </c>
      <c r="E5" s="17"/>
      <c r="F5" s="2" t="s">
        <v>150</v>
      </c>
      <c r="G5" s="6" t="s">
        <v>1599</v>
      </c>
      <c r="H5" s="27" t="s">
        <v>1644</v>
      </c>
      <c r="I5" t="s">
        <v>479</v>
      </c>
      <c r="J5" s="26" t="s">
        <v>430</v>
      </c>
      <c r="K5" s="17"/>
      <c r="L5" s="17"/>
      <c r="M5" s="17"/>
      <c r="N5" s="17"/>
      <c r="O5" s="17"/>
      <c r="P5" s="17"/>
      <c r="Q5" s="2"/>
      <c r="R5" s="2" t="s">
        <v>1245</v>
      </c>
      <c r="S5" s="2" t="s">
        <v>1555</v>
      </c>
      <c r="T5" s="2" t="s">
        <v>145</v>
      </c>
      <c r="U5" s="2" t="s">
        <v>1245</v>
      </c>
      <c r="V5" s="2" t="s">
        <v>1653</v>
      </c>
      <c r="W5" s="2" t="s">
        <v>1355</v>
      </c>
      <c r="Y5" s="2" t="s">
        <v>1677</v>
      </c>
      <c r="Z5" s="2" t="s">
        <v>2406</v>
      </c>
      <c r="AE5" s="2" t="s">
        <v>2487</v>
      </c>
    </row>
    <row r="6" spans="1:32" ht="15" customHeight="1" x14ac:dyDescent="0.25">
      <c r="A6" s="2">
        <v>905</v>
      </c>
      <c r="B6" s="2" t="s">
        <v>144</v>
      </c>
      <c r="C6" s="17" t="s">
        <v>1396</v>
      </c>
      <c r="D6" s="17" t="s">
        <v>1362</v>
      </c>
      <c r="E6" s="17"/>
      <c r="F6" s="2" t="s">
        <v>150</v>
      </c>
      <c r="G6" s="17" t="s">
        <v>524</v>
      </c>
      <c r="H6" s="17" t="s">
        <v>1642</v>
      </c>
      <c r="I6" s="20" t="s">
        <v>2392</v>
      </c>
      <c r="J6" s="26" t="s">
        <v>430</v>
      </c>
      <c r="K6" s="17"/>
      <c r="L6" s="17"/>
      <c r="M6" s="17"/>
      <c r="N6" s="17"/>
      <c r="O6" s="17"/>
      <c r="P6" s="17"/>
      <c r="Q6" s="2"/>
      <c r="R6" s="2" t="s">
        <v>1245</v>
      </c>
      <c r="S6" s="2" t="s">
        <v>1556</v>
      </c>
      <c r="T6" s="2" t="s">
        <v>145</v>
      </c>
      <c r="U6" s="2" t="s">
        <v>1245</v>
      </c>
      <c r="V6" s="2" t="s">
        <v>1653</v>
      </c>
      <c r="W6" s="2" t="s">
        <v>1355</v>
      </c>
      <c r="Y6" s="2" t="s">
        <v>1677</v>
      </c>
      <c r="Z6" s="2" t="s">
        <v>2243</v>
      </c>
      <c r="AE6" s="2" t="s">
        <v>2487</v>
      </c>
    </row>
    <row r="7" spans="1:32" ht="15" customHeight="1" x14ac:dyDescent="0.25">
      <c r="A7" s="2">
        <v>906</v>
      </c>
      <c r="B7" s="2" t="s">
        <v>144</v>
      </c>
      <c r="C7" s="17" t="s">
        <v>1393</v>
      </c>
      <c r="D7" s="17" t="s">
        <v>2496</v>
      </c>
      <c r="E7" s="17"/>
      <c r="F7" s="2" t="s">
        <v>150</v>
      </c>
      <c r="G7" s="6" t="s">
        <v>3097</v>
      </c>
      <c r="H7" s="17" t="s">
        <v>1643</v>
      </c>
      <c r="I7" s="20" t="s">
        <v>1701</v>
      </c>
      <c r="J7" s="26" t="s">
        <v>430</v>
      </c>
      <c r="K7" s="17"/>
      <c r="L7" s="17"/>
      <c r="M7" s="17"/>
      <c r="N7" s="17"/>
      <c r="O7" s="17"/>
      <c r="P7" s="17"/>
      <c r="Q7" s="2"/>
      <c r="R7" s="2" t="s">
        <v>1245</v>
      </c>
      <c r="S7" s="2" t="s">
        <v>1594</v>
      </c>
      <c r="T7" s="2" t="s">
        <v>145</v>
      </c>
      <c r="U7" s="2" t="s">
        <v>1245</v>
      </c>
      <c r="V7" s="2" t="s">
        <v>1653</v>
      </c>
      <c r="W7" s="2" t="s">
        <v>1355</v>
      </c>
      <c r="Y7" s="2" t="s">
        <v>1677</v>
      </c>
      <c r="Z7" s="2" t="s">
        <v>2044</v>
      </c>
      <c r="AE7" s="2" t="s">
        <v>2487</v>
      </c>
    </row>
    <row r="8" spans="1:32" ht="15" customHeight="1" x14ac:dyDescent="0.25">
      <c r="A8" s="2">
        <v>907</v>
      </c>
      <c r="B8" s="2" t="s">
        <v>144</v>
      </c>
      <c r="C8" s="17" t="s">
        <v>103</v>
      </c>
      <c r="D8" s="26" t="s">
        <v>437</v>
      </c>
      <c r="E8" s="17" t="s">
        <v>1625</v>
      </c>
      <c r="F8" s="2" t="s">
        <v>150</v>
      </c>
      <c r="G8" s="6" t="s">
        <v>623</v>
      </c>
      <c r="H8" s="6"/>
      <c r="I8" s="40" t="s">
        <v>1340</v>
      </c>
      <c r="J8" s="20"/>
      <c r="K8" s="26"/>
      <c r="L8" s="17"/>
      <c r="M8" s="17"/>
      <c r="N8" s="17"/>
      <c r="O8" s="17"/>
      <c r="P8" s="17"/>
      <c r="Q8" s="17"/>
      <c r="R8" s="17"/>
      <c r="S8" s="2" t="s">
        <v>1568</v>
      </c>
      <c r="T8" s="2" t="s">
        <v>145</v>
      </c>
      <c r="U8" s="2" t="s">
        <v>1245</v>
      </c>
      <c r="V8" s="2" t="s">
        <v>1227</v>
      </c>
      <c r="W8" s="2" t="s">
        <v>1355</v>
      </c>
      <c r="Y8" s="2" t="s">
        <v>1677</v>
      </c>
      <c r="Z8" s="2" t="s">
        <v>2045</v>
      </c>
      <c r="AE8" s="2" t="s">
        <v>2487</v>
      </c>
    </row>
    <row r="9" spans="1:32" ht="15" customHeight="1" x14ac:dyDescent="0.25">
      <c r="A9" s="2">
        <v>908</v>
      </c>
      <c r="B9" s="2" t="s">
        <v>144</v>
      </c>
      <c r="C9" s="6" t="s">
        <v>124</v>
      </c>
      <c r="D9" s="6" t="s">
        <v>1575</v>
      </c>
      <c r="E9" s="6" t="s">
        <v>1628</v>
      </c>
      <c r="F9" s="2" t="s">
        <v>150</v>
      </c>
      <c r="G9" s="6" t="s">
        <v>525</v>
      </c>
      <c r="H9" s="42"/>
      <c r="I9" s="20" t="s">
        <v>469</v>
      </c>
      <c r="J9" s="37"/>
      <c r="K9" s="17"/>
      <c r="L9" s="17"/>
      <c r="M9" s="17"/>
      <c r="N9" s="17"/>
      <c r="O9" s="17"/>
      <c r="P9" s="17"/>
      <c r="Q9" s="17"/>
      <c r="S9" s="2" t="s">
        <v>2461</v>
      </c>
      <c r="U9" s="2" t="s">
        <v>1245</v>
      </c>
      <c r="V9" s="2" t="s">
        <v>1227</v>
      </c>
      <c r="W9" s="2" t="s">
        <v>1355</v>
      </c>
      <c r="Y9" s="2" t="s">
        <v>1677</v>
      </c>
      <c r="Z9" s="2" t="s">
        <v>3261</v>
      </c>
      <c r="AE9" s="2" t="s">
        <v>2487</v>
      </c>
    </row>
    <row r="10" spans="1:32" ht="15" customHeight="1" x14ac:dyDescent="0.25">
      <c r="A10" s="2">
        <v>909</v>
      </c>
      <c r="B10" s="2" t="s">
        <v>144</v>
      </c>
      <c r="C10" s="6" t="s">
        <v>1349</v>
      </c>
      <c r="D10" s="2" t="s">
        <v>435</v>
      </c>
      <c r="E10" s="6" t="s">
        <v>1626</v>
      </c>
      <c r="F10" s="2" t="s">
        <v>592</v>
      </c>
      <c r="G10" s="6" t="s">
        <v>526</v>
      </c>
      <c r="H10" s="45"/>
      <c r="I10" t="s">
        <v>468</v>
      </c>
      <c r="J10" s="37" t="s">
        <v>430</v>
      </c>
      <c r="K10" s="17"/>
      <c r="L10" s="17"/>
      <c r="M10" s="17"/>
      <c r="N10" s="17"/>
      <c r="O10" s="17"/>
      <c r="P10" s="37"/>
      <c r="Q10" s="17"/>
      <c r="S10" s="2" t="s">
        <v>2461</v>
      </c>
      <c r="U10" s="2" t="s">
        <v>1245</v>
      </c>
      <c r="V10" s="2" t="s">
        <v>1227</v>
      </c>
      <c r="W10" s="2" t="s">
        <v>1355</v>
      </c>
      <c r="Y10" s="2" t="s">
        <v>1677</v>
      </c>
      <c r="Z10" s="2" t="s">
        <v>2021</v>
      </c>
      <c r="AE10" s="2" t="s">
        <v>2487</v>
      </c>
    </row>
    <row r="11" spans="1:32" x14ac:dyDescent="0.25">
      <c r="A11" s="2">
        <v>910</v>
      </c>
      <c r="B11" s="2" t="s">
        <v>144</v>
      </c>
      <c r="C11" s="2" t="s">
        <v>2835</v>
      </c>
      <c r="D11" s="2" t="s">
        <v>2836</v>
      </c>
      <c r="E11" s="2" t="s">
        <v>2837</v>
      </c>
      <c r="F11" s="2"/>
      <c r="G11" s="2" t="s">
        <v>3223</v>
      </c>
      <c r="H11" s="2" t="s">
        <v>3049</v>
      </c>
      <c r="I11" s="2" t="s">
        <v>3098</v>
      </c>
      <c r="J11" s="2"/>
      <c r="K11" s="2"/>
      <c r="L11" s="2"/>
      <c r="M11" s="2"/>
      <c r="N11" s="2"/>
      <c r="O11" s="2"/>
      <c r="P11" s="2"/>
      <c r="Q11" s="2"/>
      <c r="R11" s="2" t="s">
        <v>1245</v>
      </c>
      <c r="S11" s="2" t="s">
        <v>3039</v>
      </c>
      <c r="T11" s="2" t="s">
        <v>145</v>
      </c>
      <c r="U11" s="2" t="s">
        <v>1245</v>
      </c>
      <c r="V11" s="110" t="s">
        <v>1227</v>
      </c>
      <c r="W11" s="2" t="s">
        <v>1355</v>
      </c>
      <c r="Y11" s="2" t="s">
        <v>1677</v>
      </c>
      <c r="Z11" s="2" t="s">
        <v>2999</v>
      </c>
      <c r="AA11" s="2">
        <v>0</v>
      </c>
      <c r="AB11" s="2" t="s">
        <v>1266</v>
      </c>
      <c r="AE11" s="2" t="s">
        <v>2486</v>
      </c>
    </row>
    <row r="12" spans="1:32" x14ac:dyDescent="0.25">
      <c r="A12" s="2">
        <v>911</v>
      </c>
      <c r="B12" s="2" t="s">
        <v>144</v>
      </c>
      <c r="C12" s="2" t="s">
        <v>2840</v>
      </c>
      <c r="D12" s="2" t="s">
        <v>2841</v>
      </c>
      <c r="E12" s="2" t="s">
        <v>2837</v>
      </c>
      <c r="F12" s="2"/>
      <c r="G12" s="2" t="s">
        <v>3224</v>
      </c>
      <c r="H12" s="2" t="s">
        <v>3050</v>
      </c>
      <c r="I12" s="27" t="s">
        <v>3099</v>
      </c>
      <c r="J12" s="2"/>
      <c r="K12" s="2"/>
      <c r="L12" s="2"/>
      <c r="M12" s="2"/>
      <c r="N12" s="2"/>
      <c r="O12" s="2"/>
      <c r="P12" s="2"/>
      <c r="Q12" s="2"/>
      <c r="R12" s="2" t="s">
        <v>1245</v>
      </c>
      <c r="S12" s="2" t="s">
        <v>3039</v>
      </c>
      <c r="T12" s="2" t="s">
        <v>145</v>
      </c>
      <c r="U12" s="2" t="s">
        <v>1245</v>
      </c>
      <c r="V12" s="110" t="s">
        <v>1227</v>
      </c>
      <c r="W12" s="2" t="s">
        <v>1355</v>
      </c>
      <c r="Y12" s="2" t="s">
        <v>1677</v>
      </c>
      <c r="Z12" s="2" t="s">
        <v>3000</v>
      </c>
      <c r="AA12" s="2">
        <v>0</v>
      </c>
      <c r="AB12" s="2" t="s">
        <v>1266</v>
      </c>
      <c r="AE12" s="2" t="s">
        <v>2486</v>
      </c>
    </row>
    <row r="13" spans="1:32" x14ac:dyDescent="0.25">
      <c r="A13" s="2">
        <v>912</v>
      </c>
      <c r="B13" s="2" t="s">
        <v>144</v>
      </c>
      <c r="C13" s="2" t="s">
        <v>2842</v>
      </c>
      <c r="D13" s="2" t="s">
        <v>2843</v>
      </c>
      <c r="E13" s="2" t="s">
        <v>2837</v>
      </c>
      <c r="F13" s="2"/>
      <c r="G13" s="2" t="s">
        <v>3225</v>
      </c>
      <c r="H13" s="2" t="s">
        <v>3051</v>
      </c>
      <c r="I13" s="27" t="s">
        <v>3100</v>
      </c>
      <c r="J13" s="2"/>
      <c r="K13" s="2"/>
      <c r="L13" s="2"/>
      <c r="M13" s="2"/>
      <c r="N13" s="2"/>
      <c r="O13" s="2"/>
      <c r="P13" s="2"/>
      <c r="Q13" s="2"/>
      <c r="R13" s="2" t="s">
        <v>1245</v>
      </c>
      <c r="S13" s="2" t="s">
        <v>3039</v>
      </c>
      <c r="T13" s="2" t="s">
        <v>145</v>
      </c>
      <c r="U13" s="2" t="s">
        <v>1245</v>
      </c>
      <c r="V13" s="110" t="s">
        <v>1227</v>
      </c>
      <c r="W13" s="2" t="s">
        <v>1355</v>
      </c>
      <c r="Y13" s="2" t="s">
        <v>1677</v>
      </c>
      <c r="Z13" s="2" t="s">
        <v>3001</v>
      </c>
      <c r="AA13" s="2">
        <v>0</v>
      </c>
      <c r="AB13" s="2" t="s">
        <v>1266</v>
      </c>
      <c r="AD13" s="2" t="s">
        <v>430</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E277" workbookViewId="0">
      <selection activeCell="H311" sqref="H311"/>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3342</v>
      </c>
      <c r="B1" s="1" t="s">
        <v>3262</v>
      </c>
      <c r="C1" s="4" t="s">
        <v>266</v>
      </c>
      <c r="D1" s="4" t="s">
        <v>0</v>
      </c>
      <c r="E1" s="4" t="s">
        <v>262</v>
      </c>
      <c r="F1" s="1" t="s">
        <v>141</v>
      </c>
      <c r="G1" s="1" t="s">
        <v>431</v>
      </c>
      <c r="H1" s="1" t="s">
        <v>1225</v>
      </c>
    </row>
    <row r="2" spans="1:8" ht="15" customHeight="1" x14ac:dyDescent="0.25">
      <c r="A2" s="2">
        <v>1</v>
      </c>
      <c r="B2" s="2" t="s">
        <v>3263</v>
      </c>
      <c r="C2" s="2" t="s">
        <v>432</v>
      </c>
      <c r="D2" s="2" t="s">
        <v>1415</v>
      </c>
      <c r="E2" s="5" t="s">
        <v>153</v>
      </c>
      <c r="F2" s="2" t="s">
        <v>2599</v>
      </c>
      <c r="G2" s="2" t="s">
        <v>1681</v>
      </c>
      <c r="H2" s="2" t="s">
        <v>1251</v>
      </c>
    </row>
    <row r="3" spans="1:8" ht="15" customHeight="1" x14ac:dyDescent="0.25">
      <c r="A3" s="2">
        <v>2</v>
      </c>
      <c r="B3" s="2" t="s">
        <v>3263</v>
      </c>
      <c r="C3" s="2" t="s">
        <v>432</v>
      </c>
      <c r="D3" s="2" t="s">
        <v>951</v>
      </c>
      <c r="E3" s="5" t="s">
        <v>154</v>
      </c>
      <c r="F3" s="2" t="s">
        <v>2599</v>
      </c>
      <c r="G3" s="2" t="s">
        <v>1681</v>
      </c>
      <c r="H3" s="2" t="s">
        <v>1251</v>
      </c>
    </row>
    <row r="4" spans="1:8" ht="15" customHeight="1" x14ac:dyDescent="0.25">
      <c r="A4" s="2">
        <v>3</v>
      </c>
      <c r="B4" s="2" t="s">
        <v>3263</v>
      </c>
      <c r="C4" s="2" t="s">
        <v>432</v>
      </c>
      <c r="D4" s="2" t="s">
        <v>1</v>
      </c>
      <c r="E4" s="5" t="s">
        <v>155</v>
      </c>
      <c r="F4" s="2" t="s">
        <v>2721</v>
      </c>
      <c r="G4" s="2" t="s">
        <v>1692</v>
      </c>
      <c r="H4" s="2" t="s">
        <v>1228</v>
      </c>
    </row>
    <row r="5" spans="1:8" ht="15" customHeight="1" x14ac:dyDescent="0.25">
      <c r="A5" s="2">
        <v>4</v>
      </c>
      <c r="B5" s="2" t="s">
        <v>3263</v>
      </c>
      <c r="C5" s="2" t="s">
        <v>432</v>
      </c>
      <c r="D5" s="2" t="s">
        <v>952</v>
      </c>
      <c r="E5" s="5" t="s">
        <v>156</v>
      </c>
      <c r="F5" s="2" t="s">
        <v>2599</v>
      </c>
      <c r="G5" s="2" t="s">
        <v>1681</v>
      </c>
      <c r="H5" s="2" t="s">
        <v>1251</v>
      </c>
    </row>
    <row r="6" spans="1:8" ht="15" customHeight="1" x14ac:dyDescent="0.25">
      <c r="A6" s="2">
        <v>5</v>
      </c>
      <c r="B6" s="2" t="s">
        <v>3263</v>
      </c>
      <c r="C6" s="2" t="s">
        <v>432</v>
      </c>
      <c r="D6" s="2" t="s">
        <v>953</v>
      </c>
      <c r="E6" s="5" t="s">
        <v>157</v>
      </c>
      <c r="F6" s="2" t="s">
        <v>2599</v>
      </c>
      <c r="G6" s="2" t="s">
        <v>1681</v>
      </c>
      <c r="H6" s="2" t="s">
        <v>1251</v>
      </c>
    </row>
    <row r="7" spans="1:8" ht="15" customHeight="1" x14ac:dyDescent="0.25">
      <c r="A7" s="2">
        <v>6</v>
      </c>
      <c r="B7" s="2" t="s">
        <v>3263</v>
      </c>
      <c r="C7" s="2" t="s">
        <v>432</v>
      </c>
      <c r="D7" s="2" t="s">
        <v>2</v>
      </c>
      <c r="E7" s="5" t="s">
        <v>158</v>
      </c>
      <c r="F7" s="2" t="s">
        <v>2600</v>
      </c>
      <c r="G7" s="2" t="s">
        <v>1682</v>
      </c>
      <c r="H7" s="2" t="s">
        <v>1656</v>
      </c>
    </row>
    <row r="8" spans="1:8" ht="15" customHeight="1" x14ac:dyDescent="0.25">
      <c r="A8" s="2">
        <v>7</v>
      </c>
      <c r="B8" s="2" t="s">
        <v>3263</v>
      </c>
      <c r="C8" s="2" t="s">
        <v>432</v>
      </c>
      <c r="D8" s="2" t="s">
        <v>3</v>
      </c>
      <c r="E8" s="5" t="s">
        <v>159</v>
      </c>
      <c r="F8" s="2" t="s">
        <v>2600</v>
      </c>
      <c r="G8" s="2" t="s">
        <v>1682</v>
      </c>
      <c r="H8" s="2" t="s">
        <v>1656</v>
      </c>
    </row>
    <row r="9" spans="1:8" ht="15" customHeight="1" x14ac:dyDescent="0.25">
      <c r="A9" s="2">
        <v>8</v>
      </c>
      <c r="B9" s="2" t="s">
        <v>3263</v>
      </c>
      <c r="C9" s="2" t="s">
        <v>432</v>
      </c>
      <c r="D9" s="2" t="s">
        <v>954</v>
      </c>
      <c r="E9" s="5" t="s">
        <v>160</v>
      </c>
      <c r="F9" s="2" t="s">
        <v>2601</v>
      </c>
      <c r="G9" s="2" t="s">
        <v>1683</v>
      </c>
      <c r="H9" s="2" t="s">
        <v>1473</v>
      </c>
    </row>
    <row r="10" spans="1:8" ht="15" customHeight="1" x14ac:dyDescent="0.25">
      <c r="A10" s="2">
        <v>9</v>
      </c>
      <c r="B10" s="2" t="s">
        <v>3263</v>
      </c>
      <c r="C10" s="2" t="s">
        <v>432</v>
      </c>
      <c r="D10" s="2" t="s">
        <v>955</v>
      </c>
      <c r="E10" s="5" t="s">
        <v>161</v>
      </c>
      <c r="F10" s="2" t="s">
        <v>2696</v>
      </c>
      <c r="G10" s="2" t="s">
        <v>1684</v>
      </c>
      <c r="H10" s="2" t="s">
        <v>1230</v>
      </c>
    </row>
    <row r="11" spans="1:8" ht="15" customHeight="1" x14ac:dyDescent="0.25">
      <c r="A11" s="2">
        <v>10</v>
      </c>
      <c r="B11" s="2" t="s">
        <v>3263</v>
      </c>
      <c r="C11" s="2" t="s">
        <v>432</v>
      </c>
      <c r="D11" s="2" t="s">
        <v>4</v>
      </c>
      <c r="E11" s="5" t="s">
        <v>162</v>
      </c>
      <c r="F11" s="2" t="s">
        <v>2727</v>
      </c>
      <c r="G11" s="2" t="s">
        <v>1685</v>
      </c>
      <c r="H11" s="2" t="s">
        <v>1231</v>
      </c>
    </row>
    <row r="12" spans="1:8" ht="15" customHeight="1" x14ac:dyDescent="0.25">
      <c r="A12" s="2">
        <v>11</v>
      </c>
      <c r="B12" s="2" t="s">
        <v>3263</v>
      </c>
      <c r="C12" s="2" t="s">
        <v>432</v>
      </c>
      <c r="D12" s="2" t="s">
        <v>5</v>
      </c>
      <c r="E12" s="5" t="s">
        <v>169</v>
      </c>
      <c r="F12" s="2" t="s">
        <v>2728</v>
      </c>
      <c r="G12" s="2" t="s">
        <v>1686</v>
      </c>
      <c r="H12" s="2" t="s">
        <v>1228</v>
      </c>
    </row>
    <row r="13" spans="1:8" ht="15" customHeight="1" x14ac:dyDescent="0.25">
      <c r="A13" s="2">
        <v>12</v>
      </c>
      <c r="B13" s="2" t="s">
        <v>3263</v>
      </c>
      <c r="C13" s="2" t="s">
        <v>432</v>
      </c>
      <c r="D13" s="2" t="s">
        <v>6</v>
      </c>
      <c r="E13" s="5" t="s">
        <v>170</v>
      </c>
      <c r="F13" s="2" t="s">
        <v>2729</v>
      </c>
      <c r="G13" s="2" t="s">
        <v>2812</v>
      </c>
      <c r="H13" s="2" t="s">
        <v>1228</v>
      </c>
    </row>
    <row r="14" spans="1:8" ht="15" customHeight="1" x14ac:dyDescent="0.25">
      <c r="A14" s="2">
        <v>13</v>
      </c>
      <c r="B14" s="2" t="s">
        <v>3263</v>
      </c>
      <c r="C14" s="2" t="s">
        <v>432</v>
      </c>
      <c r="D14" s="2" t="s">
        <v>7</v>
      </c>
      <c r="E14" s="5" t="s">
        <v>171</v>
      </c>
      <c r="F14" s="2" t="s">
        <v>2726</v>
      </c>
      <c r="G14" s="2" t="s">
        <v>1685</v>
      </c>
      <c r="H14" s="2" t="s">
        <v>1231</v>
      </c>
    </row>
    <row r="15" spans="1:8" ht="15" customHeight="1" x14ac:dyDescent="0.25">
      <c r="A15" s="2">
        <v>14</v>
      </c>
      <c r="B15" s="2" t="s">
        <v>3263</v>
      </c>
      <c r="C15" s="2" t="s">
        <v>432</v>
      </c>
      <c r="D15" s="2" t="s">
        <v>956</v>
      </c>
      <c r="E15" s="5" t="s">
        <v>172</v>
      </c>
      <c r="F15" s="2" t="s">
        <v>2697</v>
      </c>
      <c r="G15" s="2" t="s">
        <v>1687</v>
      </c>
      <c r="H15" s="2" t="s">
        <v>1473</v>
      </c>
    </row>
    <row r="16" spans="1:8" ht="15" customHeight="1" x14ac:dyDescent="0.25">
      <c r="A16" s="2">
        <v>15</v>
      </c>
      <c r="B16" s="2" t="s">
        <v>3263</v>
      </c>
      <c r="C16" s="2" t="s">
        <v>432</v>
      </c>
      <c r="D16" s="2" t="s">
        <v>2104</v>
      </c>
      <c r="E16" s="5" t="s">
        <v>173</v>
      </c>
      <c r="F16" s="2" t="s">
        <v>2596</v>
      </c>
      <c r="G16" s="2" t="s">
        <v>1685</v>
      </c>
      <c r="H16" s="2" t="s">
        <v>1231</v>
      </c>
    </row>
    <row r="17" spans="1:8" ht="15" customHeight="1" x14ac:dyDescent="0.25">
      <c r="A17" s="2">
        <v>16</v>
      </c>
      <c r="B17" s="2" t="s">
        <v>3263</v>
      </c>
      <c r="C17" s="2" t="s">
        <v>432</v>
      </c>
      <c r="D17" s="2" t="s">
        <v>957</v>
      </c>
      <c r="E17" s="5" t="s">
        <v>174</v>
      </c>
      <c r="F17" s="2" t="s">
        <v>2601</v>
      </c>
      <c r="G17" s="2" t="s">
        <v>1683</v>
      </c>
      <c r="H17" s="2" t="s">
        <v>1473</v>
      </c>
    </row>
    <row r="18" spans="1:8" ht="15" customHeight="1" x14ac:dyDescent="0.25">
      <c r="A18" s="2">
        <v>17</v>
      </c>
      <c r="B18" s="2" t="s">
        <v>3263</v>
      </c>
      <c r="C18" s="2" t="s">
        <v>432</v>
      </c>
      <c r="D18" s="2" t="s">
        <v>958</v>
      </c>
      <c r="E18" s="5" t="s">
        <v>175</v>
      </c>
      <c r="F18" s="2" t="s">
        <v>2601</v>
      </c>
      <c r="G18" s="2" t="s">
        <v>1683</v>
      </c>
      <c r="H18" s="2" t="s">
        <v>1473</v>
      </c>
    </row>
    <row r="19" spans="1:8" ht="15" customHeight="1" x14ac:dyDescent="0.25">
      <c r="A19" s="2">
        <v>18</v>
      </c>
      <c r="B19" s="2" t="s">
        <v>3263</v>
      </c>
      <c r="C19" s="2" t="s">
        <v>432</v>
      </c>
      <c r="D19" s="2" t="s">
        <v>959</v>
      </c>
      <c r="E19" s="5" t="s">
        <v>176</v>
      </c>
      <c r="F19" s="2" t="s">
        <v>2601</v>
      </c>
      <c r="G19" s="2" t="s">
        <v>1683</v>
      </c>
      <c r="H19" s="2" t="s">
        <v>1473</v>
      </c>
    </row>
    <row r="20" spans="1:8" ht="15" customHeight="1" x14ac:dyDescent="0.25">
      <c r="A20" s="2">
        <v>19</v>
      </c>
      <c r="B20" s="2" t="s">
        <v>3263</v>
      </c>
      <c r="C20" s="2" t="s">
        <v>432</v>
      </c>
      <c r="D20" s="2" t="s">
        <v>8</v>
      </c>
      <c r="E20" s="5" t="s">
        <v>177</v>
      </c>
      <c r="F20" s="2" t="s">
        <v>2722</v>
      </c>
      <c r="G20" s="2" t="s">
        <v>1869</v>
      </c>
      <c r="H20" s="2" t="s">
        <v>1228</v>
      </c>
    </row>
    <row r="21" spans="1:8" ht="15" customHeight="1" x14ac:dyDescent="0.25">
      <c r="A21" s="2">
        <v>20</v>
      </c>
      <c r="B21" s="2" t="s">
        <v>3263</v>
      </c>
      <c r="C21" s="2" t="s">
        <v>432</v>
      </c>
      <c r="D21" s="2" t="s">
        <v>960</v>
      </c>
      <c r="E21" s="5" t="s">
        <v>178</v>
      </c>
      <c r="F21" s="2" t="s">
        <v>2601</v>
      </c>
      <c r="G21" s="2" t="s">
        <v>1683</v>
      </c>
      <c r="H21" s="2" t="s">
        <v>1473</v>
      </c>
    </row>
    <row r="22" spans="1:8" ht="15" customHeight="1" x14ac:dyDescent="0.25">
      <c r="A22" s="2">
        <v>21</v>
      </c>
      <c r="B22" s="2" t="s">
        <v>3263</v>
      </c>
      <c r="C22" s="2" t="s">
        <v>432</v>
      </c>
      <c r="D22" s="2" t="s">
        <v>9</v>
      </c>
      <c r="E22" s="6" t="s">
        <v>181</v>
      </c>
      <c r="F22" s="2" t="s">
        <v>2730</v>
      </c>
      <c r="G22" s="2" t="s">
        <v>1686</v>
      </c>
      <c r="H22" s="2" t="s">
        <v>1228</v>
      </c>
    </row>
    <row r="23" spans="1:8" ht="15" customHeight="1" x14ac:dyDescent="0.25">
      <c r="A23" s="2">
        <v>22</v>
      </c>
      <c r="B23" s="2" t="s">
        <v>3263</v>
      </c>
      <c r="C23" s="2" t="s">
        <v>432</v>
      </c>
      <c r="D23" s="2" t="s">
        <v>2105</v>
      </c>
      <c r="E23" s="6" t="s">
        <v>182</v>
      </c>
      <c r="F23" s="2" t="s">
        <v>2731</v>
      </c>
      <c r="G23" s="2" t="s">
        <v>1862</v>
      </c>
      <c r="H23" s="2" t="s">
        <v>1228</v>
      </c>
    </row>
    <row r="24" spans="1:8" ht="15" customHeight="1" x14ac:dyDescent="0.25">
      <c r="A24" s="2">
        <v>23</v>
      </c>
      <c r="B24" s="2" t="s">
        <v>3263</v>
      </c>
      <c r="C24" s="2" t="s">
        <v>432</v>
      </c>
      <c r="D24" s="2" t="s">
        <v>961</v>
      </c>
      <c r="E24" s="6" t="s">
        <v>183</v>
      </c>
      <c r="F24" s="2" t="s">
        <v>2648</v>
      </c>
      <c r="G24" s="2" t="s">
        <v>1863</v>
      </c>
      <c r="H24" s="2" t="s">
        <v>1232</v>
      </c>
    </row>
    <row r="25" spans="1:8" ht="15" customHeight="1" x14ac:dyDescent="0.25">
      <c r="A25" s="2">
        <v>24</v>
      </c>
      <c r="B25" s="2" t="s">
        <v>3263</v>
      </c>
      <c r="C25" s="2" t="s">
        <v>432</v>
      </c>
      <c r="D25" s="2" t="s">
        <v>962</v>
      </c>
      <c r="E25" s="6" t="s">
        <v>184</v>
      </c>
      <c r="F25" s="2" t="s">
        <v>2648</v>
      </c>
      <c r="G25" s="2" t="s">
        <v>1863</v>
      </c>
      <c r="H25" s="2" t="s">
        <v>1232</v>
      </c>
    </row>
    <row r="26" spans="1:8" ht="15" customHeight="1" x14ac:dyDescent="0.25">
      <c r="A26" s="2">
        <v>25</v>
      </c>
      <c r="B26" s="2" t="s">
        <v>3263</v>
      </c>
      <c r="C26" s="2" t="s">
        <v>432</v>
      </c>
      <c r="D26" s="2" t="s">
        <v>963</v>
      </c>
      <c r="E26" s="6" t="s">
        <v>187</v>
      </c>
      <c r="F26" s="2" t="s">
        <v>2649</v>
      </c>
      <c r="G26" s="2" t="s">
        <v>1863</v>
      </c>
      <c r="H26" s="2" t="s">
        <v>1232</v>
      </c>
    </row>
    <row r="27" spans="1:8" ht="15" customHeight="1" x14ac:dyDescent="0.25">
      <c r="A27" s="2">
        <v>26</v>
      </c>
      <c r="B27" s="2" t="s">
        <v>3263</v>
      </c>
      <c r="C27" s="2" t="s">
        <v>432</v>
      </c>
      <c r="D27" s="2" t="s">
        <v>964</v>
      </c>
      <c r="E27" s="6" t="s">
        <v>188</v>
      </c>
      <c r="F27" s="2" t="s">
        <v>2649</v>
      </c>
      <c r="G27" s="2" t="s">
        <v>1863</v>
      </c>
      <c r="H27" s="2" t="s">
        <v>1232</v>
      </c>
    </row>
    <row r="28" spans="1:8" ht="15" customHeight="1" x14ac:dyDescent="0.25">
      <c r="A28" s="2">
        <v>27</v>
      </c>
      <c r="B28" s="2" t="s">
        <v>3263</v>
      </c>
      <c r="C28" s="2" t="s">
        <v>432</v>
      </c>
      <c r="D28" s="2" t="s">
        <v>965</v>
      </c>
      <c r="E28" s="6" t="s">
        <v>189</v>
      </c>
      <c r="F28" s="2" t="s">
        <v>2697</v>
      </c>
      <c r="G28" s="2" t="s">
        <v>1687</v>
      </c>
      <c r="H28" s="2" t="s">
        <v>1473</v>
      </c>
    </row>
    <row r="29" spans="1:8" ht="15" customHeight="1" x14ac:dyDescent="0.25">
      <c r="A29" s="2">
        <v>28</v>
      </c>
      <c r="B29" s="2" t="s">
        <v>3263</v>
      </c>
      <c r="C29" s="2" t="s">
        <v>432</v>
      </c>
      <c r="D29" s="2" t="s">
        <v>10</v>
      </c>
      <c r="E29" s="6" t="s">
        <v>190</v>
      </c>
      <c r="F29" s="2" t="s">
        <v>2650</v>
      </c>
      <c r="G29" s="2" t="s">
        <v>2813</v>
      </c>
      <c r="H29" s="2" t="s">
        <v>1233</v>
      </c>
    </row>
    <row r="30" spans="1:8" ht="15" customHeight="1" x14ac:dyDescent="0.25">
      <c r="A30" s="2">
        <v>29</v>
      </c>
      <c r="B30" s="2" t="s">
        <v>3263</v>
      </c>
      <c r="C30" s="2" t="s">
        <v>432</v>
      </c>
      <c r="D30" s="2" t="s">
        <v>11</v>
      </c>
      <c r="E30" s="6" t="s">
        <v>191</v>
      </c>
      <c r="F30" s="2" t="s">
        <v>2650</v>
      </c>
      <c r="G30" s="2" t="s">
        <v>2813</v>
      </c>
      <c r="H30" s="2" t="s">
        <v>1233</v>
      </c>
    </row>
    <row r="31" spans="1:8" ht="15" customHeight="1" x14ac:dyDescent="0.25">
      <c r="A31" s="2">
        <v>30</v>
      </c>
      <c r="B31" s="2" t="s">
        <v>3263</v>
      </c>
      <c r="C31" s="2" t="s">
        <v>432</v>
      </c>
      <c r="D31" s="2" t="s">
        <v>12</v>
      </c>
      <c r="E31" s="6" t="s">
        <v>192</v>
      </c>
      <c r="F31" s="2" t="s">
        <v>2651</v>
      </c>
      <c r="G31" s="2" t="s">
        <v>1685</v>
      </c>
      <c r="H31" s="2" t="s">
        <v>1231</v>
      </c>
    </row>
    <row r="32" spans="1:8" ht="15" customHeight="1" x14ac:dyDescent="0.25">
      <c r="A32" s="2">
        <v>31</v>
      </c>
      <c r="B32" s="2" t="s">
        <v>3263</v>
      </c>
      <c r="C32" s="2" t="s">
        <v>432</v>
      </c>
      <c r="D32" s="2" t="s">
        <v>13</v>
      </c>
      <c r="E32" s="6" t="s">
        <v>193</v>
      </c>
      <c r="F32" s="2" t="s">
        <v>2652</v>
      </c>
      <c r="G32" s="2" t="s">
        <v>1685</v>
      </c>
      <c r="H32" s="2" t="s">
        <v>1231</v>
      </c>
    </row>
    <row r="33" spans="1:8" ht="15" customHeight="1" x14ac:dyDescent="0.25">
      <c r="A33" s="2">
        <v>32</v>
      </c>
      <c r="B33" s="2" t="s">
        <v>3263</v>
      </c>
      <c r="C33" s="2" t="s">
        <v>432</v>
      </c>
      <c r="D33" s="2" t="s">
        <v>14</v>
      </c>
      <c r="E33" s="6" t="s">
        <v>194</v>
      </c>
      <c r="F33" s="2" t="s">
        <v>2689</v>
      </c>
      <c r="G33" s="2" t="s">
        <v>1685</v>
      </c>
      <c r="H33" s="2" t="s">
        <v>1231</v>
      </c>
    </row>
    <row r="34" spans="1:8" ht="15" customHeight="1" x14ac:dyDescent="0.25">
      <c r="A34" s="2">
        <v>33</v>
      </c>
      <c r="B34" s="2" t="s">
        <v>3263</v>
      </c>
      <c r="C34" s="2" t="s">
        <v>432</v>
      </c>
      <c r="D34" s="2" t="s">
        <v>15</v>
      </c>
      <c r="E34" s="6" t="s">
        <v>195</v>
      </c>
      <c r="F34" s="2" t="s">
        <v>2607</v>
      </c>
      <c r="G34" s="2" t="s">
        <v>1681</v>
      </c>
      <c r="H34" s="2" t="s">
        <v>1233</v>
      </c>
    </row>
    <row r="35" spans="1:8" ht="15" customHeight="1" x14ac:dyDescent="0.25">
      <c r="A35" s="2">
        <v>34</v>
      </c>
      <c r="B35" s="2" t="s">
        <v>3263</v>
      </c>
      <c r="C35" s="2" t="s">
        <v>432</v>
      </c>
      <c r="D35" s="2" t="s">
        <v>16</v>
      </c>
      <c r="E35" s="6" t="s">
        <v>196</v>
      </c>
      <c r="F35" s="2" t="s">
        <v>2655</v>
      </c>
      <c r="G35" s="2" t="s">
        <v>1685</v>
      </c>
      <c r="H35" s="2" t="s">
        <v>1231</v>
      </c>
    </row>
    <row r="36" spans="1:8" ht="15" customHeight="1" x14ac:dyDescent="0.25">
      <c r="A36" s="2">
        <v>35</v>
      </c>
      <c r="B36" s="2" t="s">
        <v>3263</v>
      </c>
      <c r="C36" s="2" t="s">
        <v>432</v>
      </c>
      <c r="D36" s="2" t="s">
        <v>966</v>
      </c>
      <c r="E36" s="6" t="s">
        <v>197</v>
      </c>
      <c r="F36" s="2" t="s">
        <v>2601</v>
      </c>
      <c r="G36" s="2" t="s">
        <v>1683</v>
      </c>
      <c r="H36" s="2" t="s">
        <v>1473</v>
      </c>
    </row>
    <row r="37" spans="1:8" ht="15" customHeight="1" x14ac:dyDescent="0.25">
      <c r="A37" s="2">
        <v>36</v>
      </c>
      <c r="B37" s="2" t="s">
        <v>3263</v>
      </c>
      <c r="C37" s="2" t="s">
        <v>432</v>
      </c>
      <c r="D37" s="2" t="s">
        <v>967</v>
      </c>
      <c r="E37" s="6" t="s">
        <v>198</v>
      </c>
      <c r="F37" s="2" t="s">
        <v>2601</v>
      </c>
      <c r="G37" s="2" t="s">
        <v>1683</v>
      </c>
      <c r="H37" s="2" t="s">
        <v>1473</v>
      </c>
    </row>
    <row r="38" spans="1:8" ht="15" customHeight="1" x14ac:dyDescent="0.25">
      <c r="A38" s="2">
        <v>37</v>
      </c>
      <c r="B38" s="2" t="s">
        <v>3263</v>
      </c>
      <c r="C38" s="2" t="s">
        <v>432</v>
      </c>
      <c r="D38" s="2" t="s">
        <v>968</v>
      </c>
      <c r="E38" s="6" t="s">
        <v>199</v>
      </c>
      <c r="F38" s="2" t="s">
        <v>2601</v>
      </c>
      <c r="G38" s="2" t="s">
        <v>1683</v>
      </c>
      <c r="H38" s="2" t="s">
        <v>1473</v>
      </c>
    </row>
    <row r="39" spans="1:8" ht="15" customHeight="1" x14ac:dyDescent="0.25">
      <c r="A39" s="2">
        <v>38</v>
      </c>
      <c r="B39" s="2" t="s">
        <v>3263</v>
      </c>
      <c r="C39" s="2" t="s">
        <v>432</v>
      </c>
      <c r="D39" s="2" t="s">
        <v>969</v>
      </c>
      <c r="E39" s="5" t="s">
        <v>200</v>
      </c>
      <c r="F39" s="2" t="s">
        <v>2698</v>
      </c>
      <c r="G39" s="2" t="s">
        <v>1690</v>
      </c>
      <c r="H39" s="2" t="s">
        <v>1474</v>
      </c>
    </row>
    <row r="40" spans="1:8" ht="15" customHeight="1" x14ac:dyDescent="0.25">
      <c r="A40" s="2">
        <v>39</v>
      </c>
      <c r="B40" s="2" t="s">
        <v>3263</v>
      </c>
      <c r="C40" s="2" t="s">
        <v>432</v>
      </c>
      <c r="D40" s="2" t="s">
        <v>970</v>
      </c>
      <c r="E40" s="5" t="s">
        <v>201</v>
      </c>
      <c r="F40" s="2" t="s">
        <v>2639</v>
      </c>
      <c r="G40" s="2" t="s">
        <v>1687</v>
      </c>
      <c r="H40" s="2" t="s">
        <v>1473</v>
      </c>
    </row>
    <row r="41" spans="1:8" ht="15" customHeight="1" x14ac:dyDescent="0.25">
      <c r="A41" s="2">
        <v>40</v>
      </c>
      <c r="B41" s="2" t="s">
        <v>3263</v>
      </c>
      <c r="C41" s="2" t="s">
        <v>432</v>
      </c>
      <c r="D41" s="2" t="s">
        <v>202</v>
      </c>
      <c r="E41" s="6" t="s">
        <v>203</v>
      </c>
      <c r="F41" s="2" t="s">
        <v>2732</v>
      </c>
      <c r="G41" s="2" t="s">
        <v>1862</v>
      </c>
      <c r="H41" s="2" t="s">
        <v>1228</v>
      </c>
    </row>
    <row r="42" spans="1:8" ht="15" customHeight="1" x14ac:dyDescent="0.25">
      <c r="A42" s="2">
        <v>41</v>
      </c>
      <c r="B42" s="2" t="s">
        <v>3263</v>
      </c>
      <c r="C42" s="2" t="s">
        <v>432</v>
      </c>
      <c r="D42" s="2" t="s">
        <v>971</v>
      </c>
      <c r="E42" s="6" t="s">
        <v>204</v>
      </c>
      <c r="F42" s="2" t="s">
        <v>2653</v>
      </c>
      <c r="G42" s="2" t="s">
        <v>1863</v>
      </c>
      <c r="H42" s="2" t="s">
        <v>1232</v>
      </c>
    </row>
    <row r="43" spans="1:8" ht="15" customHeight="1" x14ac:dyDescent="0.25">
      <c r="A43" s="2">
        <v>42</v>
      </c>
      <c r="B43" s="2" t="s">
        <v>3263</v>
      </c>
      <c r="C43" s="2" t="s">
        <v>432</v>
      </c>
      <c r="D43" s="2" t="s">
        <v>972</v>
      </c>
      <c r="E43" s="6" t="s">
        <v>205</v>
      </c>
      <c r="F43" s="2" t="s">
        <v>2653</v>
      </c>
      <c r="G43" s="2" t="s">
        <v>1863</v>
      </c>
      <c r="H43" s="2" t="s">
        <v>1232</v>
      </c>
    </row>
    <row r="44" spans="1:8" ht="15" customHeight="1" x14ac:dyDescent="0.25">
      <c r="A44" s="2">
        <v>43</v>
      </c>
      <c r="B44" s="2" t="s">
        <v>3263</v>
      </c>
      <c r="C44" s="2" t="s">
        <v>432</v>
      </c>
      <c r="D44" s="2" t="s">
        <v>973</v>
      </c>
      <c r="E44" s="6" t="s">
        <v>206</v>
      </c>
      <c r="F44" s="2" t="s">
        <v>2654</v>
      </c>
      <c r="G44" s="2" t="s">
        <v>1863</v>
      </c>
      <c r="H44" s="2" t="s">
        <v>1232</v>
      </c>
    </row>
    <row r="45" spans="1:8" ht="15" customHeight="1" x14ac:dyDescent="0.25">
      <c r="A45" s="2">
        <v>44</v>
      </c>
      <c r="B45" s="2" t="s">
        <v>3263</v>
      </c>
      <c r="C45" s="2" t="s">
        <v>432</v>
      </c>
      <c r="D45" s="2" t="s">
        <v>974</v>
      </c>
      <c r="E45" s="6" t="s">
        <v>207</v>
      </c>
      <c r="F45" s="2" t="s">
        <v>2733</v>
      </c>
      <c r="G45" s="2" t="s">
        <v>1863</v>
      </c>
      <c r="H45" s="2" t="s">
        <v>1232</v>
      </c>
    </row>
    <row r="46" spans="1:8" ht="15" customHeight="1" x14ac:dyDescent="0.25">
      <c r="A46" s="2">
        <v>45</v>
      </c>
      <c r="B46" s="2" t="s">
        <v>3263</v>
      </c>
      <c r="C46" s="2" t="s">
        <v>432</v>
      </c>
      <c r="D46" s="2" t="s">
        <v>17</v>
      </c>
      <c r="E46" s="6" t="s">
        <v>208</v>
      </c>
      <c r="F46" s="2" t="s">
        <v>2734</v>
      </c>
      <c r="G46" s="2" t="s">
        <v>1862</v>
      </c>
      <c r="H46" s="2" t="s">
        <v>1228</v>
      </c>
    </row>
    <row r="47" spans="1:8" ht="15" customHeight="1" x14ac:dyDescent="0.25">
      <c r="A47" s="2">
        <v>46</v>
      </c>
      <c r="B47" s="2" t="s">
        <v>3263</v>
      </c>
      <c r="C47" s="2" t="s">
        <v>432</v>
      </c>
      <c r="D47" s="2" t="s">
        <v>975</v>
      </c>
      <c r="E47" s="6" t="s">
        <v>209</v>
      </c>
      <c r="F47" s="2" t="s">
        <v>2699</v>
      </c>
      <c r="G47" s="2" t="s">
        <v>1690</v>
      </c>
      <c r="H47" s="2" t="s">
        <v>1474</v>
      </c>
    </row>
    <row r="48" spans="1:8" ht="15" customHeight="1" x14ac:dyDescent="0.25">
      <c r="A48" s="2">
        <v>47</v>
      </c>
      <c r="B48" s="2" t="s">
        <v>3263</v>
      </c>
      <c r="C48" s="2" t="s">
        <v>432</v>
      </c>
      <c r="D48" s="2" t="s">
        <v>976</v>
      </c>
      <c r="E48" s="6" t="s">
        <v>210</v>
      </c>
      <c r="F48" s="2" t="s">
        <v>2602</v>
      </c>
      <c r="G48" s="2" t="s">
        <v>1684</v>
      </c>
      <c r="H48" s="2" t="s">
        <v>1475</v>
      </c>
    </row>
    <row r="49" spans="1:8" ht="15" customHeight="1" x14ac:dyDescent="0.25">
      <c r="A49" s="2">
        <v>48</v>
      </c>
      <c r="B49" s="2" t="s">
        <v>3263</v>
      </c>
      <c r="C49" s="2" t="s">
        <v>432</v>
      </c>
      <c r="D49" s="2" t="s">
        <v>977</v>
      </c>
      <c r="E49" s="6" t="s">
        <v>211</v>
      </c>
      <c r="F49" s="2" t="s">
        <v>2602</v>
      </c>
      <c r="G49" s="2" t="s">
        <v>1684</v>
      </c>
      <c r="H49" s="2" t="s">
        <v>1475</v>
      </c>
    </row>
    <row r="50" spans="1:8" ht="15" customHeight="1" x14ac:dyDescent="0.25">
      <c r="A50" s="2">
        <v>49</v>
      </c>
      <c r="B50" s="2" t="s">
        <v>3263</v>
      </c>
      <c r="C50" s="2" t="s">
        <v>432</v>
      </c>
      <c r="D50" s="2" t="s">
        <v>978</v>
      </c>
      <c r="E50" s="6" t="s">
        <v>212</v>
      </c>
      <c r="F50" s="2" t="s">
        <v>2603</v>
      </c>
      <c r="G50" s="2" t="s">
        <v>1684</v>
      </c>
      <c r="H50" s="2" t="s">
        <v>1475</v>
      </c>
    </row>
    <row r="51" spans="1:8" ht="15" customHeight="1" x14ac:dyDescent="0.25">
      <c r="A51" s="2">
        <v>50</v>
      </c>
      <c r="B51" s="2" t="s">
        <v>3263</v>
      </c>
      <c r="C51" s="2" t="s">
        <v>432</v>
      </c>
      <c r="D51" s="2" t="s">
        <v>979</v>
      </c>
      <c r="E51" s="6" t="s">
        <v>213</v>
      </c>
      <c r="F51" s="2" t="s">
        <v>2604</v>
      </c>
      <c r="G51" s="2" t="s">
        <v>1684</v>
      </c>
      <c r="H51" s="2" t="s">
        <v>1475</v>
      </c>
    </row>
    <row r="52" spans="1:8" ht="15" customHeight="1" x14ac:dyDescent="0.25">
      <c r="A52" s="2">
        <v>51</v>
      </c>
      <c r="B52" s="2" t="s">
        <v>3263</v>
      </c>
      <c r="C52" s="2" t="s">
        <v>432</v>
      </c>
      <c r="D52" s="2" t="s">
        <v>980</v>
      </c>
      <c r="E52" s="6" t="s">
        <v>214</v>
      </c>
      <c r="F52" s="2" t="s">
        <v>2605</v>
      </c>
      <c r="G52" s="2" t="s">
        <v>1684</v>
      </c>
      <c r="H52" s="2" t="s">
        <v>1475</v>
      </c>
    </row>
    <row r="53" spans="1:8" ht="15" customHeight="1" x14ac:dyDescent="0.25">
      <c r="A53" s="2">
        <v>52</v>
      </c>
      <c r="B53" s="2" t="s">
        <v>3263</v>
      </c>
      <c r="C53" s="2" t="s">
        <v>432</v>
      </c>
      <c r="D53" s="2" t="s">
        <v>981</v>
      </c>
      <c r="E53" s="6" t="s">
        <v>215</v>
      </c>
      <c r="F53" s="2" t="s">
        <v>2605</v>
      </c>
      <c r="G53" s="2" t="s">
        <v>1684</v>
      </c>
      <c r="H53" s="2" t="s">
        <v>1475</v>
      </c>
    </row>
    <row r="54" spans="1:8" ht="15" customHeight="1" x14ac:dyDescent="0.25">
      <c r="A54" s="2">
        <v>53</v>
      </c>
      <c r="B54" s="2" t="s">
        <v>3263</v>
      </c>
      <c r="C54" s="2" t="s">
        <v>432</v>
      </c>
      <c r="D54" s="2" t="s">
        <v>982</v>
      </c>
      <c r="E54" s="6" t="s">
        <v>216</v>
      </c>
      <c r="F54" s="2" t="s">
        <v>2605</v>
      </c>
      <c r="G54" s="2" t="s">
        <v>1684</v>
      </c>
      <c r="H54" s="2" t="s">
        <v>1475</v>
      </c>
    </row>
    <row r="55" spans="1:8" ht="15" customHeight="1" x14ac:dyDescent="0.25">
      <c r="A55" s="2">
        <v>54</v>
      </c>
      <c r="B55" s="2" t="s">
        <v>3263</v>
      </c>
      <c r="C55" s="2" t="s">
        <v>432</v>
      </c>
      <c r="D55" s="2" t="s">
        <v>983</v>
      </c>
      <c r="E55" s="6" t="s">
        <v>217</v>
      </c>
      <c r="F55" s="2" t="s">
        <v>2700</v>
      </c>
      <c r="G55" s="2" t="s">
        <v>1690</v>
      </c>
      <c r="H55" s="2" t="s">
        <v>1475</v>
      </c>
    </row>
    <row r="56" spans="1:8" ht="15" customHeight="1" x14ac:dyDescent="0.25">
      <c r="A56" s="2">
        <v>55</v>
      </c>
      <c r="B56" s="2" t="s">
        <v>3263</v>
      </c>
      <c r="C56" s="2" t="s">
        <v>432</v>
      </c>
      <c r="D56" s="2" t="s">
        <v>984</v>
      </c>
      <c r="E56" s="6" t="s">
        <v>218</v>
      </c>
      <c r="F56" s="2" t="s">
        <v>2602</v>
      </c>
      <c r="G56" s="2" t="s">
        <v>1684</v>
      </c>
      <c r="H56" s="2" t="s">
        <v>1475</v>
      </c>
    </row>
    <row r="57" spans="1:8" ht="15" customHeight="1" x14ac:dyDescent="0.25">
      <c r="A57" s="2">
        <v>56</v>
      </c>
      <c r="B57" s="2" t="s">
        <v>3263</v>
      </c>
      <c r="C57" s="2" t="s">
        <v>432</v>
      </c>
      <c r="D57" s="2" t="s">
        <v>985</v>
      </c>
      <c r="E57" s="6" t="s">
        <v>219</v>
      </c>
      <c r="F57" s="2" t="s">
        <v>2602</v>
      </c>
      <c r="G57" s="2" t="s">
        <v>1684</v>
      </c>
      <c r="H57" s="2" t="s">
        <v>1475</v>
      </c>
    </row>
    <row r="58" spans="1:8" ht="15" customHeight="1" x14ac:dyDescent="0.25">
      <c r="A58" s="2">
        <v>57</v>
      </c>
      <c r="B58" s="2" t="s">
        <v>3263</v>
      </c>
      <c r="C58" s="2" t="s">
        <v>432</v>
      </c>
      <c r="D58" s="2" t="s">
        <v>986</v>
      </c>
      <c r="E58" s="6" t="s">
        <v>220</v>
      </c>
      <c r="F58" s="2" t="s">
        <v>2606</v>
      </c>
      <c r="G58" s="2" t="s">
        <v>1684</v>
      </c>
      <c r="H58" s="2" t="s">
        <v>1475</v>
      </c>
    </row>
    <row r="59" spans="1:8" ht="15" customHeight="1" x14ac:dyDescent="0.25">
      <c r="A59" s="2">
        <v>58</v>
      </c>
      <c r="B59" s="2" t="s">
        <v>3263</v>
      </c>
      <c r="C59" s="2" t="s">
        <v>432</v>
      </c>
      <c r="D59" s="2" t="s">
        <v>987</v>
      </c>
      <c r="E59" s="6" t="s">
        <v>221</v>
      </c>
      <c r="F59" s="2" t="s">
        <v>2604</v>
      </c>
      <c r="G59" s="2" t="s">
        <v>1684</v>
      </c>
      <c r="H59" s="2" t="s">
        <v>1475</v>
      </c>
    </row>
    <row r="60" spans="1:8" ht="15" customHeight="1" x14ac:dyDescent="0.25">
      <c r="A60" s="2">
        <v>59</v>
      </c>
      <c r="B60" s="2" t="s">
        <v>3263</v>
      </c>
      <c r="C60" s="2" t="s">
        <v>432</v>
      </c>
      <c r="D60" s="2" t="s">
        <v>988</v>
      </c>
      <c r="E60" s="6" t="s">
        <v>222</v>
      </c>
      <c r="F60" s="2" t="s">
        <v>2605</v>
      </c>
      <c r="G60" s="2" t="s">
        <v>1684</v>
      </c>
      <c r="H60" s="2" t="s">
        <v>1475</v>
      </c>
    </row>
    <row r="61" spans="1:8" ht="15" customHeight="1" x14ac:dyDescent="0.25">
      <c r="A61" s="2">
        <v>60</v>
      </c>
      <c r="B61" s="2" t="s">
        <v>3263</v>
      </c>
      <c r="C61" s="2" t="s">
        <v>432</v>
      </c>
      <c r="D61" s="2" t="s">
        <v>989</v>
      </c>
      <c r="E61" s="6" t="s">
        <v>223</v>
      </c>
      <c r="F61" s="2" t="s">
        <v>2605</v>
      </c>
      <c r="G61" s="2" t="s">
        <v>1684</v>
      </c>
      <c r="H61" s="2" t="s">
        <v>1475</v>
      </c>
    </row>
    <row r="62" spans="1:8" ht="15" customHeight="1" x14ac:dyDescent="0.25">
      <c r="A62" s="2">
        <v>61</v>
      </c>
      <c r="B62" s="2" t="s">
        <v>3263</v>
      </c>
      <c r="C62" s="2" t="s">
        <v>432</v>
      </c>
      <c r="D62" s="2" t="s">
        <v>990</v>
      </c>
      <c r="E62" s="6" t="s">
        <v>224</v>
      </c>
      <c r="F62" s="2" t="s">
        <v>2605</v>
      </c>
      <c r="G62" s="2" t="s">
        <v>1684</v>
      </c>
      <c r="H62" s="2" t="s">
        <v>1475</v>
      </c>
    </row>
    <row r="63" spans="1:8" ht="15" customHeight="1" x14ac:dyDescent="0.25">
      <c r="A63" s="2">
        <v>62</v>
      </c>
      <c r="B63" s="2" t="s">
        <v>3263</v>
      </c>
      <c r="C63" s="2" t="s">
        <v>432</v>
      </c>
      <c r="D63" s="2" t="s">
        <v>991</v>
      </c>
      <c r="E63" s="6" t="s">
        <v>225</v>
      </c>
      <c r="F63" s="2" t="s">
        <v>2700</v>
      </c>
      <c r="G63" s="2" t="s">
        <v>1690</v>
      </c>
      <c r="H63" s="2" t="s">
        <v>1475</v>
      </c>
    </row>
    <row r="64" spans="1:8" ht="15" customHeight="1" x14ac:dyDescent="0.25">
      <c r="A64" s="2">
        <v>63</v>
      </c>
      <c r="B64" s="2" t="s">
        <v>3263</v>
      </c>
      <c r="C64" s="2" t="s">
        <v>432</v>
      </c>
      <c r="D64" s="2" t="s">
        <v>18</v>
      </c>
      <c r="E64" s="6" t="s">
        <v>226</v>
      </c>
      <c r="F64" s="2" t="s">
        <v>2655</v>
      </c>
      <c r="G64" s="2" t="s">
        <v>1685</v>
      </c>
      <c r="H64" s="2" t="s">
        <v>1231</v>
      </c>
    </row>
    <row r="65" spans="1:8" ht="15" customHeight="1" x14ac:dyDescent="0.25">
      <c r="A65" s="2">
        <v>64</v>
      </c>
      <c r="B65" s="2" t="s">
        <v>3263</v>
      </c>
      <c r="C65" s="2" t="s">
        <v>432</v>
      </c>
      <c r="D65" s="2" t="s">
        <v>19</v>
      </c>
      <c r="E65" s="6" t="s">
        <v>227</v>
      </c>
      <c r="F65" s="2" t="s">
        <v>2656</v>
      </c>
      <c r="G65" s="2" t="s">
        <v>1685</v>
      </c>
      <c r="H65" s="2" t="s">
        <v>1231</v>
      </c>
    </row>
    <row r="66" spans="1:8" ht="15" customHeight="1" x14ac:dyDescent="0.25">
      <c r="A66" s="2">
        <v>65</v>
      </c>
      <c r="B66" s="2" t="s">
        <v>3263</v>
      </c>
      <c r="C66" s="2" t="s">
        <v>432</v>
      </c>
      <c r="D66" s="2" t="s">
        <v>20</v>
      </c>
      <c r="E66" s="6" t="s">
        <v>228</v>
      </c>
      <c r="F66" s="2" t="s">
        <v>2656</v>
      </c>
      <c r="G66" s="2" t="s">
        <v>1685</v>
      </c>
      <c r="H66" s="2" t="s">
        <v>1231</v>
      </c>
    </row>
    <row r="67" spans="1:8" ht="15" customHeight="1" x14ac:dyDescent="0.25">
      <c r="A67" s="2">
        <v>66</v>
      </c>
      <c r="B67" s="2" t="s">
        <v>3263</v>
      </c>
      <c r="C67" s="2" t="s">
        <v>432</v>
      </c>
      <c r="D67" s="2" t="s">
        <v>229</v>
      </c>
      <c r="E67" s="6" t="s">
        <v>230</v>
      </c>
      <c r="F67" s="2" t="s">
        <v>2607</v>
      </c>
      <c r="G67" s="2" t="s">
        <v>1681</v>
      </c>
      <c r="H67" s="2" t="s">
        <v>1233</v>
      </c>
    </row>
    <row r="68" spans="1:8" ht="15" customHeight="1" x14ac:dyDescent="0.25">
      <c r="A68" s="2">
        <v>67</v>
      </c>
      <c r="B68" s="2" t="s">
        <v>3263</v>
      </c>
      <c r="C68" s="2" t="s">
        <v>432</v>
      </c>
      <c r="D68" s="2" t="s">
        <v>21</v>
      </c>
      <c r="E68" s="6" t="s">
        <v>231</v>
      </c>
      <c r="F68" s="2" t="s">
        <v>2607</v>
      </c>
      <c r="G68" s="2" t="s">
        <v>1681</v>
      </c>
      <c r="H68" s="2" t="s">
        <v>1233</v>
      </c>
    </row>
    <row r="69" spans="1:8" ht="15" customHeight="1" x14ac:dyDescent="0.25">
      <c r="A69" s="2">
        <v>68</v>
      </c>
      <c r="B69" s="2" t="s">
        <v>3263</v>
      </c>
      <c r="C69" s="2" t="s">
        <v>432</v>
      </c>
      <c r="D69" s="2" t="s">
        <v>22</v>
      </c>
      <c r="E69" s="6" t="s">
        <v>232</v>
      </c>
      <c r="F69" s="2" t="s">
        <v>2607</v>
      </c>
      <c r="G69" s="2" t="s">
        <v>1681</v>
      </c>
      <c r="H69" s="2" t="s">
        <v>1233</v>
      </c>
    </row>
    <row r="70" spans="1:8" ht="15" customHeight="1" x14ac:dyDescent="0.25">
      <c r="A70" s="2">
        <v>69</v>
      </c>
      <c r="B70" s="2" t="s">
        <v>3263</v>
      </c>
      <c r="C70" s="2" t="s">
        <v>432</v>
      </c>
      <c r="D70" s="2" t="s">
        <v>23</v>
      </c>
      <c r="E70" s="6" t="s">
        <v>233</v>
      </c>
      <c r="F70" s="2" t="s">
        <v>2651</v>
      </c>
      <c r="G70" s="2" t="s">
        <v>1685</v>
      </c>
      <c r="H70" s="2" t="s">
        <v>1231</v>
      </c>
    </row>
    <row r="71" spans="1:8" ht="15" customHeight="1" x14ac:dyDescent="0.25">
      <c r="A71" s="2">
        <v>70</v>
      </c>
      <c r="B71" s="2" t="s">
        <v>3263</v>
      </c>
      <c r="C71" s="2" t="s">
        <v>432</v>
      </c>
      <c r="D71" s="2" t="s">
        <v>992</v>
      </c>
      <c r="E71" s="6" t="s">
        <v>234</v>
      </c>
      <c r="F71" s="2" t="s">
        <v>2701</v>
      </c>
      <c r="G71" s="2" t="s">
        <v>1681</v>
      </c>
      <c r="H71" s="2" t="s">
        <v>1251</v>
      </c>
    </row>
    <row r="72" spans="1:8" ht="15" customHeight="1" x14ac:dyDescent="0.25">
      <c r="A72" s="2">
        <v>71</v>
      </c>
      <c r="B72" s="2" t="s">
        <v>3263</v>
      </c>
      <c r="C72" s="2" t="s">
        <v>432</v>
      </c>
      <c r="D72" s="2" t="s">
        <v>3344</v>
      </c>
      <c r="E72" s="6" t="s">
        <v>235</v>
      </c>
      <c r="F72" s="2" t="s">
        <v>2639</v>
      </c>
      <c r="G72" s="2" t="s">
        <v>1687</v>
      </c>
      <c r="H72" s="2" t="s">
        <v>1473</v>
      </c>
    </row>
    <row r="73" spans="1:8" ht="15" customHeight="1" x14ac:dyDescent="0.25">
      <c r="A73" s="2">
        <v>72</v>
      </c>
      <c r="B73" s="2" t="s">
        <v>3263</v>
      </c>
      <c r="C73" s="2" t="s">
        <v>432</v>
      </c>
      <c r="D73" s="2" t="s">
        <v>994</v>
      </c>
      <c r="E73" s="6" t="s">
        <v>236</v>
      </c>
      <c r="F73" s="2" t="s">
        <v>2608</v>
      </c>
      <c r="G73" s="2" t="s">
        <v>1691</v>
      </c>
      <c r="H73" s="2" t="s">
        <v>1234</v>
      </c>
    </row>
    <row r="74" spans="1:8" ht="15" customHeight="1" x14ac:dyDescent="0.25">
      <c r="A74" s="2">
        <v>73</v>
      </c>
      <c r="B74" s="2" t="s">
        <v>3263</v>
      </c>
      <c r="C74" s="2" t="s">
        <v>432</v>
      </c>
      <c r="D74" s="2" t="s">
        <v>995</v>
      </c>
      <c r="E74" s="6" t="s">
        <v>237</v>
      </c>
      <c r="F74" s="2" t="s">
        <v>2608</v>
      </c>
      <c r="G74" s="2" t="s">
        <v>1691</v>
      </c>
      <c r="H74" s="2" t="s">
        <v>1234</v>
      </c>
    </row>
    <row r="75" spans="1:8" ht="15" customHeight="1" x14ac:dyDescent="0.25">
      <c r="A75" s="2">
        <v>74</v>
      </c>
      <c r="B75" s="2" t="s">
        <v>3263</v>
      </c>
      <c r="C75" s="2" t="s">
        <v>432</v>
      </c>
      <c r="D75" s="2" t="s">
        <v>996</v>
      </c>
      <c r="E75" s="6" t="s">
        <v>238</v>
      </c>
      <c r="F75" s="2" t="s">
        <v>2649</v>
      </c>
      <c r="G75" s="2" t="s">
        <v>1863</v>
      </c>
      <c r="H75" s="2" t="s">
        <v>1232</v>
      </c>
    </row>
    <row r="76" spans="1:8" ht="15" customHeight="1" x14ac:dyDescent="0.25">
      <c r="A76" s="2">
        <v>75</v>
      </c>
      <c r="B76" s="2" t="s">
        <v>3263</v>
      </c>
      <c r="C76" s="2" t="s">
        <v>432</v>
      </c>
      <c r="D76" s="2" t="s">
        <v>997</v>
      </c>
      <c r="E76" s="6" t="s">
        <v>239</v>
      </c>
      <c r="F76" s="2" t="s">
        <v>2649</v>
      </c>
      <c r="G76" s="2" t="s">
        <v>1863</v>
      </c>
      <c r="H76" s="2" t="s">
        <v>1232</v>
      </c>
    </row>
    <row r="77" spans="1:8" ht="15" customHeight="1" x14ac:dyDescent="0.25">
      <c r="A77" s="2">
        <v>76</v>
      </c>
      <c r="B77" s="2" t="s">
        <v>3263</v>
      </c>
      <c r="C77" s="2" t="s">
        <v>432</v>
      </c>
      <c r="D77" s="2" t="s">
        <v>24</v>
      </c>
      <c r="E77" s="6" t="s">
        <v>240</v>
      </c>
      <c r="F77" s="2" t="s">
        <v>2735</v>
      </c>
      <c r="G77" s="2" t="s">
        <v>1865</v>
      </c>
      <c r="H77" s="2" t="s">
        <v>1228</v>
      </c>
    </row>
    <row r="78" spans="1:8" ht="15" customHeight="1" x14ac:dyDescent="0.25">
      <c r="A78" s="2">
        <v>77</v>
      </c>
      <c r="B78" s="2" t="s">
        <v>3263</v>
      </c>
      <c r="C78" s="2" t="s">
        <v>432</v>
      </c>
      <c r="D78" s="2" t="s">
        <v>998</v>
      </c>
      <c r="E78" s="6" t="s">
        <v>242</v>
      </c>
      <c r="F78" s="2" t="s">
        <v>2609</v>
      </c>
      <c r="G78" s="2" t="s">
        <v>1681</v>
      </c>
      <c r="H78" s="2" t="s">
        <v>1251</v>
      </c>
    </row>
    <row r="79" spans="1:8" ht="15" customHeight="1" x14ac:dyDescent="0.25">
      <c r="A79" s="2">
        <v>78</v>
      </c>
      <c r="B79" s="2" t="s">
        <v>3263</v>
      </c>
      <c r="C79" s="2" t="s">
        <v>432</v>
      </c>
      <c r="D79" s="2" t="s">
        <v>999</v>
      </c>
      <c r="E79" s="6" t="s">
        <v>243</v>
      </c>
      <c r="F79" s="2" t="s">
        <v>2609</v>
      </c>
      <c r="G79" s="2" t="s">
        <v>1681</v>
      </c>
      <c r="H79" s="2" t="s">
        <v>1251</v>
      </c>
    </row>
    <row r="80" spans="1:8" ht="15" customHeight="1" x14ac:dyDescent="0.25">
      <c r="A80" s="2">
        <v>79</v>
      </c>
      <c r="B80" s="2" t="s">
        <v>3263</v>
      </c>
      <c r="C80" s="2" t="s">
        <v>432</v>
      </c>
      <c r="D80" s="2" t="s">
        <v>1000</v>
      </c>
      <c r="E80" s="6" t="s">
        <v>244</v>
      </c>
      <c r="F80" s="2" t="s">
        <v>2610</v>
      </c>
      <c r="G80" s="2" t="s">
        <v>1691</v>
      </c>
      <c r="H80" s="2" t="s">
        <v>1234</v>
      </c>
    </row>
    <row r="81" spans="1:8" ht="15" customHeight="1" x14ac:dyDescent="0.25">
      <c r="A81" s="2">
        <v>80</v>
      </c>
      <c r="B81" s="2" t="s">
        <v>3263</v>
      </c>
      <c r="C81" s="2" t="s">
        <v>432</v>
      </c>
      <c r="D81" s="2" t="s">
        <v>1001</v>
      </c>
      <c r="E81" s="6" t="s">
        <v>245</v>
      </c>
      <c r="F81" s="2" t="s">
        <v>2610</v>
      </c>
      <c r="G81" s="2" t="s">
        <v>1691</v>
      </c>
      <c r="H81" s="2" t="s">
        <v>1234</v>
      </c>
    </row>
    <row r="82" spans="1:8" ht="15" customHeight="1" x14ac:dyDescent="0.25">
      <c r="A82" s="2">
        <v>81</v>
      </c>
      <c r="B82" s="2" t="s">
        <v>3263</v>
      </c>
      <c r="C82" s="2" t="s">
        <v>432</v>
      </c>
      <c r="D82" s="2" t="s">
        <v>1002</v>
      </c>
      <c r="E82" s="6" t="s">
        <v>246</v>
      </c>
      <c r="F82" s="2" t="s">
        <v>2609</v>
      </c>
      <c r="G82" s="2" t="s">
        <v>1681</v>
      </c>
      <c r="H82" s="2" t="s">
        <v>1251</v>
      </c>
    </row>
    <row r="83" spans="1:8" ht="15" customHeight="1" x14ac:dyDescent="0.25">
      <c r="A83" s="2">
        <v>82</v>
      </c>
      <c r="B83" s="2" t="s">
        <v>3263</v>
      </c>
      <c r="C83" s="2" t="s">
        <v>432</v>
      </c>
      <c r="D83" s="2" t="s">
        <v>1003</v>
      </c>
      <c r="E83" s="6" t="s">
        <v>247</v>
      </c>
      <c r="F83" s="2" t="s">
        <v>2609</v>
      </c>
      <c r="G83" s="2" t="s">
        <v>1681</v>
      </c>
      <c r="H83" s="2" t="s">
        <v>1251</v>
      </c>
    </row>
    <row r="84" spans="1:8" ht="15" customHeight="1" x14ac:dyDescent="0.25">
      <c r="A84" s="2">
        <v>83</v>
      </c>
      <c r="B84" s="2" t="s">
        <v>3263</v>
      </c>
      <c r="C84" s="2" t="s">
        <v>432</v>
      </c>
      <c r="D84" s="2" t="s">
        <v>1004</v>
      </c>
      <c r="E84" s="6" t="s">
        <v>248</v>
      </c>
      <c r="F84" s="2" t="s">
        <v>2609</v>
      </c>
      <c r="G84" s="2" t="s">
        <v>1681</v>
      </c>
      <c r="H84" s="2" t="s">
        <v>1251</v>
      </c>
    </row>
    <row r="85" spans="1:8" ht="15" customHeight="1" x14ac:dyDescent="0.25">
      <c r="A85" s="2">
        <v>84</v>
      </c>
      <c r="B85" s="2" t="s">
        <v>3263</v>
      </c>
      <c r="C85" s="2" t="s">
        <v>432</v>
      </c>
      <c r="D85" s="2" t="s">
        <v>1005</v>
      </c>
      <c r="E85" s="6" t="s">
        <v>249</v>
      </c>
      <c r="F85" s="2" t="s">
        <v>2609</v>
      </c>
      <c r="G85" s="2" t="s">
        <v>1681</v>
      </c>
      <c r="H85" s="2" t="s">
        <v>1251</v>
      </c>
    </row>
    <row r="86" spans="1:8" ht="15" customHeight="1" x14ac:dyDescent="0.25">
      <c r="A86" s="2">
        <v>85</v>
      </c>
      <c r="B86" s="2" t="s">
        <v>3263</v>
      </c>
      <c r="C86" s="2" t="s">
        <v>432</v>
      </c>
      <c r="D86" s="2" t="s">
        <v>1006</v>
      </c>
      <c r="E86" s="6" t="s">
        <v>250</v>
      </c>
      <c r="F86" s="2" t="s">
        <v>2702</v>
      </c>
      <c r="G86" s="2" t="s">
        <v>1681</v>
      </c>
      <c r="H86" s="2" t="s">
        <v>1251</v>
      </c>
    </row>
    <row r="87" spans="1:8" ht="15" customHeight="1" x14ac:dyDescent="0.25">
      <c r="A87" s="2">
        <v>86</v>
      </c>
      <c r="B87" s="2" t="s">
        <v>3263</v>
      </c>
      <c r="C87" s="2" t="s">
        <v>432</v>
      </c>
      <c r="D87" s="17" t="s">
        <v>1249</v>
      </c>
      <c r="E87" s="2" t="s">
        <v>1247</v>
      </c>
      <c r="F87" s="2" t="s">
        <v>2736</v>
      </c>
      <c r="G87" s="2" t="s">
        <v>1866</v>
      </c>
      <c r="H87" s="2" t="s">
        <v>1228</v>
      </c>
    </row>
    <row r="88" spans="1:8" ht="15" customHeight="1" x14ac:dyDescent="0.25">
      <c r="A88" s="2">
        <v>87</v>
      </c>
      <c r="B88" s="2" t="s">
        <v>3263</v>
      </c>
      <c r="C88" s="2" t="s">
        <v>432</v>
      </c>
      <c r="D88" s="17" t="s">
        <v>1250</v>
      </c>
      <c r="E88" s="17" t="s">
        <v>1248</v>
      </c>
      <c r="F88" s="2" t="s">
        <v>2686</v>
      </c>
      <c r="G88" s="2" t="s">
        <v>1867</v>
      </c>
      <c r="H88" s="2" t="s">
        <v>1235</v>
      </c>
    </row>
    <row r="89" spans="1:8" ht="15" customHeight="1" x14ac:dyDescent="0.25">
      <c r="A89" s="2">
        <v>88</v>
      </c>
      <c r="B89" s="2" t="s">
        <v>3263</v>
      </c>
      <c r="C89" s="2" t="s">
        <v>432</v>
      </c>
      <c r="D89" s="12" t="s">
        <v>114</v>
      </c>
      <c r="E89" s="6" t="s">
        <v>163</v>
      </c>
      <c r="F89" s="2" t="s">
        <v>2737</v>
      </c>
      <c r="G89" s="2" t="s">
        <v>2813</v>
      </c>
      <c r="H89" s="2" t="s">
        <v>1233</v>
      </c>
    </row>
    <row r="90" spans="1:8" ht="15" customHeight="1" x14ac:dyDescent="0.25">
      <c r="A90" s="2">
        <v>89</v>
      </c>
      <c r="B90" s="2" t="s">
        <v>3263</v>
      </c>
      <c r="C90" s="2" t="s">
        <v>432</v>
      </c>
      <c r="D90" s="12" t="s">
        <v>1007</v>
      </c>
      <c r="E90" s="6" t="s">
        <v>164</v>
      </c>
      <c r="F90" s="2" t="s">
        <v>2657</v>
      </c>
      <c r="G90" s="2" t="s">
        <v>1863</v>
      </c>
      <c r="H90" s="2" t="s">
        <v>1232</v>
      </c>
    </row>
    <row r="91" spans="1:8" ht="15" customHeight="1" x14ac:dyDescent="0.25">
      <c r="A91" s="2">
        <v>90</v>
      </c>
      <c r="B91" s="2" t="s">
        <v>3263</v>
      </c>
      <c r="C91" s="2" t="s">
        <v>432</v>
      </c>
      <c r="D91" s="12" t="s">
        <v>1008</v>
      </c>
      <c r="E91" s="6" t="s">
        <v>165</v>
      </c>
      <c r="F91" s="2" t="s">
        <v>2657</v>
      </c>
      <c r="G91" s="2" t="s">
        <v>1863</v>
      </c>
      <c r="H91" s="2" t="s">
        <v>1232</v>
      </c>
    </row>
    <row r="92" spans="1:8" ht="15" customHeight="1" x14ac:dyDescent="0.25">
      <c r="A92" s="2">
        <v>91</v>
      </c>
      <c r="B92" s="2" t="s">
        <v>3263</v>
      </c>
      <c r="C92" s="2" t="s">
        <v>432</v>
      </c>
      <c r="D92" s="12" t="s">
        <v>1009</v>
      </c>
      <c r="E92" s="6" t="s">
        <v>166</v>
      </c>
      <c r="F92" s="2" t="s">
        <v>2658</v>
      </c>
      <c r="G92" s="2" t="s">
        <v>1863</v>
      </c>
      <c r="H92" s="2" t="s">
        <v>1232</v>
      </c>
    </row>
    <row r="93" spans="1:8" ht="15" customHeight="1" x14ac:dyDescent="0.25">
      <c r="A93" s="2">
        <v>92</v>
      </c>
      <c r="B93" s="2" t="s">
        <v>3263</v>
      </c>
      <c r="C93" s="2" t="s">
        <v>432</v>
      </c>
      <c r="D93" s="12" t="s">
        <v>1010</v>
      </c>
      <c r="E93" s="6" t="s">
        <v>167</v>
      </c>
      <c r="F93" s="2" t="s">
        <v>2658</v>
      </c>
      <c r="G93" s="2" t="s">
        <v>1863</v>
      </c>
      <c r="H93" s="2" t="s">
        <v>1232</v>
      </c>
    </row>
    <row r="94" spans="1:8" ht="15" customHeight="1" x14ac:dyDescent="0.25">
      <c r="A94" s="2">
        <v>93</v>
      </c>
      <c r="B94" s="2" t="s">
        <v>3263</v>
      </c>
      <c r="C94" s="2" t="s">
        <v>432</v>
      </c>
      <c r="D94" s="12" t="s">
        <v>115</v>
      </c>
      <c r="E94" s="6" t="s">
        <v>168</v>
      </c>
      <c r="F94" s="2" t="s">
        <v>2738</v>
      </c>
      <c r="G94" s="2" t="s">
        <v>1685</v>
      </c>
      <c r="H94" s="2" t="s">
        <v>1231</v>
      </c>
    </row>
    <row r="95" spans="1:8" ht="15" customHeight="1" x14ac:dyDescent="0.25">
      <c r="A95" s="2">
        <v>94</v>
      </c>
      <c r="B95" s="2" t="s">
        <v>3263</v>
      </c>
      <c r="C95" s="2" t="s">
        <v>432</v>
      </c>
      <c r="D95" s="13" t="s">
        <v>433</v>
      </c>
      <c r="E95" s="18" t="s">
        <v>476</v>
      </c>
      <c r="F95" s="2" t="s">
        <v>2739</v>
      </c>
      <c r="G95" s="2" t="s">
        <v>2812</v>
      </c>
      <c r="H95" s="2" t="s">
        <v>1233</v>
      </c>
    </row>
    <row r="96" spans="1:8" ht="15" customHeight="1" x14ac:dyDescent="0.25">
      <c r="A96" s="2">
        <v>95</v>
      </c>
      <c r="B96" s="2" t="s">
        <v>3263</v>
      </c>
      <c r="C96" s="2" t="s">
        <v>432</v>
      </c>
      <c r="D96" s="12" t="s">
        <v>116</v>
      </c>
      <c r="E96" s="17" t="s">
        <v>185</v>
      </c>
      <c r="F96" s="2" t="s">
        <v>2740</v>
      </c>
      <c r="G96" s="2" t="s">
        <v>1686</v>
      </c>
      <c r="H96" s="2" t="s">
        <v>1228</v>
      </c>
    </row>
    <row r="97" spans="1:8" ht="15" customHeight="1" x14ac:dyDescent="0.25">
      <c r="A97" s="2">
        <v>96</v>
      </c>
      <c r="B97" s="2" t="s">
        <v>3263</v>
      </c>
      <c r="C97" s="2" t="s">
        <v>432</v>
      </c>
      <c r="D97" s="13" t="s">
        <v>117</v>
      </c>
      <c r="E97" s="18" t="s">
        <v>186</v>
      </c>
      <c r="F97" s="2" t="s">
        <v>2741</v>
      </c>
      <c r="G97" s="2" t="s">
        <v>1862</v>
      </c>
      <c r="H97" s="2" t="s">
        <v>1228</v>
      </c>
    </row>
    <row r="98" spans="1:8" ht="15" customHeight="1" x14ac:dyDescent="0.25">
      <c r="A98" s="2">
        <v>97</v>
      </c>
      <c r="B98" s="2" t="s">
        <v>3263</v>
      </c>
      <c r="C98" s="2" t="s">
        <v>432</v>
      </c>
      <c r="D98" s="13" t="s">
        <v>434</v>
      </c>
      <c r="E98" s="18" t="s">
        <v>475</v>
      </c>
      <c r="F98" s="2" t="s">
        <v>2742</v>
      </c>
      <c r="G98" s="2" t="s">
        <v>2812</v>
      </c>
      <c r="H98" s="2" t="s">
        <v>1233</v>
      </c>
    </row>
    <row r="99" spans="1:8" ht="15" customHeight="1" x14ac:dyDescent="0.25">
      <c r="A99" s="2">
        <v>98</v>
      </c>
      <c r="B99" s="2" t="s">
        <v>3263</v>
      </c>
      <c r="C99" s="2" t="s">
        <v>144</v>
      </c>
      <c r="D99" s="26" t="s">
        <v>1222</v>
      </c>
      <c r="E99" s="26" t="s">
        <v>1223</v>
      </c>
      <c r="F99" s="2" t="s">
        <v>2743</v>
      </c>
      <c r="G99" s="2" t="s">
        <v>1868</v>
      </c>
      <c r="H99" s="2" t="s">
        <v>1242</v>
      </c>
    </row>
    <row r="100" spans="1:8" ht="15" customHeight="1" x14ac:dyDescent="0.25">
      <c r="A100" s="2">
        <v>99</v>
      </c>
      <c r="B100" s="2" t="s">
        <v>3263</v>
      </c>
      <c r="C100" s="2" t="s">
        <v>144</v>
      </c>
      <c r="D100" s="26" t="s">
        <v>547</v>
      </c>
      <c r="E100" s="31" t="s">
        <v>787</v>
      </c>
      <c r="F100" s="2" t="s">
        <v>2723</v>
      </c>
      <c r="G100" s="2" t="s">
        <v>1869</v>
      </c>
      <c r="H100" s="2" t="s">
        <v>1236</v>
      </c>
    </row>
    <row r="101" spans="1:8" ht="15" customHeight="1" x14ac:dyDescent="0.25">
      <c r="A101" s="2">
        <v>100</v>
      </c>
      <c r="B101" s="2" t="s">
        <v>3263</v>
      </c>
      <c r="C101" s="2" t="s">
        <v>144</v>
      </c>
      <c r="D101" s="2" t="s">
        <v>30</v>
      </c>
      <c r="E101" s="31" t="s">
        <v>845</v>
      </c>
      <c r="F101" s="2" t="s">
        <v>2724</v>
      </c>
      <c r="G101" s="2" t="s">
        <v>1693</v>
      </c>
      <c r="H101" s="2" t="s">
        <v>1230</v>
      </c>
    </row>
    <row r="102" spans="1:8" ht="15" customHeight="1" x14ac:dyDescent="0.25">
      <c r="A102" s="2">
        <v>101</v>
      </c>
      <c r="B102" s="2" t="s">
        <v>3263</v>
      </c>
      <c r="C102" s="2" t="s">
        <v>144</v>
      </c>
      <c r="D102" s="26" t="s">
        <v>1011</v>
      </c>
      <c r="E102" s="31" t="s">
        <v>846</v>
      </c>
      <c r="F102" s="2" t="s">
        <v>2616</v>
      </c>
      <c r="G102" s="2" t="s">
        <v>1870</v>
      </c>
      <c r="H102" s="2" t="s">
        <v>1237</v>
      </c>
    </row>
    <row r="103" spans="1:8" ht="15" customHeight="1" x14ac:dyDescent="0.25">
      <c r="A103" s="2">
        <v>102</v>
      </c>
      <c r="B103" s="2" t="s">
        <v>3263</v>
      </c>
      <c r="C103" s="2" t="s">
        <v>144</v>
      </c>
      <c r="D103" s="26" t="s">
        <v>1012</v>
      </c>
      <c r="E103" s="31" t="s">
        <v>788</v>
      </c>
      <c r="F103" s="2" t="s">
        <v>2616</v>
      </c>
      <c r="G103" s="2" t="s">
        <v>1870</v>
      </c>
      <c r="H103" s="2" t="s">
        <v>1237</v>
      </c>
    </row>
    <row r="104" spans="1:8" ht="15" customHeight="1" x14ac:dyDescent="0.25">
      <c r="A104" s="2">
        <v>103</v>
      </c>
      <c r="B104" s="2" t="s">
        <v>3263</v>
      </c>
      <c r="C104" s="2" t="s">
        <v>144</v>
      </c>
      <c r="D104" s="26" t="s">
        <v>1013</v>
      </c>
      <c r="E104" s="31" t="s">
        <v>847</v>
      </c>
      <c r="F104" s="2" t="s">
        <v>2616</v>
      </c>
      <c r="G104" s="2" t="s">
        <v>1870</v>
      </c>
      <c r="H104" s="2" t="s">
        <v>1237</v>
      </c>
    </row>
    <row r="105" spans="1:8" ht="15" customHeight="1" x14ac:dyDescent="0.25">
      <c r="A105" s="2">
        <v>104</v>
      </c>
      <c r="B105" s="2" t="s">
        <v>3263</v>
      </c>
      <c r="C105" s="2" t="s">
        <v>144</v>
      </c>
      <c r="D105" s="2" t="s">
        <v>1014</v>
      </c>
      <c r="E105" s="31" t="s">
        <v>789</v>
      </c>
      <c r="F105" s="2" t="s">
        <v>2616</v>
      </c>
      <c r="G105" s="2" t="s">
        <v>1870</v>
      </c>
      <c r="H105" s="2" t="s">
        <v>1237</v>
      </c>
    </row>
    <row r="106" spans="1:8" ht="15" customHeight="1" x14ac:dyDescent="0.25">
      <c r="A106" s="2">
        <v>105</v>
      </c>
      <c r="B106" s="2" t="s">
        <v>3263</v>
      </c>
      <c r="C106" s="2" t="s">
        <v>144</v>
      </c>
      <c r="D106" s="2" t="s">
        <v>1015</v>
      </c>
      <c r="E106" s="31" t="s">
        <v>784</v>
      </c>
      <c r="F106" s="2" t="s">
        <v>2617</v>
      </c>
      <c r="G106" s="2" t="s">
        <v>1870</v>
      </c>
      <c r="H106" s="2" t="s">
        <v>1238</v>
      </c>
    </row>
    <row r="107" spans="1:8" ht="15" customHeight="1" x14ac:dyDescent="0.25">
      <c r="A107" s="2">
        <v>106</v>
      </c>
      <c r="B107" s="2" t="s">
        <v>3263</v>
      </c>
      <c r="C107" s="2" t="s">
        <v>144</v>
      </c>
      <c r="D107" s="26" t="s">
        <v>1016</v>
      </c>
      <c r="E107" s="31" t="s">
        <v>785</v>
      </c>
      <c r="F107" s="2" t="s">
        <v>2617</v>
      </c>
      <c r="G107" s="2" t="s">
        <v>1870</v>
      </c>
      <c r="H107" s="2" t="s">
        <v>1238</v>
      </c>
    </row>
    <row r="108" spans="1:8" ht="15" customHeight="1" x14ac:dyDescent="0.25">
      <c r="A108" s="2">
        <v>107</v>
      </c>
      <c r="B108" s="2" t="s">
        <v>3263</v>
      </c>
      <c r="C108" s="2" t="s">
        <v>144</v>
      </c>
      <c r="D108" s="2" t="s">
        <v>31</v>
      </c>
      <c r="E108" s="31" t="s">
        <v>786</v>
      </c>
      <c r="F108" s="2" t="s">
        <v>2641</v>
      </c>
      <c r="G108" s="2" t="s">
        <v>1692</v>
      </c>
      <c r="H108" s="2" t="s">
        <v>1239</v>
      </c>
    </row>
    <row r="109" spans="1:8" ht="15" customHeight="1" x14ac:dyDescent="0.25">
      <c r="A109" s="2">
        <v>108</v>
      </c>
      <c r="B109" s="2" t="s">
        <v>3263</v>
      </c>
      <c r="C109" s="2" t="s">
        <v>144</v>
      </c>
      <c r="D109" s="26" t="s">
        <v>548</v>
      </c>
      <c r="E109" s="31" t="s">
        <v>848</v>
      </c>
      <c r="F109" s="2" t="s">
        <v>2641</v>
      </c>
      <c r="G109" s="2" t="s">
        <v>1692</v>
      </c>
      <c r="H109" s="2" t="s">
        <v>1239</v>
      </c>
    </row>
    <row r="110" spans="1:8" ht="15" customHeight="1" x14ac:dyDescent="0.25">
      <c r="A110" s="2">
        <v>109</v>
      </c>
      <c r="B110" s="2" t="s">
        <v>3263</v>
      </c>
      <c r="C110" s="2" t="s">
        <v>144</v>
      </c>
      <c r="D110" s="31" t="s">
        <v>790</v>
      </c>
      <c r="E110" s="31" t="s">
        <v>849</v>
      </c>
      <c r="F110" s="2" t="s">
        <v>2641</v>
      </c>
      <c r="G110" s="2" t="s">
        <v>1692</v>
      </c>
      <c r="H110" s="2" t="s">
        <v>1239</v>
      </c>
    </row>
    <row r="111" spans="1:8" ht="15" customHeight="1" x14ac:dyDescent="0.25">
      <c r="A111" s="2">
        <v>110</v>
      </c>
      <c r="B111" s="2" t="s">
        <v>3263</v>
      </c>
      <c r="C111" s="2" t="s">
        <v>144</v>
      </c>
      <c r="D111" s="2" t="s">
        <v>32</v>
      </c>
      <c r="E111" s="31" t="s">
        <v>261</v>
      </c>
      <c r="F111" s="2" t="s">
        <v>2744</v>
      </c>
      <c r="G111" s="2" t="s">
        <v>1866</v>
      </c>
      <c r="H111" s="2" t="s">
        <v>1656</v>
      </c>
    </row>
    <row r="112" spans="1:8" ht="15" customHeight="1" x14ac:dyDescent="0.25">
      <c r="A112" s="2">
        <v>111</v>
      </c>
      <c r="B112" s="2" t="s">
        <v>3263</v>
      </c>
      <c r="C112" s="2" t="s">
        <v>144</v>
      </c>
      <c r="D112" s="31" t="s">
        <v>911</v>
      </c>
      <c r="E112" s="31" t="s">
        <v>792</v>
      </c>
      <c r="F112" s="2" t="s">
        <v>2659</v>
      </c>
      <c r="G112" s="2" t="s">
        <v>1685</v>
      </c>
      <c r="H112" s="2" t="s">
        <v>1231</v>
      </c>
    </row>
    <row r="113" spans="1:8" ht="15" customHeight="1" x14ac:dyDescent="0.25">
      <c r="A113" s="2">
        <v>112</v>
      </c>
      <c r="B113" s="2" t="s">
        <v>3263</v>
      </c>
      <c r="C113" s="2" t="s">
        <v>144</v>
      </c>
      <c r="D113" s="31" t="s">
        <v>910</v>
      </c>
      <c r="E113" s="30" t="s">
        <v>1679</v>
      </c>
      <c r="F113" s="2" t="s">
        <v>2745</v>
      </c>
      <c r="G113" s="2" t="s">
        <v>1685</v>
      </c>
      <c r="H113" s="2" t="s">
        <v>1231</v>
      </c>
    </row>
    <row r="114" spans="1:8" ht="15" customHeight="1" x14ac:dyDescent="0.25">
      <c r="A114" s="2">
        <v>113</v>
      </c>
      <c r="B114" s="2" t="s">
        <v>3263</v>
      </c>
      <c r="C114" s="2" t="s">
        <v>144</v>
      </c>
      <c r="D114" s="2" t="s">
        <v>33</v>
      </c>
      <c r="E114" s="31" t="s">
        <v>795</v>
      </c>
      <c r="F114" s="2" t="s">
        <v>2608</v>
      </c>
      <c r="G114" s="2" t="s">
        <v>1691</v>
      </c>
      <c r="H114" s="2" t="s">
        <v>1234</v>
      </c>
    </row>
    <row r="115" spans="1:8" ht="15" customHeight="1" x14ac:dyDescent="0.25">
      <c r="A115" s="2">
        <v>114</v>
      </c>
      <c r="B115" s="2" t="s">
        <v>3263</v>
      </c>
      <c r="C115" s="2" t="s">
        <v>144</v>
      </c>
      <c r="D115" s="2" t="s">
        <v>34</v>
      </c>
      <c r="E115" s="31" t="s">
        <v>796</v>
      </c>
      <c r="F115" s="2" t="s">
        <v>2608</v>
      </c>
      <c r="G115" s="2" t="s">
        <v>1691</v>
      </c>
      <c r="H115" s="2" t="s">
        <v>1234</v>
      </c>
    </row>
    <row r="116" spans="1:8" ht="15" customHeight="1" x14ac:dyDescent="0.25">
      <c r="A116" s="2">
        <v>115</v>
      </c>
      <c r="B116" s="2" t="s">
        <v>3263</v>
      </c>
      <c r="C116" s="2" t="s">
        <v>144</v>
      </c>
      <c r="D116" s="2" t="s">
        <v>35</v>
      </c>
      <c r="E116" s="31" t="s">
        <v>797</v>
      </c>
      <c r="F116" s="2" t="s">
        <v>2642</v>
      </c>
      <c r="G116" s="2" t="s">
        <v>1692</v>
      </c>
      <c r="H116" s="2" t="s">
        <v>1236</v>
      </c>
    </row>
    <row r="117" spans="1:8" ht="15" customHeight="1" x14ac:dyDescent="0.25">
      <c r="A117" s="2">
        <v>116</v>
      </c>
      <c r="B117" s="2" t="s">
        <v>3263</v>
      </c>
      <c r="C117" s="2" t="s">
        <v>144</v>
      </c>
      <c r="D117" s="2" t="s">
        <v>36</v>
      </c>
      <c r="E117" s="31" t="s">
        <v>850</v>
      </c>
      <c r="F117" s="2" t="s">
        <v>2703</v>
      </c>
      <c r="G117" s="2" t="s">
        <v>1683</v>
      </c>
      <c r="H117" s="2" t="s">
        <v>1475</v>
      </c>
    </row>
    <row r="118" spans="1:8" ht="15" customHeight="1" x14ac:dyDescent="0.25">
      <c r="A118" s="2">
        <v>117</v>
      </c>
      <c r="B118" s="2" t="s">
        <v>3263</v>
      </c>
      <c r="C118" s="2" t="s">
        <v>144</v>
      </c>
      <c r="D118" s="2" t="s">
        <v>37</v>
      </c>
      <c r="E118" s="31" t="s">
        <v>851</v>
      </c>
      <c r="F118" s="2" t="s">
        <v>2696</v>
      </c>
      <c r="G118" s="2" t="s">
        <v>1684</v>
      </c>
      <c r="H118" s="2" t="s">
        <v>1230</v>
      </c>
    </row>
    <row r="119" spans="1:8" ht="15" customHeight="1" x14ac:dyDescent="0.25">
      <c r="A119" s="2">
        <v>118</v>
      </c>
      <c r="B119" s="2" t="s">
        <v>3263</v>
      </c>
      <c r="C119" s="2" t="s">
        <v>144</v>
      </c>
      <c r="D119" s="31" t="s">
        <v>912</v>
      </c>
      <c r="E119" s="31" t="s">
        <v>1270</v>
      </c>
      <c r="F119" s="2" t="s">
        <v>2746</v>
      </c>
      <c r="G119" s="2" t="s">
        <v>1685</v>
      </c>
      <c r="H119" s="2" t="s">
        <v>1231</v>
      </c>
    </row>
    <row r="120" spans="1:8" ht="15" customHeight="1" x14ac:dyDescent="0.25">
      <c r="A120" s="2">
        <v>119</v>
      </c>
      <c r="B120" s="2" t="s">
        <v>3263</v>
      </c>
      <c r="C120" s="2" t="s">
        <v>144</v>
      </c>
      <c r="D120" s="2" t="s">
        <v>38</v>
      </c>
      <c r="E120" s="7" t="s">
        <v>799</v>
      </c>
      <c r="F120" s="2" t="s">
        <v>2642</v>
      </c>
      <c r="G120" s="2" t="s">
        <v>1692</v>
      </c>
      <c r="H120" s="2" t="s">
        <v>1236</v>
      </c>
    </row>
    <row r="121" spans="1:8" ht="15" customHeight="1" x14ac:dyDescent="0.25">
      <c r="A121" s="2">
        <v>120</v>
      </c>
      <c r="B121" s="2" t="s">
        <v>3263</v>
      </c>
      <c r="C121" s="2" t="s">
        <v>144</v>
      </c>
      <c r="D121" s="2" t="s">
        <v>39</v>
      </c>
      <c r="E121" s="7" t="s">
        <v>800</v>
      </c>
      <c r="F121" s="2" t="s">
        <v>2642</v>
      </c>
      <c r="G121" s="2" t="s">
        <v>1692</v>
      </c>
      <c r="H121" s="2" t="s">
        <v>1236</v>
      </c>
    </row>
    <row r="122" spans="1:8" ht="15" customHeight="1" x14ac:dyDescent="0.25">
      <c r="A122" s="2">
        <v>121</v>
      </c>
      <c r="B122" s="2" t="s">
        <v>3263</v>
      </c>
      <c r="C122" s="2" t="s">
        <v>144</v>
      </c>
      <c r="D122" s="2" t="s">
        <v>40</v>
      </c>
      <c r="E122" s="7" t="s">
        <v>801</v>
      </c>
      <c r="F122" s="2" t="s">
        <v>2642</v>
      </c>
      <c r="G122" s="2" t="s">
        <v>1692</v>
      </c>
      <c r="H122" s="2" t="s">
        <v>1236</v>
      </c>
    </row>
    <row r="123" spans="1:8" ht="15" customHeight="1" x14ac:dyDescent="0.25">
      <c r="A123" s="2">
        <v>122</v>
      </c>
      <c r="B123" s="2" t="s">
        <v>3263</v>
      </c>
      <c r="C123" s="2" t="s">
        <v>144</v>
      </c>
      <c r="D123" s="2" t="s">
        <v>41</v>
      </c>
      <c r="E123" s="7" t="s">
        <v>802</v>
      </c>
      <c r="F123" s="2" t="s">
        <v>2642</v>
      </c>
      <c r="G123" s="2" t="s">
        <v>1692</v>
      </c>
      <c r="H123" s="2" t="s">
        <v>1236</v>
      </c>
    </row>
    <row r="124" spans="1:8" ht="15" customHeight="1" x14ac:dyDescent="0.25">
      <c r="A124" s="2">
        <v>123</v>
      </c>
      <c r="B124" s="2" t="s">
        <v>3263</v>
      </c>
      <c r="C124" s="2" t="s">
        <v>144</v>
      </c>
      <c r="D124" s="2" t="s">
        <v>42</v>
      </c>
      <c r="E124" s="7" t="s">
        <v>803</v>
      </c>
      <c r="F124" s="2" t="s">
        <v>2642</v>
      </c>
      <c r="G124" s="2" t="s">
        <v>1692</v>
      </c>
      <c r="H124" s="2" t="s">
        <v>1236</v>
      </c>
    </row>
    <row r="125" spans="1:8" ht="15" customHeight="1" x14ac:dyDescent="0.25">
      <c r="A125" s="2">
        <v>124</v>
      </c>
      <c r="B125" s="2" t="s">
        <v>3263</v>
      </c>
      <c r="C125" s="2" t="s">
        <v>144</v>
      </c>
      <c r="D125" s="2" t="s">
        <v>43</v>
      </c>
      <c r="E125" s="7" t="s">
        <v>804</v>
      </c>
      <c r="F125" s="2" t="s">
        <v>2642</v>
      </c>
      <c r="G125" s="2" t="s">
        <v>1692</v>
      </c>
      <c r="H125" s="2" t="s">
        <v>1236</v>
      </c>
    </row>
    <row r="126" spans="1:8" ht="15" customHeight="1" x14ac:dyDescent="0.25">
      <c r="A126" s="2">
        <v>125</v>
      </c>
      <c r="B126" s="2" t="s">
        <v>3263</v>
      </c>
      <c r="C126" s="2" t="s">
        <v>144</v>
      </c>
      <c r="D126" s="2" t="s">
        <v>44</v>
      </c>
      <c r="E126" s="136" t="s">
        <v>3070</v>
      </c>
      <c r="F126" s="2" t="s">
        <v>2704</v>
      </c>
      <c r="G126" s="2" t="s">
        <v>1684</v>
      </c>
      <c r="H126" s="2" t="s">
        <v>1230</v>
      </c>
    </row>
    <row r="127" spans="1:8" ht="15" customHeight="1" x14ac:dyDescent="0.25">
      <c r="A127" s="2">
        <v>126</v>
      </c>
      <c r="B127" s="2" t="s">
        <v>3263</v>
      </c>
      <c r="C127" s="2" t="s">
        <v>144</v>
      </c>
      <c r="D127" s="2" t="s">
        <v>45</v>
      </c>
      <c r="E127" s="7" t="s">
        <v>852</v>
      </c>
      <c r="F127" s="2" t="s">
        <v>2747</v>
      </c>
      <c r="G127" s="2" t="s">
        <v>1868</v>
      </c>
      <c r="H127" s="2" t="s">
        <v>1237</v>
      </c>
    </row>
    <row r="128" spans="1:8" ht="15" customHeight="1" x14ac:dyDescent="0.25">
      <c r="A128" s="2">
        <v>127</v>
      </c>
      <c r="B128" s="2" t="s">
        <v>3263</v>
      </c>
      <c r="C128" s="2" t="s">
        <v>144</v>
      </c>
      <c r="D128" s="2" t="s">
        <v>919</v>
      </c>
      <c r="E128" s="7" t="s">
        <v>1065</v>
      </c>
      <c r="F128" s="2" t="s">
        <v>2705</v>
      </c>
      <c r="G128" s="2" t="s">
        <v>1871</v>
      </c>
      <c r="H128" s="2" t="s">
        <v>1240</v>
      </c>
    </row>
    <row r="129" spans="1:8" ht="15" customHeight="1" x14ac:dyDescent="0.25">
      <c r="A129" s="2">
        <v>128</v>
      </c>
      <c r="B129" s="2" t="s">
        <v>3263</v>
      </c>
      <c r="C129" s="2" t="s">
        <v>144</v>
      </c>
      <c r="D129" s="2" t="s">
        <v>922</v>
      </c>
      <c r="E129" s="7" t="s">
        <v>1033</v>
      </c>
      <c r="F129" s="2" t="s">
        <v>2643</v>
      </c>
      <c r="G129" s="2" t="s">
        <v>1869</v>
      </c>
      <c r="H129" s="2" t="s">
        <v>1240</v>
      </c>
    </row>
    <row r="130" spans="1:8" ht="15" customHeight="1" x14ac:dyDescent="0.25">
      <c r="A130" s="2">
        <v>129</v>
      </c>
      <c r="B130" s="2" t="s">
        <v>3263</v>
      </c>
      <c r="C130" s="2" t="s">
        <v>144</v>
      </c>
      <c r="D130" s="2" t="s">
        <v>925</v>
      </c>
      <c r="E130" s="7" t="s">
        <v>1034</v>
      </c>
      <c r="F130" s="2" t="s">
        <v>2663</v>
      </c>
      <c r="G130" s="2" t="s">
        <v>2809</v>
      </c>
      <c r="H130" s="2" t="s">
        <v>1240</v>
      </c>
    </row>
    <row r="131" spans="1:8" ht="15" customHeight="1" x14ac:dyDescent="0.25">
      <c r="A131" s="2">
        <v>130</v>
      </c>
      <c r="B131" s="2" t="s">
        <v>3263</v>
      </c>
      <c r="C131" s="2" t="s">
        <v>144</v>
      </c>
      <c r="D131" s="26" t="s">
        <v>561</v>
      </c>
      <c r="E131" s="2" t="s">
        <v>568</v>
      </c>
      <c r="F131" s="2" t="s">
        <v>2660</v>
      </c>
      <c r="G131" s="2" t="s">
        <v>1867</v>
      </c>
      <c r="H131" s="2" t="s">
        <v>1240</v>
      </c>
    </row>
    <row r="132" spans="1:8" ht="15" customHeight="1" x14ac:dyDescent="0.25">
      <c r="A132" s="2">
        <v>131</v>
      </c>
      <c r="B132" s="2" t="s">
        <v>3263</v>
      </c>
      <c r="C132" s="2" t="s">
        <v>144</v>
      </c>
      <c r="D132" s="2" t="s">
        <v>928</v>
      </c>
      <c r="E132" s="7" t="s">
        <v>1035</v>
      </c>
      <c r="F132" s="2" t="s">
        <v>2663</v>
      </c>
      <c r="G132" s="2" t="s">
        <v>2809</v>
      </c>
      <c r="H132" s="2" t="s">
        <v>1240</v>
      </c>
    </row>
    <row r="133" spans="1:8" ht="15" customHeight="1" x14ac:dyDescent="0.25">
      <c r="A133" s="2">
        <v>132</v>
      </c>
      <c r="B133" s="2" t="s">
        <v>3263</v>
      </c>
      <c r="C133" s="2" t="s">
        <v>144</v>
      </c>
      <c r="D133" s="2" t="s">
        <v>934</v>
      </c>
      <c r="E133" s="7" t="s">
        <v>1036</v>
      </c>
      <c r="F133" s="2" t="s">
        <v>2665</v>
      </c>
      <c r="G133" s="2" t="s">
        <v>1867</v>
      </c>
      <c r="H133" s="2" t="s">
        <v>1235</v>
      </c>
    </row>
    <row r="134" spans="1:8" ht="15" customHeight="1" x14ac:dyDescent="0.25">
      <c r="A134" s="2">
        <v>133</v>
      </c>
      <c r="B134" s="2" t="s">
        <v>3263</v>
      </c>
      <c r="C134" s="2" t="s">
        <v>144</v>
      </c>
      <c r="D134" s="2" t="s">
        <v>937</v>
      </c>
      <c r="E134" s="7" t="s">
        <v>1037</v>
      </c>
      <c r="F134" s="2" t="s">
        <v>2705</v>
      </c>
      <c r="G134" s="2" t="s">
        <v>1871</v>
      </c>
      <c r="H134" s="2" t="s">
        <v>1240</v>
      </c>
    </row>
    <row r="135" spans="1:8" ht="15" customHeight="1" x14ac:dyDescent="0.25">
      <c r="A135" s="2">
        <v>134</v>
      </c>
      <c r="B135" s="2" t="s">
        <v>3263</v>
      </c>
      <c r="C135" s="2" t="s">
        <v>144</v>
      </c>
      <c r="D135" s="31" t="s">
        <v>805</v>
      </c>
      <c r="E135" s="32" t="s">
        <v>853</v>
      </c>
      <c r="F135" s="2" t="s">
        <v>2661</v>
      </c>
      <c r="G135" s="2" t="s">
        <v>1867</v>
      </c>
      <c r="H135" s="2" t="s">
        <v>1253</v>
      </c>
    </row>
    <row r="136" spans="1:8" ht="15" customHeight="1" x14ac:dyDescent="0.25">
      <c r="A136" s="2">
        <v>135</v>
      </c>
      <c r="B136" s="2" t="s">
        <v>3263</v>
      </c>
      <c r="C136" s="2" t="s">
        <v>144</v>
      </c>
      <c r="D136" s="31" t="s">
        <v>806</v>
      </c>
      <c r="E136" s="32" t="s">
        <v>1066</v>
      </c>
      <c r="F136" s="2" t="s">
        <v>2662</v>
      </c>
      <c r="G136" s="2" t="s">
        <v>1867</v>
      </c>
      <c r="H136" s="2" t="s">
        <v>1253</v>
      </c>
    </row>
    <row r="137" spans="1:8" ht="15" customHeight="1" x14ac:dyDescent="0.25">
      <c r="A137" s="2">
        <v>136</v>
      </c>
      <c r="B137" s="2" t="s">
        <v>3263</v>
      </c>
      <c r="C137" s="2" t="s">
        <v>144</v>
      </c>
      <c r="D137" s="2" t="s">
        <v>943</v>
      </c>
      <c r="E137" s="7" t="s">
        <v>1038</v>
      </c>
      <c r="F137" s="2" t="s">
        <v>2662</v>
      </c>
      <c r="G137" s="2" t="s">
        <v>1867</v>
      </c>
      <c r="H137" s="2" t="s">
        <v>1253</v>
      </c>
    </row>
    <row r="138" spans="1:8" ht="15" customHeight="1" x14ac:dyDescent="0.25">
      <c r="A138" s="2">
        <v>137</v>
      </c>
      <c r="B138" s="2" t="s">
        <v>3263</v>
      </c>
      <c r="C138" s="2" t="s">
        <v>144</v>
      </c>
      <c r="D138" s="31" t="s">
        <v>809</v>
      </c>
      <c r="E138" s="31" t="s">
        <v>1067</v>
      </c>
      <c r="F138" s="2" t="s">
        <v>2662</v>
      </c>
      <c r="G138" s="2" t="s">
        <v>1867</v>
      </c>
      <c r="H138" s="2" t="s">
        <v>1253</v>
      </c>
    </row>
    <row r="139" spans="1:8" ht="15" customHeight="1" x14ac:dyDescent="0.25">
      <c r="A139" s="2">
        <v>138</v>
      </c>
      <c r="B139" s="2" t="s">
        <v>3263</v>
      </c>
      <c r="C139" s="2" t="s">
        <v>144</v>
      </c>
      <c r="D139" s="31" t="s">
        <v>810</v>
      </c>
      <c r="E139" s="31" t="s">
        <v>1068</v>
      </c>
      <c r="F139" s="2" t="s">
        <v>2662</v>
      </c>
      <c r="G139" s="2" t="s">
        <v>1867</v>
      </c>
      <c r="H139" s="2" t="s">
        <v>1253</v>
      </c>
    </row>
    <row r="140" spans="1:8" ht="15" customHeight="1" x14ac:dyDescent="0.25">
      <c r="A140" s="2">
        <v>139</v>
      </c>
      <c r="B140" s="2" t="s">
        <v>3263</v>
      </c>
      <c r="C140" s="2" t="s">
        <v>144</v>
      </c>
      <c r="D140" s="26" t="s">
        <v>567</v>
      </c>
      <c r="E140" s="26" t="s">
        <v>854</v>
      </c>
      <c r="F140" s="2" t="s">
        <v>2660</v>
      </c>
      <c r="G140" s="2" t="s">
        <v>1867</v>
      </c>
      <c r="H140" s="2" t="s">
        <v>1240</v>
      </c>
    </row>
    <row r="141" spans="1:8" ht="15" customHeight="1" x14ac:dyDescent="0.25">
      <c r="A141" s="2">
        <v>140</v>
      </c>
      <c r="B141" s="2" t="s">
        <v>3263</v>
      </c>
      <c r="C141" s="2" t="s">
        <v>144</v>
      </c>
      <c r="D141" s="2" t="s">
        <v>940</v>
      </c>
      <c r="E141" s="7" t="s">
        <v>1039</v>
      </c>
      <c r="F141" s="2" t="s">
        <v>2663</v>
      </c>
      <c r="G141" s="2" t="s">
        <v>2809</v>
      </c>
      <c r="H141" s="2" t="s">
        <v>1240</v>
      </c>
    </row>
    <row r="142" spans="1:8" ht="15" customHeight="1" x14ac:dyDescent="0.25">
      <c r="A142" s="2">
        <v>141</v>
      </c>
      <c r="B142" s="2" t="s">
        <v>3263</v>
      </c>
      <c r="C142" s="2" t="s">
        <v>144</v>
      </c>
      <c r="D142" s="2" t="s">
        <v>931</v>
      </c>
      <c r="E142" s="7" t="s">
        <v>1040</v>
      </c>
      <c r="F142" s="2" t="s">
        <v>2663</v>
      </c>
      <c r="G142" s="2" t="s">
        <v>2809</v>
      </c>
      <c r="H142" s="2" t="s">
        <v>1240</v>
      </c>
    </row>
    <row r="143" spans="1:8" ht="15" customHeight="1" x14ac:dyDescent="0.25">
      <c r="A143" s="2">
        <v>142</v>
      </c>
      <c r="B143" s="2" t="s">
        <v>3263</v>
      </c>
      <c r="C143" s="2" t="s">
        <v>144</v>
      </c>
      <c r="D143" s="2" t="s">
        <v>946</v>
      </c>
      <c r="E143" s="7" t="s">
        <v>1041</v>
      </c>
      <c r="F143" s="2" t="s">
        <v>2660</v>
      </c>
      <c r="G143" s="2" t="s">
        <v>1867</v>
      </c>
      <c r="H143" s="2" t="s">
        <v>1240</v>
      </c>
    </row>
    <row r="144" spans="1:8" ht="15" customHeight="1" x14ac:dyDescent="0.25">
      <c r="A144" s="2">
        <v>143</v>
      </c>
      <c r="B144" s="2" t="s">
        <v>3263</v>
      </c>
      <c r="C144" s="2" t="s">
        <v>144</v>
      </c>
      <c r="D144" s="2" t="s">
        <v>949</v>
      </c>
      <c r="E144" s="7" t="s">
        <v>1042</v>
      </c>
      <c r="F144" s="2" t="s">
        <v>2663</v>
      </c>
      <c r="G144" s="2" t="s">
        <v>2809</v>
      </c>
      <c r="H144" s="2" t="s">
        <v>1240</v>
      </c>
    </row>
    <row r="145" spans="1:8" ht="15" customHeight="1" x14ac:dyDescent="0.25">
      <c r="A145" s="2">
        <v>144</v>
      </c>
      <c r="B145" s="2" t="s">
        <v>3263</v>
      </c>
      <c r="C145" s="2" t="s">
        <v>144</v>
      </c>
      <c r="D145" s="2" t="s">
        <v>917</v>
      </c>
      <c r="E145" s="7" t="s">
        <v>1043</v>
      </c>
      <c r="F145" s="2" t="s">
        <v>2660</v>
      </c>
      <c r="G145" s="2" t="s">
        <v>1867</v>
      </c>
      <c r="H145" s="2" t="s">
        <v>1240</v>
      </c>
    </row>
    <row r="146" spans="1:8" ht="15" customHeight="1" x14ac:dyDescent="0.25">
      <c r="A146" s="2">
        <v>145</v>
      </c>
      <c r="B146" s="2" t="s">
        <v>3263</v>
      </c>
      <c r="C146" s="2" t="s">
        <v>144</v>
      </c>
      <c r="D146" s="2" t="s">
        <v>920</v>
      </c>
      <c r="E146" s="7" t="s">
        <v>1044</v>
      </c>
      <c r="F146" s="2" t="s">
        <v>2664</v>
      </c>
      <c r="G146" s="2" t="s">
        <v>2810</v>
      </c>
      <c r="H146" s="2" t="s">
        <v>1240</v>
      </c>
    </row>
    <row r="147" spans="1:8" ht="15" customHeight="1" x14ac:dyDescent="0.25">
      <c r="A147" s="2">
        <v>146</v>
      </c>
      <c r="B147" s="2" t="s">
        <v>3263</v>
      </c>
      <c r="C147" s="2" t="s">
        <v>144</v>
      </c>
      <c r="D147" s="2" t="s">
        <v>923</v>
      </c>
      <c r="E147" s="7" t="s">
        <v>1045</v>
      </c>
      <c r="F147" s="2" t="s">
        <v>2663</v>
      </c>
      <c r="G147" s="2" t="s">
        <v>2809</v>
      </c>
      <c r="H147" s="2" t="s">
        <v>1240</v>
      </c>
    </row>
    <row r="148" spans="1:8" ht="15" customHeight="1" x14ac:dyDescent="0.25">
      <c r="A148" s="2">
        <v>147</v>
      </c>
      <c r="B148" s="2" t="s">
        <v>3263</v>
      </c>
      <c r="C148" s="2" t="s">
        <v>144</v>
      </c>
      <c r="D148" s="26" t="s">
        <v>562</v>
      </c>
      <c r="E148" s="26" t="s">
        <v>1017</v>
      </c>
      <c r="F148" s="2" t="s">
        <v>2660</v>
      </c>
      <c r="G148" s="2" t="s">
        <v>1867</v>
      </c>
      <c r="H148" s="2" t="s">
        <v>1240</v>
      </c>
    </row>
    <row r="149" spans="1:8" ht="15" customHeight="1" x14ac:dyDescent="0.25">
      <c r="A149" s="2">
        <v>148</v>
      </c>
      <c r="B149" s="2" t="s">
        <v>3263</v>
      </c>
      <c r="C149" s="2" t="s">
        <v>144</v>
      </c>
      <c r="D149" s="2" t="s">
        <v>926</v>
      </c>
      <c r="E149" s="7" t="s">
        <v>1046</v>
      </c>
      <c r="F149" s="2" t="s">
        <v>2663</v>
      </c>
      <c r="G149" s="2" t="s">
        <v>2809</v>
      </c>
      <c r="H149" s="2" t="s">
        <v>1240</v>
      </c>
    </row>
    <row r="150" spans="1:8" ht="15" customHeight="1" x14ac:dyDescent="0.25">
      <c r="A150" s="2">
        <v>149</v>
      </c>
      <c r="B150" s="2" t="s">
        <v>3263</v>
      </c>
      <c r="C150" s="2" t="s">
        <v>144</v>
      </c>
      <c r="D150" s="2" t="s">
        <v>932</v>
      </c>
      <c r="E150" s="7" t="s">
        <v>1047</v>
      </c>
      <c r="F150" s="2" t="s">
        <v>2665</v>
      </c>
      <c r="G150" s="2" t="s">
        <v>1867</v>
      </c>
      <c r="H150" s="2" t="s">
        <v>1235</v>
      </c>
    </row>
    <row r="151" spans="1:8" ht="15" customHeight="1" x14ac:dyDescent="0.25">
      <c r="A151" s="2">
        <v>150</v>
      </c>
      <c r="B151" s="2" t="s">
        <v>3263</v>
      </c>
      <c r="C151" s="2" t="s">
        <v>144</v>
      </c>
      <c r="D151" s="2" t="s">
        <v>935</v>
      </c>
      <c r="E151" s="7" t="s">
        <v>1048</v>
      </c>
      <c r="F151" s="2" t="s">
        <v>2660</v>
      </c>
      <c r="G151" s="2" t="s">
        <v>1867</v>
      </c>
      <c r="H151" s="2" t="s">
        <v>1240</v>
      </c>
    </row>
    <row r="152" spans="1:8" ht="15" customHeight="1" x14ac:dyDescent="0.25">
      <c r="A152" s="2">
        <v>151</v>
      </c>
      <c r="B152" s="2" t="s">
        <v>3263</v>
      </c>
      <c r="C152" s="2" t="s">
        <v>144</v>
      </c>
      <c r="D152" s="31" t="s">
        <v>813</v>
      </c>
      <c r="E152" s="31" t="s">
        <v>855</v>
      </c>
      <c r="F152" s="2" t="s">
        <v>2662</v>
      </c>
      <c r="G152" s="2" t="s">
        <v>1867</v>
      </c>
      <c r="H152" s="2" t="s">
        <v>1253</v>
      </c>
    </row>
    <row r="153" spans="1:8" ht="15" customHeight="1" x14ac:dyDescent="0.25">
      <c r="A153" s="2">
        <v>152</v>
      </c>
      <c r="B153" s="2" t="s">
        <v>3263</v>
      </c>
      <c r="C153" s="2" t="s">
        <v>144</v>
      </c>
      <c r="D153" s="31" t="s">
        <v>814</v>
      </c>
      <c r="E153" s="31" t="s">
        <v>1069</v>
      </c>
      <c r="F153" s="2" t="s">
        <v>2662</v>
      </c>
      <c r="G153" s="2" t="s">
        <v>1867</v>
      </c>
      <c r="H153" s="2" t="s">
        <v>1253</v>
      </c>
    </row>
    <row r="154" spans="1:8" ht="15" customHeight="1" x14ac:dyDescent="0.25">
      <c r="A154" s="2">
        <v>153</v>
      </c>
      <c r="B154" s="2" t="s">
        <v>3263</v>
      </c>
      <c r="C154" s="2" t="s">
        <v>144</v>
      </c>
      <c r="D154" s="2" t="s">
        <v>941</v>
      </c>
      <c r="E154" s="7" t="s">
        <v>1049</v>
      </c>
      <c r="F154" s="2" t="s">
        <v>2662</v>
      </c>
      <c r="G154" s="2" t="s">
        <v>1867</v>
      </c>
      <c r="H154" s="2" t="s">
        <v>1253</v>
      </c>
    </row>
    <row r="155" spans="1:8" ht="15" customHeight="1" x14ac:dyDescent="0.25">
      <c r="A155" s="2">
        <v>154</v>
      </c>
      <c r="B155" s="2" t="s">
        <v>3263</v>
      </c>
      <c r="C155" s="2" t="s">
        <v>144</v>
      </c>
      <c r="D155" s="31" t="s">
        <v>815</v>
      </c>
      <c r="E155" s="31" t="s">
        <v>1070</v>
      </c>
      <c r="F155" s="2" t="s">
        <v>2662</v>
      </c>
      <c r="G155" s="2" t="s">
        <v>1867</v>
      </c>
      <c r="H155" s="2" t="s">
        <v>1253</v>
      </c>
    </row>
    <row r="156" spans="1:8" ht="15" customHeight="1" x14ac:dyDescent="0.25">
      <c r="A156" s="2">
        <v>155</v>
      </c>
      <c r="B156" s="2" t="s">
        <v>3263</v>
      </c>
      <c r="C156" s="2" t="s">
        <v>144</v>
      </c>
      <c r="D156" s="31" t="s">
        <v>816</v>
      </c>
      <c r="E156" s="31" t="s">
        <v>1071</v>
      </c>
      <c r="F156" s="2" t="s">
        <v>2662</v>
      </c>
      <c r="G156" s="2" t="s">
        <v>1867</v>
      </c>
      <c r="H156" s="2" t="s">
        <v>1253</v>
      </c>
    </row>
    <row r="157" spans="1:8" ht="15" customHeight="1" x14ac:dyDescent="0.25">
      <c r="A157" s="2">
        <v>156</v>
      </c>
      <c r="B157" s="2" t="s">
        <v>3263</v>
      </c>
      <c r="C157" s="2" t="s">
        <v>144</v>
      </c>
      <c r="D157" s="26" t="s">
        <v>569</v>
      </c>
      <c r="E157" s="26" t="s">
        <v>1018</v>
      </c>
      <c r="F157" s="2" t="s">
        <v>2660</v>
      </c>
      <c r="G157" s="2" t="s">
        <v>1867</v>
      </c>
      <c r="H157" s="2" t="s">
        <v>1240</v>
      </c>
    </row>
    <row r="158" spans="1:8" ht="15" customHeight="1" x14ac:dyDescent="0.25">
      <c r="A158" s="2">
        <v>157</v>
      </c>
      <c r="B158" s="2" t="s">
        <v>3263</v>
      </c>
      <c r="C158" s="2" t="s">
        <v>144</v>
      </c>
      <c r="D158" s="2" t="s">
        <v>938</v>
      </c>
      <c r="E158" s="7" t="s">
        <v>1050</v>
      </c>
      <c r="F158" s="2" t="s">
        <v>2663</v>
      </c>
      <c r="G158" s="2" t="s">
        <v>2809</v>
      </c>
      <c r="H158" s="2" t="s">
        <v>1240</v>
      </c>
    </row>
    <row r="159" spans="1:8" ht="15" customHeight="1" x14ac:dyDescent="0.25">
      <c r="A159" s="2">
        <v>158</v>
      </c>
      <c r="B159" s="2" t="s">
        <v>3263</v>
      </c>
      <c r="C159" s="2" t="s">
        <v>144</v>
      </c>
      <c r="D159" s="2" t="s">
        <v>929</v>
      </c>
      <c r="E159" s="7" t="s">
        <v>1051</v>
      </c>
      <c r="F159" s="2" t="s">
        <v>2663</v>
      </c>
      <c r="G159" s="2" t="s">
        <v>2809</v>
      </c>
      <c r="H159" s="2" t="s">
        <v>1240</v>
      </c>
    </row>
    <row r="160" spans="1:8" ht="15" customHeight="1" x14ac:dyDescent="0.25">
      <c r="A160" s="2">
        <v>159</v>
      </c>
      <c r="B160" s="2" t="s">
        <v>3263</v>
      </c>
      <c r="C160" s="2" t="s">
        <v>144</v>
      </c>
      <c r="D160" s="2" t="s">
        <v>944</v>
      </c>
      <c r="E160" s="7" t="s">
        <v>1052</v>
      </c>
      <c r="F160" s="2" t="s">
        <v>2660</v>
      </c>
      <c r="G160" s="2" t="s">
        <v>1867</v>
      </c>
      <c r="H160" s="2" t="s">
        <v>1240</v>
      </c>
    </row>
    <row r="161" spans="1:8" ht="15" customHeight="1" x14ac:dyDescent="0.25">
      <c r="A161" s="2">
        <v>160</v>
      </c>
      <c r="B161" s="2" t="s">
        <v>3263</v>
      </c>
      <c r="C161" s="2" t="s">
        <v>144</v>
      </c>
      <c r="D161" s="2" t="s">
        <v>947</v>
      </c>
      <c r="E161" s="7" t="s">
        <v>1053</v>
      </c>
      <c r="F161" s="2" t="s">
        <v>2663</v>
      </c>
      <c r="G161" s="2" t="s">
        <v>2809</v>
      </c>
      <c r="H161" s="2" t="s">
        <v>1240</v>
      </c>
    </row>
    <row r="162" spans="1:8" ht="15" customHeight="1" x14ac:dyDescent="0.25">
      <c r="A162" s="2">
        <v>161</v>
      </c>
      <c r="B162" s="2" t="s">
        <v>3263</v>
      </c>
      <c r="C162" s="2" t="s">
        <v>144</v>
      </c>
      <c r="D162" s="31" t="s">
        <v>950</v>
      </c>
      <c r="E162" s="31" t="s">
        <v>1271</v>
      </c>
      <c r="F162" s="2" t="s">
        <v>2595</v>
      </c>
      <c r="G162" s="2" t="s">
        <v>1685</v>
      </c>
      <c r="H162" s="2" t="s">
        <v>1231</v>
      </c>
    </row>
    <row r="163" spans="1:8" ht="15" customHeight="1" x14ac:dyDescent="0.25">
      <c r="A163" s="2">
        <v>162</v>
      </c>
      <c r="B163" s="2" t="s">
        <v>3263</v>
      </c>
      <c r="C163" s="2" t="s">
        <v>144</v>
      </c>
      <c r="D163" s="2" t="s">
        <v>46</v>
      </c>
      <c r="E163" s="30" t="s">
        <v>830</v>
      </c>
      <c r="F163" s="2" t="s">
        <v>2706</v>
      </c>
      <c r="G163" s="2" t="s">
        <v>1683</v>
      </c>
      <c r="H163" s="2" t="s">
        <v>1475</v>
      </c>
    </row>
    <row r="164" spans="1:8" ht="15" customHeight="1" x14ac:dyDescent="0.25">
      <c r="A164" s="2">
        <v>163</v>
      </c>
      <c r="B164" s="2" t="s">
        <v>3263</v>
      </c>
      <c r="C164" s="2" t="s">
        <v>144</v>
      </c>
      <c r="D164" s="2" t="s">
        <v>918</v>
      </c>
      <c r="E164" s="7" t="s">
        <v>1054</v>
      </c>
      <c r="F164" s="2" t="s">
        <v>2707</v>
      </c>
      <c r="G164" s="2" t="s">
        <v>1871</v>
      </c>
      <c r="H164" s="2" t="s">
        <v>1240</v>
      </c>
    </row>
    <row r="165" spans="1:8" ht="15" customHeight="1" x14ac:dyDescent="0.25">
      <c r="A165" s="2">
        <v>164</v>
      </c>
      <c r="B165" s="2" t="s">
        <v>3263</v>
      </c>
      <c r="C165" s="2" t="s">
        <v>144</v>
      </c>
      <c r="D165" s="2" t="s">
        <v>921</v>
      </c>
      <c r="E165" s="7" t="s">
        <v>1055</v>
      </c>
      <c r="F165" s="2" t="s">
        <v>2644</v>
      </c>
      <c r="G165" s="2" t="s">
        <v>1869</v>
      </c>
      <c r="H165" s="2" t="s">
        <v>1240</v>
      </c>
    </row>
    <row r="166" spans="1:8" ht="15" customHeight="1" x14ac:dyDescent="0.25">
      <c r="A166" s="2">
        <v>165</v>
      </c>
      <c r="B166" s="2" t="s">
        <v>3263</v>
      </c>
      <c r="C166" s="2" t="s">
        <v>144</v>
      </c>
      <c r="D166" s="2" t="s">
        <v>924</v>
      </c>
      <c r="E166" s="7" t="s">
        <v>1056</v>
      </c>
      <c r="F166" s="2" t="s">
        <v>2666</v>
      </c>
      <c r="G166" s="2" t="s">
        <v>2809</v>
      </c>
      <c r="H166" s="2" t="s">
        <v>1240</v>
      </c>
    </row>
    <row r="167" spans="1:8" ht="15" customHeight="1" x14ac:dyDescent="0.25">
      <c r="A167" s="2">
        <v>166</v>
      </c>
      <c r="B167" s="2" t="s">
        <v>3263</v>
      </c>
      <c r="C167" s="2" t="s">
        <v>144</v>
      </c>
      <c r="D167" s="26" t="s">
        <v>563</v>
      </c>
      <c r="E167" s="26" t="s">
        <v>1019</v>
      </c>
      <c r="F167" s="2" t="s">
        <v>2748</v>
      </c>
      <c r="G167" s="2" t="s">
        <v>1867</v>
      </c>
      <c r="H167" s="2" t="s">
        <v>1240</v>
      </c>
    </row>
    <row r="168" spans="1:8" ht="15" customHeight="1" x14ac:dyDescent="0.25">
      <c r="A168" s="2">
        <v>167</v>
      </c>
      <c r="B168" s="2" t="s">
        <v>3263</v>
      </c>
      <c r="C168" s="2" t="s">
        <v>144</v>
      </c>
      <c r="D168" s="2" t="s">
        <v>927</v>
      </c>
      <c r="E168" s="7" t="s">
        <v>1057</v>
      </c>
      <c r="F168" s="2" t="s">
        <v>2666</v>
      </c>
      <c r="G168" s="2" t="s">
        <v>2809</v>
      </c>
      <c r="H168" s="2" t="s">
        <v>1240</v>
      </c>
    </row>
    <row r="169" spans="1:8" ht="15" customHeight="1" x14ac:dyDescent="0.25">
      <c r="A169" s="2">
        <v>168</v>
      </c>
      <c r="B169" s="2" t="s">
        <v>3263</v>
      </c>
      <c r="C169" s="2" t="s">
        <v>144</v>
      </c>
      <c r="D169" s="2" t="s">
        <v>933</v>
      </c>
      <c r="E169" s="7" t="s">
        <v>1058</v>
      </c>
      <c r="F169" s="2" t="s">
        <v>2665</v>
      </c>
      <c r="G169" s="2" t="s">
        <v>1867</v>
      </c>
      <c r="H169" s="2" t="s">
        <v>1235</v>
      </c>
    </row>
    <row r="170" spans="1:8" ht="15" customHeight="1" x14ac:dyDescent="0.25">
      <c r="A170" s="2">
        <v>169</v>
      </c>
      <c r="B170" s="2" t="s">
        <v>3263</v>
      </c>
      <c r="C170" s="2" t="s">
        <v>144</v>
      </c>
      <c r="D170" s="2" t="s">
        <v>936</v>
      </c>
      <c r="E170" s="7" t="s">
        <v>1059</v>
      </c>
      <c r="F170" s="2" t="s">
        <v>2707</v>
      </c>
      <c r="G170" s="2" t="s">
        <v>1871</v>
      </c>
      <c r="H170" s="2" t="s">
        <v>1240</v>
      </c>
    </row>
    <row r="171" spans="1:8" ht="15" customHeight="1" x14ac:dyDescent="0.25">
      <c r="A171" s="2">
        <v>170</v>
      </c>
      <c r="B171" s="2" t="s">
        <v>3263</v>
      </c>
      <c r="C171" s="2" t="s">
        <v>144</v>
      </c>
      <c r="D171" s="31" t="s">
        <v>822</v>
      </c>
      <c r="E171" s="30" t="s">
        <v>2545</v>
      </c>
      <c r="F171" s="2" t="s">
        <v>2661</v>
      </c>
      <c r="G171" s="2" t="s">
        <v>1867</v>
      </c>
      <c r="H171" s="2" t="s">
        <v>1253</v>
      </c>
    </row>
    <row r="172" spans="1:8" ht="15" customHeight="1" x14ac:dyDescent="0.25">
      <c r="A172" s="2">
        <v>171</v>
      </c>
      <c r="B172" s="2" t="s">
        <v>3263</v>
      </c>
      <c r="C172" s="2" t="s">
        <v>144</v>
      </c>
      <c r="D172" s="31" t="s">
        <v>823</v>
      </c>
      <c r="E172" s="30" t="s">
        <v>2546</v>
      </c>
      <c r="F172" s="2" t="s">
        <v>2661</v>
      </c>
      <c r="G172" s="2" t="s">
        <v>1867</v>
      </c>
      <c r="H172" s="2" t="s">
        <v>1253</v>
      </c>
    </row>
    <row r="173" spans="1:8" ht="15" customHeight="1" x14ac:dyDescent="0.25">
      <c r="A173" s="2">
        <v>172</v>
      </c>
      <c r="B173" s="2" t="s">
        <v>3263</v>
      </c>
      <c r="C173" s="2" t="s">
        <v>144</v>
      </c>
      <c r="D173" s="2" t="s">
        <v>942</v>
      </c>
      <c r="E173" s="7" t="s">
        <v>1060</v>
      </c>
      <c r="F173" s="2" t="s">
        <v>2661</v>
      </c>
      <c r="G173" s="2" t="s">
        <v>1867</v>
      </c>
      <c r="H173" s="2" t="s">
        <v>1253</v>
      </c>
    </row>
    <row r="174" spans="1:8" ht="15" customHeight="1" x14ac:dyDescent="0.25">
      <c r="A174" s="2">
        <v>173</v>
      </c>
      <c r="B174" s="2" t="s">
        <v>3263</v>
      </c>
      <c r="C174" s="2" t="s">
        <v>144</v>
      </c>
      <c r="D174" s="31" t="s">
        <v>828</v>
      </c>
      <c r="E174" s="31" t="s">
        <v>1072</v>
      </c>
      <c r="F174" s="2" t="s">
        <v>2661</v>
      </c>
      <c r="G174" s="2" t="s">
        <v>1867</v>
      </c>
      <c r="H174" s="2" t="s">
        <v>1253</v>
      </c>
    </row>
    <row r="175" spans="1:8" ht="15" customHeight="1" x14ac:dyDescent="0.25">
      <c r="A175" s="2">
        <v>174</v>
      </c>
      <c r="B175" s="2" t="s">
        <v>3263</v>
      </c>
      <c r="C175" s="2" t="s">
        <v>144</v>
      </c>
      <c r="D175" s="31" t="s">
        <v>829</v>
      </c>
      <c r="E175" s="31" t="s">
        <v>1073</v>
      </c>
      <c r="F175" s="2" t="s">
        <v>2661</v>
      </c>
      <c r="G175" s="2" t="s">
        <v>1867</v>
      </c>
      <c r="H175" s="2" t="s">
        <v>1253</v>
      </c>
    </row>
    <row r="176" spans="1:8" ht="15" customHeight="1" x14ac:dyDescent="0.25">
      <c r="A176" s="2">
        <v>175</v>
      </c>
      <c r="B176" s="2" t="s">
        <v>3263</v>
      </c>
      <c r="C176" s="2" t="s">
        <v>144</v>
      </c>
      <c r="D176" s="26" t="s">
        <v>571</v>
      </c>
      <c r="E176" s="26" t="s">
        <v>1020</v>
      </c>
      <c r="F176" s="2" t="s">
        <v>2707</v>
      </c>
      <c r="G176" s="2" t="s">
        <v>1871</v>
      </c>
      <c r="H176" s="2" t="s">
        <v>1240</v>
      </c>
    </row>
    <row r="177" spans="1:8" ht="15" customHeight="1" x14ac:dyDescent="0.25">
      <c r="A177" s="2">
        <v>176</v>
      </c>
      <c r="B177" s="2" t="s">
        <v>3263</v>
      </c>
      <c r="C177" s="2" t="s">
        <v>144</v>
      </c>
      <c r="D177" s="2" t="s">
        <v>939</v>
      </c>
      <c r="E177" s="7" t="s">
        <v>1061</v>
      </c>
      <c r="F177" s="2" t="s">
        <v>2666</v>
      </c>
      <c r="G177" s="2" t="s">
        <v>2809</v>
      </c>
      <c r="H177" s="2" t="s">
        <v>1240</v>
      </c>
    </row>
    <row r="178" spans="1:8" ht="15" customHeight="1" x14ac:dyDescent="0.25">
      <c r="A178" s="2">
        <v>177</v>
      </c>
      <c r="B178" s="2" t="s">
        <v>3263</v>
      </c>
      <c r="C178" s="2" t="s">
        <v>144</v>
      </c>
      <c r="D178" s="2" t="s">
        <v>930</v>
      </c>
      <c r="E178" s="7" t="s">
        <v>1063</v>
      </c>
      <c r="F178" s="2" t="s">
        <v>2666</v>
      </c>
      <c r="G178" s="2" t="s">
        <v>2809</v>
      </c>
      <c r="H178" s="2" t="s">
        <v>1240</v>
      </c>
    </row>
    <row r="179" spans="1:8" ht="15" customHeight="1" x14ac:dyDescent="0.25">
      <c r="A179" s="2">
        <v>178</v>
      </c>
      <c r="B179" s="2" t="s">
        <v>3263</v>
      </c>
      <c r="C179" s="2" t="s">
        <v>144</v>
      </c>
      <c r="D179" s="2" t="s">
        <v>945</v>
      </c>
      <c r="E179" s="7" t="s">
        <v>1062</v>
      </c>
      <c r="F179" s="2" t="s">
        <v>2748</v>
      </c>
      <c r="G179" s="2" t="s">
        <v>1867</v>
      </c>
      <c r="H179" s="2" t="s">
        <v>1240</v>
      </c>
    </row>
    <row r="180" spans="1:8" ht="15" customHeight="1" x14ac:dyDescent="0.25">
      <c r="A180" s="2">
        <v>179</v>
      </c>
      <c r="B180" s="2" t="s">
        <v>3263</v>
      </c>
      <c r="C180" s="2" t="s">
        <v>144</v>
      </c>
      <c r="D180" s="2" t="s">
        <v>948</v>
      </c>
      <c r="E180" s="7" t="s">
        <v>1064</v>
      </c>
      <c r="F180" s="2" t="s">
        <v>2666</v>
      </c>
      <c r="G180" s="2" t="s">
        <v>2809</v>
      </c>
      <c r="H180" s="2" t="s">
        <v>1240</v>
      </c>
    </row>
    <row r="181" spans="1:8" ht="15" customHeight="1" x14ac:dyDescent="0.25">
      <c r="A181" s="2">
        <v>180</v>
      </c>
      <c r="B181" s="2" t="s">
        <v>3263</v>
      </c>
      <c r="C181" s="2" t="s">
        <v>144</v>
      </c>
      <c r="D181" s="26" t="s">
        <v>3172</v>
      </c>
      <c r="E181" s="31" t="s">
        <v>3178</v>
      </c>
      <c r="F181" s="2" t="s">
        <v>2667</v>
      </c>
      <c r="G181" s="2" t="s">
        <v>1868</v>
      </c>
      <c r="H181" s="2" t="s">
        <v>1253</v>
      </c>
    </row>
    <row r="182" spans="1:8" ht="15" customHeight="1" x14ac:dyDescent="0.25">
      <c r="A182" s="2">
        <v>181</v>
      </c>
      <c r="B182" s="2" t="s">
        <v>3263</v>
      </c>
      <c r="C182" s="2" t="s">
        <v>144</v>
      </c>
      <c r="D182" s="26" t="s">
        <v>3173</v>
      </c>
      <c r="E182" s="31" t="s">
        <v>3179</v>
      </c>
      <c r="F182" s="2" t="s">
        <v>2749</v>
      </c>
      <c r="G182" s="2" t="s">
        <v>1868</v>
      </c>
      <c r="H182" s="2" t="s">
        <v>1253</v>
      </c>
    </row>
    <row r="183" spans="1:8" ht="15" customHeight="1" x14ac:dyDescent="0.25">
      <c r="A183" s="2">
        <v>182</v>
      </c>
      <c r="B183" s="2" t="s">
        <v>3263</v>
      </c>
      <c r="C183" s="2" t="s">
        <v>144</v>
      </c>
      <c r="D183" s="26" t="s">
        <v>3174</v>
      </c>
      <c r="E183" s="31" t="s">
        <v>3180</v>
      </c>
      <c r="F183" s="2" t="s">
        <v>2668</v>
      </c>
      <c r="G183" s="2" t="s">
        <v>1867</v>
      </c>
      <c r="H183" s="2" t="s">
        <v>1253</v>
      </c>
    </row>
    <row r="184" spans="1:8" ht="15" customHeight="1" x14ac:dyDescent="0.25">
      <c r="A184" s="2">
        <v>183</v>
      </c>
      <c r="B184" s="2" t="s">
        <v>3263</v>
      </c>
      <c r="C184" s="2" t="s">
        <v>144</v>
      </c>
      <c r="D184" s="26" t="s">
        <v>3175</v>
      </c>
      <c r="E184" s="31" t="s">
        <v>3181</v>
      </c>
      <c r="F184" s="2" t="s">
        <v>2750</v>
      </c>
      <c r="G184" s="2" t="s">
        <v>1867</v>
      </c>
      <c r="H184" s="2" t="s">
        <v>1253</v>
      </c>
    </row>
    <row r="185" spans="1:8" ht="15" customHeight="1" x14ac:dyDescent="0.25">
      <c r="A185" s="2">
        <v>184</v>
      </c>
      <c r="B185" s="2" t="s">
        <v>3263</v>
      </c>
      <c r="C185" s="2" t="s">
        <v>144</v>
      </c>
      <c r="D185" s="26" t="s">
        <v>3176</v>
      </c>
      <c r="E185" s="31" t="s">
        <v>3182</v>
      </c>
      <c r="F185" s="2" t="s">
        <v>2670</v>
      </c>
      <c r="G185" s="2" t="s">
        <v>1868</v>
      </c>
      <c r="H185" s="2" t="s">
        <v>1253</v>
      </c>
    </row>
    <row r="186" spans="1:8" ht="15" customHeight="1" x14ac:dyDescent="0.25">
      <c r="A186" s="2">
        <v>185</v>
      </c>
      <c r="B186" s="2" t="s">
        <v>3263</v>
      </c>
      <c r="C186" s="2" t="s">
        <v>144</v>
      </c>
      <c r="D186" s="26" t="s">
        <v>3177</v>
      </c>
      <c r="E186" s="31" t="s">
        <v>3183</v>
      </c>
      <c r="F186" s="2" t="s">
        <v>2669</v>
      </c>
      <c r="G186" s="2" t="s">
        <v>1868</v>
      </c>
      <c r="H186" s="2" t="s">
        <v>1253</v>
      </c>
    </row>
    <row r="187" spans="1:8" ht="15" customHeight="1" x14ac:dyDescent="0.25">
      <c r="A187" s="2">
        <v>186</v>
      </c>
      <c r="B187" s="2" t="s">
        <v>3263</v>
      </c>
      <c r="C187" s="2" t="s">
        <v>144</v>
      </c>
      <c r="D187" s="2" t="s">
        <v>47</v>
      </c>
      <c r="E187" s="31" t="s">
        <v>831</v>
      </c>
      <c r="F187" s="2" t="s">
        <v>2642</v>
      </c>
      <c r="G187" s="2" t="s">
        <v>1692</v>
      </c>
      <c r="H187" s="2" t="s">
        <v>1236</v>
      </c>
    </row>
    <row r="188" spans="1:8" ht="15" customHeight="1" x14ac:dyDescent="0.25">
      <c r="A188" s="2">
        <v>187</v>
      </c>
      <c r="B188" s="2" t="s">
        <v>3263</v>
      </c>
      <c r="C188" s="2" t="s">
        <v>144</v>
      </c>
      <c r="D188" s="2" t="s">
        <v>48</v>
      </c>
      <c r="E188" s="31" t="s">
        <v>832</v>
      </c>
      <c r="F188" s="2" t="s">
        <v>2642</v>
      </c>
      <c r="G188" s="2" t="s">
        <v>1692</v>
      </c>
      <c r="H188" s="2" t="s">
        <v>1236</v>
      </c>
    </row>
    <row r="189" spans="1:8" ht="15" customHeight="1" x14ac:dyDescent="0.25">
      <c r="A189" s="2">
        <v>188</v>
      </c>
      <c r="B189" s="2" t="s">
        <v>3263</v>
      </c>
      <c r="C189" s="2" t="s">
        <v>144</v>
      </c>
      <c r="D189" s="26" t="s">
        <v>549</v>
      </c>
      <c r="E189" s="31" t="s">
        <v>833</v>
      </c>
      <c r="F189" s="2" t="s">
        <v>2751</v>
      </c>
      <c r="G189" s="2" t="s">
        <v>2811</v>
      </c>
      <c r="H189" s="2" t="s">
        <v>1474</v>
      </c>
    </row>
    <row r="190" spans="1:8" ht="15" customHeight="1" x14ac:dyDescent="0.25">
      <c r="A190" s="2">
        <v>189</v>
      </c>
      <c r="B190" s="2" t="s">
        <v>3263</v>
      </c>
      <c r="C190" s="2" t="s">
        <v>144</v>
      </c>
      <c r="D190" s="31" t="s">
        <v>834</v>
      </c>
      <c r="E190" s="31" t="s">
        <v>173</v>
      </c>
      <c r="F190" s="2" t="s">
        <v>2596</v>
      </c>
      <c r="G190" s="2" t="s">
        <v>1685</v>
      </c>
      <c r="H190" s="2" t="s">
        <v>1231</v>
      </c>
    </row>
    <row r="191" spans="1:8" ht="15" customHeight="1" x14ac:dyDescent="0.25">
      <c r="A191" s="2">
        <v>190</v>
      </c>
      <c r="B191" s="2" t="s">
        <v>3263</v>
      </c>
      <c r="C191" s="2" t="s">
        <v>144</v>
      </c>
      <c r="D191" s="2" t="s">
        <v>49</v>
      </c>
      <c r="E191" s="31" t="s">
        <v>836</v>
      </c>
      <c r="F191" s="2" t="s">
        <v>2642</v>
      </c>
      <c r="G191" s="2" t="s">
        <v>1692</v>
      </c>
      <c r="H191" s="2" t="s">
        <v>1236</v>
      </c>
    </row>
    <row r="192" spans="1:8" ht="15" customHeight="1" x14ac:dyDescent="0.25">
      <c r="A192" s="2">
        <v>191</v>
      </c>
      <c r="B192" s="2" t="s">
        <v>3263</v>
      </c>
      <c r="C192" s="2" t="s">
        <v>144</v>
      </c>
      <c r="D192" s="26" t="s">
        <v>550</v>
      </c>
      <c r="E192" s="135" t="s">
        <v>3071</v>
      </c>
      <c r="F192" s="2" t="s">
        <v>2645</v>
      </c>
      <c r="G192" s="2" t="s">
        <v>1694</v>
      </c>
      <c r="H192" s="2" t="s">
        <v>1252</v>
      </c>
    </row>
    <row r="193" spans="1:8" ht="15" customHeight="1" x14ac:dyDescent="0.25">
      <c r="A193" s="2">
        <v>192</v>
      </c>
      <c r="B193" s="2" t="s">
        <v>3263</v>
      </c>
      <c r="C193" s="2" t="s">
        <v>144</v>
      </c>
      <c r="D193" s="2" t="s">
        <v>50</v>
      </c>
      <c r="E193" s="31" t="s">
        <v>837</v>
      </c>
      <c r="F193" s="2" t="s">
        <v>2725</v>
      </c>
      <c r="G193" s="2" t="s">
        <v>1694</v>
      </c>
      <c r="H193" s="2" t="s">
        <v>1252</v>
      </c>
    </row>
    <row r="194" spans="1:8" ht="15" customHeight="1" x14ac:dyDescent="0.25">
      <c r="A194" s="2">
        <v>193</v>
      </c>
      <c r="B194" s="2" t="s">
        <v>3263</v>
      </c>
      <c r="C194" s="2" t="s">
        <v>144</v>
      </c>
      <c r="D194" s="2" t="s">
        <v>51</v>
      </c>
      <c r="E194" s="31" t="s">
        <v>838</v>
      </c>
      <c r="F194" s="2" t="s">
        <v>2752</v>
      </c>
      <c r="G194" s="2" t="s">
        <v>1873</v>
      </c>
      <c r="H194" s="2" t="s">
        <v>1228</v>
      </c>
    </row>
    <row r="195" spans="1:8" ht="15" customHeight="1" x14ac:dyDescent="0.25">
      <c r="A195" s="2">
        <v>194</v>
      </c>
      <c r="B195" s="2" t="s">
        <v>3263</v>
      </c>
      <c r="C195" s="2" t="s">
        <v>144</v>
      </c>
      <c r="D195" s="26" t="s">
        <v>1021</v>
      </c>
      <c r="E195" s="31" t="s">
        <v>856</v>
      </c>
      <c r="F195" s="2" t="s">
        <v>2753</v>
      </c>
      <c r="G195" s="2" t="s">
        <v>1866</v>
      </c>
      <c r="H195" s="2" t="s">
        <v>1228</v>
      </c>
    </row>
    <row r="196" spans="1:8" ht="15" customHeight="1" x14ac:dyDescent="0.25">
      <c r="A196" s="2">
        <v>195</v>
      </c>
      <c r="B196" s="2" t="s">
        <v>3263</v>
      </c>
      <c r="C196" s="2" t="s">
        <v>144</v>
      </c>
      <c r="D196" s="26" t="s">
        <v>551</v>
      </c>
      <c r="E196" s="135" t="s">
        <v>3072</v>
      </c>
      <c r="F196" s="2" t="s">
        <v>2708</v>
      </c>
      <c r="G196" s="2" t="s">
        <v>1690</v>
      </c>
      <c r="H196" s="2" t="s">
        <v>1252</v>
      </c>
    </row>
    <row r="197" spans="1:8" ht="15" customHeight="1" x14ac:dyDescent="0.25">
      <c r="A197" s="2">
        <v>196</v>
      </c>
      <c r="B197" s="2" t="s">
        <v>3263</v>
      </c>
      <c r="C197" s="2" t="s">
        <v>144</v>
      </c>
      <c r="D197" s="2" t="s">
        <v>52</v>
      </c>
      <c r="E197" s="31" t="s">
        <v>839</v>
      </c>
      <c r="F197" s="2" t="s">
        <v>2754</v>
      </c>
      <c r="G197" s="2" t="s">
        <v>1872</v>
      </c>
      <c r="H197" s="2" t="s">
        <v>1228</v>
      </c>
    </row>
    <row r="198" spans="1:8" ht="15" customHeight="1" x14ac:dyDescent="0.25">
      <c r="A198" s="2">
        <v>197</v>
      </c>
      <c r="B198" s="2" t="s">
        <v>3263</v>
      </c>
      <c r="C198" s="2" t="s">
        <v>144</v>
      </c>
      <c r="D198" s="2" t="s">
        <v>53</v>
      </c>
      <c r="E198" s="31" t="s">
        <v>840</v>
      </c>
      <c r="F198" s="2" t="s">
        <v>2755</v>
      </c>
      <c r="G198" s="2" t="s">
        <v>1866</v>
      </c>
      <c r="H198" s="2" t="s">
        <v>1228</v>
      </c>
    </row>
    <row r="199" spans="1:8" ht="15" customHeight="1" x14ac:dyDescent="0.25">
      <c r="A199" s="2">
        <v>198</v>
      </c>
      <c r="B199" s="2" t="s">
        <v>3263</v>
      </c>
      <c r="C199" s="2" t="s">
        <v>144</v>
      </c>
      <c r="D199" s="2" t="s">
        <v>54</v>
      </c>
      <c r="E199" s="7" t="s">
        <v>841</v>
      </c>
      <c r="F199" s="2" t="s">
        <v>2756</v>
      </c>
      <c r="G199" s="2" t="s">
        <v>1862</v>
      </c>
      <c r="H199" s="2" t="s">
        <v>1228</v>
      </c>
    </row>
    <row r="200" spans="1:8" ht="15" customHeight="1" x14ac:dyDescent="0.25">
      <c r="A200" s="2">
        <v>199</v>
      </c>
      <c r="B200" s="2" t="s">
        <v>3263</v>
      </c>
      <c r="C200" s="2" t="s">
        <v>144</v>
      </c>
      <c r="D200" s="2" t="s">
        <v>142</v>
      </c>
      <c r="E200" s="7" t="s">
        <v>857</v>
      </c>
      <c r="F200" s="2" t="s">
        <v>2757</v>
      </c>
      <c r="G200" s="2" t="s">
        <v>1688</v>
      </c>
      <c r="H200" s="2" t="s">
        <v>1232</v>
      </c>
    </row>
    <row r="201" spans="1:8" ht="15" customHeight="1" x14ac:dyDescent="0.25">
      <c r="A201" s="2">
        <v>200</v>
      </c>
      <c r="B201" s="2" t="s">
        <v>3263</v>
      </c>
      <c r="C201" s="2" t="s">
        <v>144</v>
      </c>
      <c r="D201" s="26" t="s">
        <v>552</v>
      </c>
      <c r="E201" s="136" t="s">
        <v>3073</v>
      </c>
      <c r="F201" s="2" t="s">
        <v>2709</v>
      </c>
      <c r="G201" s="2" t="s">
        <v>1690</v>
      </c>
      <c r="H201" s="2" t="s">
        <v>1252</v>
      </c>
    </row>
    <row r="202" spans="1:8" ht="15" customHeight="1" x14ac:dyDescent="0.25">
      <c r="A202" s="2">
        <v>201</v>
      </c>
      <c r="B202" s="2" t="s">
        <v>3263</v>
      </c>
      <c r="C202" s="2" t="s">
        <v>144</v>
      </c>
      <c r="D202" s="2" t="s">
        <v>143</v>
      </c>
      <c r="E202" s="7" t="s">
        <v>842</v>
      </c>
      <c r="F202" s="2" t="s">
        <v>2757</v>
      </c>
      <c r="G202" s="2" t="s">
        <v>1688</v>
      </c>
      <c r="H202" s="2" t="s">
        <v>1232</v>
      </c>
    </row>
    <row r="203" spans="1:8" ht="15" customHeight="1" x14ac:dyDescent="0.25">
      <c r="A203" s="2">
        <v>202</v>
      </c>
      <c r="B203" s="2" t="s">
        <v>3263</v>
      </c>
      <c r="C203" s="2" t="s">
        <v>144</v>
      </c>
      <c r="D203" s="2" t="s">
        <v>55</v>
      </c>
      <c r="E203" s="7" t="s">
        <v>858</v>
      </c>
      <c r="F203" s="2" t="s">
        <v>2671</v>
      </c>
      <c r="G203" s="2" t="s">
        <v>1867</v>
      </c>
      <c r="H203" s="2" t="s">
        <v>1242</v>
      </c>
    </row>
    <row r="204" spans="1:8" ht="15" customHeight="1" x14ac:dyDescent="0.25">
      <c r="A204" s="2">
        <v>203</v>
      </c>
      <c r="B204" s="2" t="s">
        <v>3263</v>
      </c>
      <c r="C204" s="2" t="s">
        <v>144</v>
      </c>
      <c r="D204" s="2" t="s">
        <v>56</v>
      </c>
      <c r="E204" s="7" t="s">
        <v>858</v>
      </c>
      <c r="F204" s="2" t="s">
        <v>2671</v>
      </c>
      <c r="G204" s="2" t="s">
        <v>1867</v>
      </c>
      <c r="H204" s="2" t="s">
        <v>1242</v>
      </c>
    </row>
    <row r="205" spans="1:8" ht="15" customHeight="1" x14ac:dyDescent="0.25">
      <c r="A205" s="2">
        <v>204</v>
      </c>
      <c r="B205" s="2" t="s">
        <v>3263</v>
      </c>
      <c r="C205" s="2" t="s">
        <v>144</v>
      </c>
      <c r="D205" s="2" t="s">
        <v>57</v>
      </c>
      <c r="E205" s="7" t="s">
        <v>2576</v>
      </c>
      <c r="F205" s="2" t="s">
        <v>2758</v>
      </c>
      <c r="G205" s="2" t="s">
        <v>1867</v>
      </c>
      <c r="H205" s="2" t="s">
        <v>1242</v>
      </c>
    </row>
    <row r="206" spans="1:8" ht="15" customHeight="1" x14ac:dyDescent="0.25">
      <c r="A206" s="2">
        <v>205</v>
      </c>
      <c r="B206" s="2" t="s">
        <v>3263</v>
      </c>
      <c r="C206" s="2" t="s">
        <v>144</v>
      </c>
      <c r="D206" s="2" t="s">
        <v>25</v>
      </c>
      <c r="E206" s="7" t="s">
        <v>843</v>
      </c>
      <c r="F206" s="2" t="s">
        <v>2759</v>
      </c>
      <c r="G206" s="2" t="s">
        <v>1866</v>
      </c>
      <c r="H206" s="2" t="s">
        <v>1228</v>
      </c>
    </row>
    <row r="207" spans="1:8" ht="15" customHeight="1" x14ac:dyDescent="0.25">
      <c r="A207" s="2">
        <v>206</v>
      </c>
      <c r="B207" s="2" t="s">
        <v>3263</v>
      </c>
      <c r="C207" s="2" t="s">
        <v>144</v>
      </c>
      <c r="D207" s="2" t="s">
        <v>58</v>
      </c>
      <c r="E207" s="7" t="s">
        <v>860</v>
      </c>
      <c r="F207" s="2" t="s">
        <v>2672</v>
      </c>
      <c r="G207" s="2" t="s">
        <v>1867</v>
      </c>
      <c r="H207" s="2" t="s">
        <v>1242</v>
      </c>
    </row>
    <row r="208" spans="1:8" ht="15" customHeight="1" x14ac:dyDescent="0.25">
      <c r="A208" s="2">
        <v>207</v>
      </c>
      <c r="B208" s="2" t="s">
        <v>3263</v>
      </c>
      <c r="C208" s="2" t="s">
        <v>144</v>
      </c>
      <c r="D208" s="2" t="s">
        <v>59</v>
      </c>
      <c r="E208" s="7" t="s">
        <v>861</v>
      </c>
      <c r="F208" s="2" t="s">
        <v>2672</v>
      </c>
      <c r="G208" s="2" t="s">
        <v>1867</v>
      </c>
      <c r="H208" s="2" t="s">
        <v>1242</v>
      </c>
    </row>
    <row r="209" spans="1:8" ht="15" customHeight="1" x14ac:dyDescent="0.25">
      <c r="A209" s="2">
        <v>208</v>
      </c>
      <c r="B209" s="2" t="s">
        <v>3263</v>
      </c>
      <c r="C209" s="2" t="s">
        <v>144</v>
      </c>
      <c r="D209" s="2" t="s">
        <v>60</v>
      </c>
      <c r="E209" s="7" t="s">
        <v>862</v>
      </c>
      <c r="F209" s="2" t="s">
        <v>2673</v>
      </c>
      <c r="G209" s="2" t="s">
        <v>1867</v>
      </c>
      <c r="H209" s="2" t="s">
        <v>1242</v>
      </c>
    </row>
    <row r="210" spans="1:8" ht="15" customHeight="1" x14ac:dyDescent="0.25">
      <c r="A210" s="2">
        <v>209</v>
      </c>
      <c r="B210" s="2" t="s">
        <v>3263</v>
      </c>
      <c r="C210" s="2" t="s">
        <v>144</v>
      </c>
      <c r="D210" s="2" t="s">
        <v>61</v>
      </c>
      <c r="E210" s="7" t="s">
        <v>863</v>
      </c>
      <c r="F210" s="2" t="s">
        <v>2674</v>
      </c>
      <c r="G210" s="2" t="s">
        <v>1867</v>
      </c>
      <c r="H210" s="2" t="s">
        <v>1242</v>
      </c>
    </row>
    <row r="211" spans="1:8" ht="15" customHeight="1" x14ac:dyDescent="0.25">
      <c r="A211" s="2">
        <v>210</v>
      </c>
      <c r="B211" s="2" t="s">
        <v>3263</v>
      </c>
      <c r="C211" s="2" t="s">
        <v>144</v>
      </c>
      <c r="D211" s="2" t="s">
        <v>62</v>
      </c>
      <c r="E211" s="7" t="s">
        <v>864</v>
      </c>
      <c r="F211" s="2" t="s">
        <v>2675</v>
      </c>
      <c r="G211" s="2" t="s">
        <v>1867</v>
      </c>
      <c r="H211" s="2" t="s">
        <v>1242</v>
      </c>
    </row>
    <row r="212" spans="1:8" ht="15" customHeight="1" x14ac:dyDescent="0.25">
      <c r="A212" s="2">
        <v>211</v>
      </c>
      <c r="B212" s="2" t="s">
        <v>3263</v>
      </c>
      <c r="C212" s="2" t="s">
        <v>144</v>
      </c>
      <c r="D212" s="2" t="s">
        <v>63</v>
      </c>
      <c r="E212" s="7" t="s">
        <v>865</v>
      </c>
      <c r="F212" s="2" t="s">
        <v>2676</v>
      </c>
      <c r="G212" s="2" t="s">
        <v>1867</v>
      </c>
      <c r="H212" s="2" t="s">
        <v>1242</v>
      </c>
    </row>
    <row r="213" spans="1:8" ht="15" customHeight="1" x14ac:dyDescent="0.25">
      <c r="A213" s="2">
        <v>212</v>
      </c>
      <c r="B213" s="2" t="s">
        <v>3263</v>
      </c>
      <c r="C213" s="2" t="s">
        <v>144</v>
      </c>
      <c r="D213" s="2" t="s">
        <v>64</v>
      </c>
      <c r="E213" s="7" t="s">
        <v>866</v>
      </c>
      <c r="F213" s="2" t="s">
        <v>2677</v>
      </c>
      <c r="G213" s="2" t="s">
        <v>1867</v>
      </c>
      <c r="H213" s="2" t="s">
        <v>1242</v>
      </c>
    </row>
    <row r="214" spans="1:8" ht="15" customHeight="1" x14ac:dyDescent="0.25">
      <c r="A214" s="2">
        <v>213</v>
      </c>
      <c r="B214" s="2" t="s">
        <v>3263</v>
      </c>
      <c r="C214" s="2" t="s">
        <v>144</v>
      </c>
      <c r="D214" s="2" t="s">
        <v>65</v>
      </c>
      <c r="E214" s="7" t="s">
        <v>844</v>
      </c>
      <c r="F214" s="2" t="s">
        <v>2674</v>
      </c>
      <c r="G214" s="2" t="s">
        <v>1867</v>
      </c>
      <c r="H214" s="2" t="s">
        <v>1242</v>
      </c>
    </row>
    <row r="215" spans="1:8" ht="15" customHeight="1" x14ac:dyDescent="0.25">
      <c r="A215" s="2">
        <v>214</v>
      </c>
      <c r="B215" s="2" t="s">
        <v>3263</v>
      </c>
      <c r="C215" s="2" t="s">
        <v>144</v>
      </c>
      <c r="D215" s="26" t="s">
        <v>553</v>
      </c>
      <c r="E215" s="7" t="s">
        <v>867</v>
      </c>
      <c r="F215" s="2" t="s">
        <v>2678</v>
      </c>
      <c r="G215" s="2" t="s">
        <v>1867</v>
      </c>
      <c r="H215" s="2" t="s">
        <v>1235</v>
      </c>
    </row>
    <row r="216" spans="1:8" ht="15" customHeight="1" x14ac:dyDescent="0.25">
      <c r="A216" s="2">
        <v>215</v>
      </c>
      <c r="B216" s="2" t="s">
        <v>3263</v>
      </c>
      <c r="C216" s="2" t="s">
        <v>144</v>
      </c>
      <c r="D216" s="26" t="s">
        <v>554</v>
      </c>
      <c r="E216" s="7" t="s">
        <v>868</v>
      </c>
      <c r="F216" s="2" t="s">
        <v>2678</v>
      </c>
      <c r="G216" s="2" t="s">
        <v>1867</v>
      </c>
      <c r="H216" s="2" t="s">
        <v>1235</v>
      </c>
    </row>
    <row r="217" spans="1:8" ht="15" customHeight="1" x14ac:dyDescent="0.25">
      <c r="A217" s="2">
        <v>216</v>
      </c>
      <c r="B217" s="2" t="s">
        <v>3263</v>
      </c>
      <c r="C217" s="2" t="s">
        <v>144</v>
      </c>
      <c r="D217" s="2" t="s">
        <v>66</v>
      </c>
      <c r="E217" s="7" t="s">
        <v>869</v>
      </c>
      <c r="F217" s="2" t="s">
        <v>2760</v>
      </c>
      <c r="G217" s="2" t="s">
        <v>1862</v>
      </c>
      <c r="H217" s="2" t="s">
        <v>1228</v>
      </c>
    </row>
    <row r="218" spans="1:8" ht="15" customHeight="1" x14ac:dyDescent="0.25">
      <c r="A218" s="2">
        <v>217</v>
      </c>
      <c r="B218" s="2" t="s">
        <v>3263</v>
      </c>
      <c r="C218" s="2" t="s">
        <v>144</v>
      </c>
      <c r="D218" s="26" t="s">
        <v>1022</v>
      </c>
      <c r="E218" s="7" t="s">
        <v>870</v>
      </c>
      <c r="F218" s="2" t="s">
        <v>2761</v>
      </c>
      <c r="G218" s="2" t="s">
        <v>1863</v>
      </c>
      <c r="H218" s="2" t="s">
        <v>1232</v>
      </c>
    </row>
    <row r="219" spans="1:8" ht="15" customHeight="1" x14ac:dyDescent="0.25">
      <c r="A219" s="2">
        <v>218</v>
      </c>
      <c r="B219" s="2" t="s">
        <v>3263</v>
      </c>
      <c r="C219" s="2" t="s">
        <v>144</v>
      </c>
      <c r="D219" s="26" t="s">
        <v>1023</v>
      </c>
      <c r="E219" s="7" t="s">
        <v>871</v>
      </c>
      <c r="F219" s="2" t="s">
        <v>2680</v>
      </c>
      <c r="G219" s="2" t="s">
        <v>1867</v>
      </c>
      <c r="H219" s="2" t="s">
        <v>1235</v>
      </c>
    </row>
    <row r="220" spans="1:8" ht="15" customHeight="1" x14ac:dyDescent="0.25">
      <c r="A220" s="2">
        <v>219</v>
      </c>
      <c r="B220" s="2" t="s">
        <v>3263</v>
      </c>
      <c r="C220" s="2" t="s">
        <v>144</v>
      </c>
      <c r="D220" s="32" t="s">
        <v>913</v>
      </c>
      <c r="E220" s="32" t="s">
        <v>915</v>
      </c>
      <c r="F220" s="2" t="s">
        <v>2679</v>
      </c>
      <c r="G220" s="2" t="s">
        <v>1688</v>
      </c>
      <c r="H220" s="2" t="s">
        <v>1232</v>
      </c>
    </row>
    <row r="221" spans="1:8" ht="15" customHeight="1" x14ac:dyDescent="0.25">
      <c r="A221" s="2">
        <v>220</v>
      </c>
      <c r="B221" s="2" t="s">
        <v>3263</v>
      </c>
      <c r="C221" s="2" t="s">
        <v>144</v>
      </c>
      <c r="D221" s="32" t="s">
        <v>914</v>
      </c>
      <c r="E221" s="32" t="s">
        <v>916</v>
      </c>
      <c r="F221" s="2" t="s">
        <v>2679</v>
      </c>
      <c r="G221" s="2" t="s">
        <v>1688</v>
      </c>
      <c r="H221" s="2" t="s">
        <v>1232</v>
      </c>
    </row>
    <row r="222" spans="1:8" ht="15" customHeight="1" x14ac:dyDescent="0.25">
      <c r="A222" s="2">
        <v>221</v>
      </c>
      <c r="B222" s="2" t="s">
        <v>3263</v>
      </c>
      <c r="C222" s="2" t="s">
        <v>144</v>
      </c>
      <c r="D222" s="24" t="s">
        <v>67</v>
      </c>
      <c r="E222" s="22" t="s">
        <v>874</v>
      </c>
      <c r="F222" s="2" t="s">
        <v>2762</v>
      </c>
      <c r="G222" s="2" t="s">
        <v>1873</v>
      </c>
      <c r="H222" s="2" t="s">
        <v>1228</v>
      </c>
    </row>
    <row r="223" spans="1:8" ht="15" customHeight="1" x14ac:dyDescent="0.25">
      <c r="A223" s="2">
        <v>222</v>
      </c>
      <c r="B223" s="2" t="s">
        <v>3263</v>
      </c>
      <c r="C223" s="2" t="s">
        <v>144</v>
      </c>
      <c r="D223" s="24" t="s">
        <v>1024</v>
      </c>
      <c r="E223" s="22" t="s">
        <v>875</v>
      </c>
      <c r="F223" s="2" t="s">
        <v>2763</v>
      </c>
      <c r="G223" s="2" t="s">
        <v>1866</v>
      </c>
      <c r="H223" s="2" t="s">
        <v>1252</v>
      </c>
    </row>
    <row r="224" spans="1:8" ht="15" customHeight="1" x14ac:dyDescent="0.25">
      <c r="A224" s="2">
        <v>223</v>
      </c>
      <c r="B224" s="2" t="s">
        <v>3263</v>
      </c>
      <c r="C224" s="2" t="s">
        <v>144</v>
      </c>
      <c r="D224" s="2" t="s">
        <v>556</v>
      </c>
      <c r="E224" s="136" t="s">
        <v>3074</v>
      </c>
      <c r="F224" s="2" t="s">
        <v>2710</v>
      </c>
      <c r="G224" s="2" t="s">
        <v>1690</v>
      </c>
      <c r="H224" s="2" t="s">
        <v>1252</v>
      </c>
    </row>
    <row r="225" spans="1:8" ht="15" customHeight="1" x14ac:dyDescent="0.25">
      <c r="A225" s="2">
        <v>224</v>
      </c>
      <c r="B225" s="2" t="s">
        <v>3263</v>
      </c>
      <c r="C225" s="2" t="s">
        <v>144</v>
      </c>
      <c r="D225" s="2" t="s">
        <v>1025</v>
      </c>
      <c r="E225" s="7" t="s">
        <v>876</v>
      </c>
      <c r="F225" s="2" t="s">
        <v>2680</v>
      </c>
      <c r="G225" s="2" t="s">
        <v>1867</v>
      </c>
      <c r="H225" s="2" t="s">
        <v>1235</v>
      </c>
    </row>
    <row r="226" spans="1:8" ht="15" customHeight="1" x14ac:dyDescent="0.25">
      <c r="A226" s="2">
        <v>225</v>
      </c>
      <c r="B226" s="2" t="s">
        <v>3263</v>
      </c>
      <c r="C226" s="2" t="s">
        <v>144</v>
      </c>
      <c r="D226" s="26" t="s">
        <v>557</v>
      </c>
      <c r="E226" s="7" t="s">
        <v>877</v>
      </c>
      <c r="F226" s="2" t="s">
        <v>2678</v>
      </c>
      <c r="G226" s="2" t="s">
        <v>1867</v>
      </c>
      <c r="H226" s="2" t="s">
        <v>1235</v>
      </c>
    </row>
    <row r="227" spans="1:8" ht="15" customHeight="1" x14ac:dyDescent="0.25">
      <c r="A227" s="2">
        <v>226</v>
      </c>
      <c r="B227" s="2" t="s">
        <v>3263</v>
      </c>
      <c r="C227" s="2" t="s">
        <v>144</v>
      </c>
      <c r="D227" s="2" t="s">
        <v>26</v>
      </c>
      <c r="E227" s="7" t="s">
        <v>878</v>
      </c>
      <c r="F227" s="2" t="s">
        <v>2764</v>
      </c>
      <c r="G227" s="2" t="s">
        <v>1866</v>
      </c>
      <c r="H227" s="2" t="s">
        <v>1228</v>
      </c>
    </row>
    <row r="228" spans="1:8" ht="15" customHeight="1" x14ac:dyDescent="0.25">
      <c r="A228" s="2">
        <v>227</v>
      </c>
      <c r="B228" s="2" t="s">
        <v>3263</v>
      </c>
      <c r="C228" s="2" t="s">
        <v>144</v>
      </c>
      <c r="D228" s="26" t="s">
        <v>559</v>
      </c>
      <c r="E228" s="136" t="s">
        <v>3075</v>
      </c>
      <c r="F228" s="2" t="s">
        <v>2711</v>
      </c>
      <c r="G228" s="2" t="s">
        <v>1690</v>
      </c>
      <c r="H228" s="2" t="s">
        <v>1252</v>
      </c>
    </row>
    <row r="229" spans="1:8" ht="15" customHeight="1" x14ac:dyDescent="0.25">
      <c r="A229" s="2">
        <v>228</v>
      </c>
      <c r="B229" s="2" t="s">
        <v>3263</v>
      </c>
      <c r="C229" s="2" t="s">
        <v>144</v>
      </c>
      <c r="D229" s="2" t="s">
        <v>3069</v>
      </c>
      <c r="E229" s="136" t="s">
        <v>3076</v>
      </c>
      <c r="F229" s="2" t="s">
        <v>2712</v>
      </c>
      <c r="G229" s="2" t="s">
        <v>1681</v>
      </c>
      <c r="H229" s="2" t="s">
        <v>1233</v>
      </c>
    </row>
    <row r="230" spans="1:8" ht="15" customHeight="1" x14ac:dyDescent="0.25">
      <c r="A230" s="2">
        <v>229</v>
      </c>
      <c r="B230" s="2" t="s">
        <v>3263</v>
      </c>
      <c r="C230" s="2" t="s">
        <v>144</v>
      </c>
      <c r="D230" s="2" t="s">
        <v>68</v>
      </c>
      <c r="E230" s="7" t="s">
        <v>879</v>
      </c>
      <c r="F230" s="2" t="s">
        <v>2681</v>
      </c>
      <c r="G230" s="2" t="s">
        <v>1868</v>
      </c>
      <c r="H230" s="2" t="s">
        <v>1474</v>
      </c>
    </row>
    <row r="231" spans="1:8" ht="15" customHeight="1" x14ac:dyDescent="0.25">
      <c r="A231" s="2">
        <v>230</v>
      </c>
      <c r="B231" s="2" t="s">
        <v>3263</v>
      </c>
      <c r="C231" s="2" t="s">
        <v>144</v>
      </c>
      <c r="D231" s="2" t="s">
        <v>69</v>
      </c>
      <c r="E231" s="7" t="s">
        <v>880</v>
      </c>
      <c r="F231" s="2" t="s">
        <v>2681</v>
      </c>
      <c r="G231" s="2" t="s">
        <v>1868</v>
      </c>
      <c r="H231" s="2" t="s">
        <v>1474</v>
      </c>
    </row>
    <row r="232" spans="1:8" ht="15" customHeight="1" x14ac:dyDescent="0.25">
      <c r="A232" s="2">
        <v>231</v>
      </c>
      <c r="B232" s="2" t="s">
        <v>3263</v>
      </c>
      <c r="C232" s="2" t="s">
        <v>144</v>
      </c>
      <c r="D232" s="26" t="s">
        <v>575</v>
      </c>
      <c r="E232" s="26" t="s">
        <v>881</v>
      </c>
      <c r="F232" s="2" t="s">
        <v>2682</v>
      </c>
      <c r="G232" s="2" t="s">
        <v>1868</v>
      </c>
      <c r="H232" s="2" t="s">
        <v>1244</v>
      </c>
    </row>
    <row r="233" spans="1:8" ht="15" customHeight="1" x14ac:dyDescent="0.25">
      <c r="A233" s="2">
        <v>232</v>
      </c>
      <c r="B233" s="2" t="s">
        <v>3263</v>
      </c>
      <c r="C233" s="2" t="s">
        <v>144</v>
      </c>
      <c r="D233" s="26" t="s">
        <v>1026</v>
      </c>
      <c r="E233" s="7" t="s">
        <v>882</v>
      </c>
      <c r="F233" s="2" t="s">
        <v>2682</v>
      </c>
      <c r="G233" s="2" t="s">
        <v>1868</v>
      </c>
      <c r="H233" s="2" t="s">
        <v>1244</v>
      </c>
    </row>
    <row r="234" spans="1:8" ht="15" customHeight="1" x14ac:dyDescent="0.25">
      <c r="A234" s="2">
        <v>233</v>
      </c>
      <c r="B234" s="2" t="s">
        <v>3263</v>
      </c>
      <c r="C234" s="2" t="s">
        <v>144</v>
      </c>
      <c r="D234" s="26" t="s">
        <v>577</v>
      </c>
      <c r="E234" s="26" t="s">
        <v>883</v>
      </c>
      <c r="F234" s="2" t="s">
        <v>2682</v>
      </c>
      <c r="G234" s="2" t="s">
        <v>1868</v>
      </c>
      <c r="H234" s="2" t="s">
        <v>1244</v>
      </c>
    </row>
    <row r="235" spans="1:8" ht="15" customHeight="1" x14ac:dyDescent="0.25">
      <c r="A235" s="2">
        <v>234</v>
      </c>
      <c r="B235" s="2" t="s">
        <v>3263</v>
      </c>
      <c r="C235" s="2" t="s">
        <v>144</v>
      </c>
      <c r="D235" s="2" t="s">
        <v>70</v>
      </c>
      <c r="E235" s="7" t="s">
        <v>884</v>
      </c>
      <c r="F235" s="2" t="s">
        <v>2682</v>
      </c>
      <c r="G235" s="2" t="s">
        <v>1868</v>
      </c>
      <c r="H235" s="2" t="s">
        <v>1244</v>
      </c>
    </row>
    <row r="236" spans="1:8" ht="15" customHeight="1" x14ac:dyDescent="0.25">
      <c r="A236" s="2">
        <v>235</v>
      </c>
      <c r="B236" s="2" t="s">
        <v>3263</v>
      </c>
      <c r="C236" s="2" t="s">
        <v>144</v>
      </c>
      <c r="D236" s="26" t="s">
        <v>579</v>
      </c>
      <c r="E236" s="26" t="s">
        <v>885</v>
      </c>
      <c r="F236" s="2" t="s">
        <v>2682</v>
      </c>
      <c r="G236" s="2" t="s">
        <v>1868</v>
      </c>
      <c r="H236" s="2" t="s">
        <v>1244</v>
      </c>
    </row>
    <row r="237" spans="1:8" ht="15" customHeight="1" x14ac:dyDescent="0.25">
      <c r="A237" s="2">
        <v>236</v>
      </c>
      <c r="B237" s="2" t="s">
        <v>3263</v>
      </c>
      <c r="C237" s="2" t="s">
        <v>144</v>
      </c>
      <c r="D237" s="26" t="s">
        <v>580</v>
      </c>
      <c r="E237" s="26" t="s">
        <v>886</v>
      </c>
      <c r="F237" s="2" t="s">
        <v>2682</v>
      </c>
      <c r="G237" s="2" t="s">
        <v>1868</v>
      </c>
      <c r="H237" s="2" t="s">
        <v>1244</v>
      </c>
    </row>
    <row r="238" spans="1:8" ht="15" customHeight="1" x14ac:dyDescent="0.25">
      <c r="A238" s="2">
        <v>237</v>
      </c>
      <c r="B238" s="2" t="s">
        <v>3263</v>
      </c>
      <c r="C238" s="2" t="s">
        <v>144</v>
      </c>
      <c r="D238" s="26" t="s">
        <v>581</v>
      </c>
      <c r="E238" s="26" t="s">
        <v>887</v>
      </c>
      <c r="F238" s="2" t="s">
        <v>2682</v>
      </c>
      <c r="G238" s="2" t="s">
        <v>1868</v>
      </c>
      <c r="H238" s="2" t="s">
        <v>1244</v>
      </c>
    </row>
    <row r="239" spans="1:8" ht="15" customHeight="1" x14ac:dyDescent="0.25">
      <c r="A239" s="2">
        <v>238</v>
      </c>
      <c r="B239" s="2" t="s">
        <v>3263</v>
      </c>
      <c r="C239" s="2" t="s">
        <v>144</v>
      </c>
      <c r="D239" s="26" t="s">
        <v>582</v>
      </c>
      <c r="E239" s="26" t="s">
        <v>888</v>
      </c>
      <c r="F239" s="2" t="s">
        <v>2682</v>
      </c>
      <c r="G239" s="2" t="s">
        <v>1868</v>
      </c>
      <c r="H239" s="2" t="s">
        <v>1244</v>
      </c>
    </row>
    <row r="240" spans="1:8" ht="15" customHeight="1" x14ac:dyDescent="0.25">
      <c r="A240" s="2">
        <v>239</v>
      </c>
      <c r="B240" s="2" t="s">
        <v>3263</v>
      </c>
      <c r="C240" s="2" t="s">
        <v>144</v>
      </c>
      <c r="D240" s="26" t="s">
        <v>589</v>
      </c>
      <c r="E240" s="26" t="s">
        <v>889</v>
      </c>
      <c r="F240" s="2" t="s">
        <v>2682</v>
      </c>
      <c r="G240" s="2" t="s">
        <v>1868</v>
      </c>
      <c r="H240" s="2" t="s">
        <v>1244</v>
      </c>
    </row>
    <row r="241" spans="1:8" ht="15" customHeight="1" x14ac:dyDescent="0.25">
      <c r="A241" s="2">
        <v>240</v>
      </c>
      <c r="B241" s="2" t="s">
        <v>3263</v>
      </c>
      <c r="C241" s="2" t="s">
        <v>144</v>
      </c>
      <c r="D241" s="2" t="s">
        <v>71</v>
      </c>
      <c r="E241" s="7" t="s">
        <v>890</v>
      </c>
      <c r="F241" s="2" t="s">
        <v>2682</v>
      </c>
      <c r="G241" s="2" t="s">
        <v>1868</v>
      </c>
      <c r="H241" s="2" t="s">
        <v>1244</v>
      </c>
    </row>
    <row r="242" spans="1:8" ht="15" customHeight="1" x14ac:dyDescent="0.25">
      <c r="A242" s="2">
        <v>241</v>
      </c>
      <c r="B242" s="2" t="s">
        <v>3263</v>
      </c>
      <c r="C242" s="2" t="s">
        <v>144</v>
      </c>
      <c r="D242" s="26" t="s">
        <v>583</v>
      </c>
      <c r="E242" s="26" t="s">
        <v>891</v>
      </c>
      <c r="F242" s="2" t="s">
        <v>2682</v>
      </c>
      <c r="G242" s="2" t="s">
        <v>1868</v>
      </c>
      <c r="H242" s="2" t="s">
        <v>1244</v>
      </c>
    </row>
    <row r="243" spans="1:8" ht="15" customHeight="1" x14ac:dyDescent="0.25">
      <c r="A243" s="2">
        <v>242</v>
      </c>
      <c r="B243" s="2" t="s">
        <v>3263</v>
      </c>
      <c r="C243" s="2" t="s">
        <v>144</v>
      </c>
      <c r="D243" s="26" t="s">
        <v>1027</v>
      </c>
      <c r="E243" s="7" t="s">
        <v>892</v>
      </c>
      <c r="F243" s="2" t="s">
        <v>2683</v>
      </c>
      <c r="G243" s="2" t="s">
        <v>1868</v>
      </c>
      <c r="H243" s="2" t="s">
        <v>1244</v>
      </c>
    </row>
    <row r="244" spans="1:8" ht="15" customHeight="1" x14ac:dyDescent="0.25">
      <c r="A244" s="2">
        <v>243</v>
      </c>
      <c r="B244" s="2" t="s">
        <v>3263</v>
      </c>
      <c r="C244" s="2" t="s">
        <v>144</v>
      </c>
      <c r="D244" s="2" t="s">
        <v>72</v>
      </c>
      <c r="E244" s="7" t="s">
        <v>893</v>
      </c>
      <c r="F244" s="2" t="s">
        <v>2765</v>
      </c>
      <c r="G244" s="2" t="s">
        <v>1868</v>
      </c>
      <c r="H244" s="2" t="s">
        <v>1237</v>
      </c>
    </row>
    <row r="245" spans="1:8" ht="15" customHeight="1" x14ac:dyDescent="0.25">
      <c r="A245" s="2">
        <v>244</v>
      </c>
      <c r="B245" s="2" t="s">
        <v>3263</v>
      </c>
      <c r="C245" s="2" t="s">
        <v>144</v>
      </c>
      <c r="D245" s="2" t="s">
        <v>1028</v>
      </c>
      <c r="E245" s="7" t="s">
        <v>894</v>
      </c>
      <c r="F245" s="2" t="s">
        <v>2618</v>
      </c>
      <c r="G245" s="2" t="s">
        <v>1870</v>
      </c>
      <c r="H245" s="2" t="s">
        <v>1237</v>
      </c>
    </row>
    <row r="246" spans="1:8" ht="15" customHeight="1" x14ac:dyDescent="0.25">
      <c r="A246" s="2">
        <v>245</v>
      </c>
      <c r="B246" s="2" t="s">
        <v>3263</v>
      </c>
      <c r="C246" s="2" t="s">
        <v>144</v>
      </c>
      <c r="D246" s="2" t="s">
        <v>1029</v>
      </c>
      <c r="E246" s="7" t="s">
        <v>895</v>
      </c>
      <c r="F246" s="2" t="s">
        <v>2618</v>
      </c>
      <c r="G246" s="2" t="s">
        <v>1870</v>
      </c>
      <c r="H246" s="2" t="s">
        <v>1237</v>
      </c>
    </row>
    <row r="247" spans="1:8" ht="15" customHeight="1" x14ac:dyDescent="0.25">
      <c r="A247" s="2">
        <v>246</v>
      </c>
      <c r="B247" s="2" t="s">
        <v>3263</v>
      </c>
      <c r="C247" s="2" t="s">
        <v>144</v>
      </c>
      <c r="D247" s="26" t="s">
        <v>1030</v>
      </c>
      <c r="E247" s="7" t="s">
        <v>896</v>
      </c>
      <c r="F247" s="2" t="s">
        <v>2618</v>
      </c>
      <c r="G247" s="2" t="s">
        <v>1870</v>
      </c>
      <c r="H247" s="2" t="s">
        <v>1237</v>
      </c>
    </row>
    <row r="248" spans="1:8" ht="15" customHeight="1" x14ac:dyDescent="0.25">
      <c r="A248" s="2">
        <v>247</v>
      </c>
      <c r="B248" s="2" t="s">
        <v>3263</v>
      </c>
      <c r="C248" s="2" t="s">
        <v>144</v>
      </c>
      <c r="D248" s="26" t="s">
        <v>1031</v>
      </c>
      <c r="E248" s="7" t="s">
        <v>897</v>
      </c>
      <c r="F248" s="2" t="s">
        <v>2766</v>
      </c>
      <c r="G248" s="2" t="s">
        <v>1875</v>
      </c>
      <c r="H248" s="2" t="s">
        <v>1238</v>
      </c>
    </row>
    <row r="249" spans="1:8" ht="15" customHeight="1" x14ac:dyDescent="0.25">
      <c r="A249" s="2">
        <v>248</v>
      </c>
      <c r="B249" s="2" t="s">
        <v>3263</v>
      </c>
      <c r="C249" s="2" t="s">
        <v>144</v>
      </c>
      <c r="D249" s="26" t="s">
        <v>3193</v>
      </c>
      <c r="E249" s="7" t="s">
        <v>3194</v>
      </c>
      <c r="F249" s="2" t="s">
        <v>2767</v>
      </c>
      <c r="G249" s="2" t="s">
        <v>1868</v>
      </c>
      <c r="H249" s="2" t="s">
        <v>1253</v>
      </c>
    </row>
    <row r="250" spans="1:8" ht="15" customHeight="1" x14ac:dyDescent="0.25">
      <c r="A250" s="2">
        <v>249</v>
      </c>
      <c r="B250" s="2" t="s">
        <v>3263</v>
      </c>
      <c r="C250" s="2" t="s">
        <v>144</v>
      </c>
      <c r="D250" s="26" t="s">
        <v>3195</v>
      </c>
      <c r="E250" s="7" t="s">
        <v>3196</v>
      </c>
      <c r="F250" s="2" t="s">
        <v>2768</v>
      </c>
      <c r="G250" s="2" t="s">
        <v>1867</v>
      </c>
      <c r="H250" s="2" t="s">
        <v>1253</v>
      </c>
    </row>
    <row r="251" spans="1:8" ht="15" customHeight="1" x14ac:dyDescent="0.25">
      <c r="A251" s="2">
        <v>250</v>
      </c>
      <c r="B251" s="2" t="s">
        <v>3263</v>
      </c>
      <c r="C251" s="2" t="s">
        <v>144</v>
      </c>
      <c r="D251" s="26" t="s">
        <v>3197</v>
      </c>
      <c r="E251" s="7" t="s">
        <v>3198</v>
      </c>
      <c r="F251" s="2" t="s">
        <v>2684</v>
      </c>
      <c r="G251" s="2" t="s">
        <v>1868</v>
      </c>
      <c r="H251" s="2" t="s">
        <v>1253</v>
      </c>
    </row>
    <row r="252" spans="1:8" ht="15" customHeight="1" x14ac:dyDescent="0.25">
      <c r="A252" s="2">
        <v>251</v>
      </c>
      <c r="B252" s="2" t="s">
        <v>3263</v>
      </c>
      <c r="C252" s="2" t="s">
        <v>144</v>
      </c>
      <c r="D252" s="2" t="s">
        <v>1267</v>
      </c>
      <c r="E252" s="7" t="s">
        <v>898</v>
      </c>
      <c r="F252" s="2" t="s">
        <v>2646</v>
      </c>
      <c r="G252" s="2" t="s">
        <v>1692</v>
      </c>
      <c r="H252" s="2" t="s">
        <v>1236</v>
      </c>
    </row>
    <row r="253" spans="1:8" ht="15" customHeight="1" x14ac:dyDescent="0.25">
      <c r="A253" s="2">
        <v>252</v>
      </c>
      <c r="B253" s="2" t="s">
        <v>3263</v>
      </c>
      <c r="C253" s="2" t="s">
        <v>144</v>
      </c>
      <c r="D253" s="2" t="s">
        <v>1268</v>
      </c>
      <c r="E253" s="7" t="s">
        <v>899</v>
      </c>
      <c r="F253" s="2" t="s">
        <v>2646</v>
      </c>
      <c r="G253" s="2" t="s">
        <v>1692</v>
      </c>
      <c r="H253" s="2" t="s">
        <v>1236</v>
      </c>
    </row>
    <row r="254" spans="1:8" ht="15" customHeight="1" x14ac:dyDescent="0.25">
      <c r="A254" s="2">
        <v>253</v>
      </c>
      <c r="B254" s="2" t="s">
        <v>3263</v>
      </c>
      <c r="C254" s="2" t="s">
        <v>144</v>
      </c>
      <c r="D254" s="2" t="s">
        <v>73</v>
      </c>
      <c r="E254" s="7" t="s">
        <v>900</v>
      </c>
      <c r="F254" s="2" t="s">
        <v>2642</v>
      </c>
      <c r="G254" s="2" t="s">
        <v>1692</v>
      </c>
      <c r="H254" s="2" t="s">
        <v>1236</v>
      </c>
    </row>
    <row r="255" spans="1:8" ht="15" customHeight="1" x14ac:dyDescent="0.25">
      <c r="A255" s="2">
        <v>254</v>
      </c>
      <c r="B255" s="2" t="s">
        <v>3263</v>
      </c>
      <c r="C255" s="2" t="s">
        <v>144</v>
      </c>
      <c r="D255" s="26" t="s">
        <v>1032</v>
      </c>
      <c r="E255" s="7" t="s">
        <v>901</v>
      </c>
      <c r="F255" s="2" t="s">
        <v>2714</v>
      </c>
      <c r="G255" s="2" t="s">
        <v>1690</v>
      </c>
      <c r="H255" s="2" t="s">
        <v>1474</v>
      </c>
    </row>
    <row r="256" spans="1:8" ht="15" customHeight="1" x14ac:dyDescent="0.25">
      <c r="A256" s="2">
        <v>255</v>
      </c>
      <c r="B256" s="2" t="s">
        <v>3263</v>
      </c>
      <c r="C256" s="2" t="s">
        <v>144</v>
      </c>
      <c r="D256" s="26" t="s">
        <v>573</v>
      </c>
      <c r="E256" s="26" t="s">
        <v>574</v>
      </c>
      <c r="F256" s="2" t="s">
        <v>2769</v>
      </c>
      <c r="G256" s="2" t="s">
        <v>1868</v>
      </c>
      <c r="H256" s="2" t="s">
        <v>1474</v>
      </c>
    </row>
    <row r="257" spans="1:8" ht="15" customHeight="1" x14ac:dyDescent="0.25">
      <c r="A257" s="2">
        <v>256</v>
      </c>
      <c r="B257" s="2" t="s">
        <v>3263</v>
      </c>
      <c r="C257" s="2" t="s">
        <v>144</v>
      </c>
      <c r="D257" s="17" t="s">
        <v>442</v>
      </c>
      <c r="E257" s="26" t="s">
        <v>510</v>
      </c>
      <c r="F257" s="2" t="s">
        <v>2685</v>
      </c>
      <c r="G257" s="2" t="s">
        <v>1874</v>
      </c>
      <c r="H257" s="2" t="s">
        <v>1252</v>
      </c>
    </row>
    <row r="258" spans="1:8" ht="15" customHeight="1" x14ac:dyDescent="0.25">
      <c r="A258" s="2">
        <v>257</v>
      </c>
      <c r="B258" s="2" t="s">
        <v>3263</v>
      </c>
      <c r="C258" s="2" t="s">
        <v>144</v>
      </c>
      <c r="D258" s="17" t="s">
        <v>441</v>
      </c>
      <c r="E258" s="26" t="s">
        <v>440</v>
      </c>
      <c r="F258" s="2" t="s">
        <v>2770</v>
      </c>
      <c r="G258" s="2" t="s">
        <v>1874</v>
      </c>
      <c r="H258" s="2" t="s">
        <v>1252</v>
      </c>
    </row>
    <row r="259" spans="1:8" ht="15" customHeight="1" x14ac:dyDescent="0.25">
      <c r="A259" s="2">
        <v>258</v>
      </c>
      <c r="B259" s="2" t="s">
        <v>3263</v>
      </c>
      <c r="C259" s="2" t="s">
        <v>144</v>
      </c>
      <c r="D259" s="17" t="s">
        <v>90</v>
      </c>
      <c r="E259" s="26" t="s">
        <v>443</v>
      </c>
      <c r="F259" s="2" t="s">
        <v>2680</v>
      </c>
      <c r="G259" s="2" t="s">
        <v>1867</v>
      </c>
      <c r="H259" s="2" t="s">
        <v>1235</v>
      </c>
    </row>
    <row r="260" spans="1:8" ht="15" customHeight="1" x14ac:dyDescent="0.25">
      <c r="A260" s="2">
        <v>259</v>
      </c>
      <c r="B260" s="2" t="s">
        <v>3263</v>
      </c>
      <c r="C260" s="2" t="s">
        <v>144</v>
      </c>
      <c r="D260" s="17" t="s">
        <v>1576</v>
      </c>
      <c r="E260" s="17" t="s">
        <v>1577</v>
      </c>
      <c r="F260" s="2" t="s">
        <v>2686</v>
      </c>
      <c r="G260" s="2" t="s">
        <v>1867</v>
      </c>
      <c r="H260" s="2" t="s">
        <v>1235</v>
      </c>
    </row>
    <row r="261" spans="1:8" ht="15" customHeight="1" x14ac:dyDescent="0.25">
      <c r="A261" s="2">
        <v>260</v>
      </c>
      <c r="B261" s="2" t="s">
        <v>3263</v>
      </c>
      <c r="C261" s="2" t="s">
        <v>144</v>
      </c>
      <c r="D261" s="17" t="s">
        <v>1579</v>
      </c>
      <c r="E261" s="17" t="s">
        <v>1580</v>
      </c>
      <c r="F261" s="2" t="s">
        <v>2686</v>
      </c>
      <c r="G261" s="2" t="s">
        <v>1867</v>
      </c>
      <c r="H261" s="2" t="s">
        <v>1235</v>
      </c>
    </row>
    <row r="262" spans="1:8" ht="15" customHeight="1" x14ac:dyDescent="0.25">
      <c r="A262" s="2">
        <v>261</v>
      </c>
      <c r="B262" s="2" t="s">
        <v>3263</v>
      </c>
      <c r="C262" s="2" t="s">
        <v>144</v>
      </c>
      <c r="D262" s="17" t="s">
        <v>1582</v>
      </c>
      <c r="E262" s="17" t="s">
        <v>1583</v>
      </c>
      <c r="F262" s="2" t="s">
        <v>2686</v>
      </c>
      <c r="G262" s="2" t="s">
        <v>1867</v>
      </c>
      <c r="H262" s="2" t="s">
        <v>1235</v>
      </c>
    </row>
    <row r="263" spans="1:8" ht="15" customHeight="1" x14ac:dyDescent="0.25">
      <c r="A263" s="2">
        <v>262</v>
      </c>
      <c r="B263" s="2" t="s">
        <v>3263</v>
      </c>
      <c r="C263" s="2" t="s">
        <v>144</v>
      </c>
      <c r="D263" s="17" t="s">
        <v>1585</v>
      </c>
      <c r="E263" s="26" t="s">
        <v>1586</v>
      </c>
      <c r="F263" s="2" t="s">
        <v>2686</v>
      </c>
      <c r="G263" s="2" t="s">
        <v>1867</v>
      </c>
      <c r="H263" s="2" t="s">
        <v>1235</v>
      </c>
    </row>
    <row r="264" spans="1:8" ht="15" customHeight="1" x14ac:dyDescent="0.25">
      <c r="A264" s="2">
        <v>263</v>
      </c>
      <c r="B264" s="2" t="s">
        <v>3263</v>
      </c>
      <c r="C264" s="2" t="s">
        <v>144</v>
      </c>
      <c r="D264" s="17" t="s">
        <v>1588</v>
      </c>
      <c r="E264" s="26" t="s">
        <v>1589</v>
      </c>
      <c r="F264" s="2" t="s">
        <v>2686</v>
      </c>
      <c r="G264" s="2" t="s">
        <v>1867</v>
      </c>
      <c r="H264" s="2" t="s">
        <v>1235</v>
      </c>
    </row>
    <row r="265" spans="1:8" ht="15" customHeight="1" x14ac:dyDescent="0.25">
      <c r="A265" s="2">
        <v>264</v>
      </c>
      <c r="B265" s="2" t="s">
        <v>3263</v>
      </c>
      <c r="C265" s="2" t="s">
        <v>144</v>
      </c>
      <c r="D265" s="17" t="s">
        <v>1591</v>
      </c>
      <c r="E265" s="26" t="s">
        <v>1592</v>
      </c>
      <c r="F265" s="2" t="s">
        <v>2686</v>
      </c>
      <c r="G265" s="2" t="s">
        <v>1867</v>
      </c>
      <c r="H265" s="2" t="s">
        <v>1235</v>
      </c>
    </row>
    <row r="266" spans="1:8" ht="15" customHeight="1" x14ac:dyDescent="0.25">
      <c r="A266" s="2">
        <v>265</v>
      </c>
      <c r="B266" s="2" t="s">
        <v>3263</v>
      </c>
      <c r="C266" s="2" t="s">
        <v>144</v>
      </c>
      <c r="D266" s="17" t="s">
        <v>1334</v>
      </c>
      <c r="E266" s="118" t="s">
        <v>2775</v>
      </c>
      <c r="F266" s="2" t="s">
        <v>2687</v>
      </c>
      <c r="G266" s="2" t="s">
        <v>1867</v>
      </c>
      <c r="H266" s="2" t="s">
        <v>1242</v>
      </c>
    </row>
    <row r="267" spans="1:8" ht="15" customHeight="1" x14ac:dyDescent="0.25">
      <c r="A267" s="2">
        <v>266</v>
      </c>
      <c r="B267" s="2" t="s">
        <v>3263</v>
      </c>
      <c r="C267" s="2" t="s">
        <v>144</v>
      </c>
      <c r="D267" s="17" t="s">
        <v>1337</v>
      </c>
      <c r="E267" s="118" t="s">
        <v>2778</v>
      </c>
      <c r="F267" s="2" t="s">
        <v>2688</v>
      </c>
      <c r="G267" s="2" t="s">
        <v>1867</v>
      </c>
      <c r="H267" s="2" t="s">
        <v>1242</v>
      </c>
    </row>
    <row r="268" spans="1:8" ht="15" customHeight="1" x14ac:dyDescent="0.25">
      <c r="A268" s="2">
        <v>267</v>
      </c>
      <c r="B268" s="2" t="s">
        <v>3263</v>
      </c>
      <c r="C268" s="2" t="s">
        <v>144</v>
      </c>
      <c r="D268" s="17" t="s">
        <v>2777</v>
      </c>
      <c r="E268" s="118" t="s">
        <v>2776</v>
      </c>
      <c r="F268" s="2" t="s">
        <v>2692</v>
      </c>
      <c r="G268" s="2" t="s">
        <v>1867</v>
      </c>
      <c r="H268" s="2" t="s">
        <v>1242</v>
      </c>
    </row>
    <row r="269" spans="1:8" ht="15" customHeight="1" x14ac:dyDescent="0.25">
      <c r="A269" s="2">
        <v>268</v>
      </c>
      <c r="B269" s="2" t="s">
        <v>3263</v>
      </c>
      <c r="C269" s="2" t="s">
        <v>144</v>
      </c>
      <c r="D269" s="17" t="s">
        <v>2106</v>
      </c>
      <c r="E269" s="26" t="s">
        <v>2547</v>
      </c>
      <c r="F269" s="2" t="s">
        <v>3085</v>
      </c>
      <c r="G269" s="2" t="s">
        <v>1866</v>
      </c>
      <c r="H269" s="2" t="s">
        <v>1228</v>
      </c>
    </row>
    <row r="270" spans="1:8" ht="15" customHeight="1" x14ac:dyDescent="0.25">
      <c r="A270" s="2">
        <v>269</v>
      </c>
      <c r="B270" s="2" t="s">
        <v>3263</v>
      </c>
      <c r="C270" s="2" t="s">
        <v>144</v>
      </c>
      <c r="D270" s="53" t="s">
        <v>126</v>
      </c>
      <c r="E270" s="119" t="s">
        <v>439</v>
      </c>
      <c r="F270" s="2" t="s">
        <v>2693</v>
      </c>
      <c r="G270" s="2" t="s">
        <v>1866</v>
      </c>
      <c r="H270" s="2" t="s">
        <v>1474</v>
      </c>
    </row>
    <row r="271" spans="1:8" ht="15" customHeight="1" x14ac:dyDescent="0.25">
      <c r="A271" s="2">
        <v>270</v>
      </c>
      <c r="B271" s="2" t="s">
        <v>3263</v>
      </c>
      <c r="C271" s="2" t="s">
        <v>144</v>
      </c>
      <c r="D271" s="53" t="s">
        <v>1244</v>
      </c>
      <c r="E271" s="119" t="s">
        <v>1680</v>
      </c>
      <c r="F271" s="2" t="s">
        <v>2771</v>
      </c>
      <c r="G271" s="2" t="s">
        <v>1868</v>
      </c>
      <c r="H271" s="2" t="s">
        <v>1244</v>
      </c>
    </row>
    <row r="272" spans="1:8" ht="15" customHeight="1" x14ac:dyDescent="0.25">
      <c r="A272" s="2">
        <v>271</v>
      </c>
      <c r="B272" s="2" t="s">
        <v>3263</v>
      </c>
      <c r="C272" s="2" t="s">
        <v>144</v>
      </c>
      <c r="D272" s="53" t="s">
        <v>1348</v>
      </c>
      <c r="E272" s="119" t="s">
        <v>721</v>
      </c>
      <c r="F272" s="2" t="s">
        <v>2717</v>
      </c>
      <c r="G272" s="2" t="s">
        <v>1684</v>
      </c>
      <c r="H272" s="2" t="s">
        <v>1244</v>
      </c>
    </row>
    <row r="273" spans="1:8" ht="15" customHeight="1" x14ac:dyDescent="0.25">
      <c r="A273" s="2">
        <v>272</v>
      </c>
      <c r="B273" s="2" t="s">
        <v>3263</v>
      </c>
      <c r="C273" s="2" t="s">
        <v>144</v>
      </c>
      <c r="D273" s="53" t="s">
        <v>125</v>
      </c>
      <c r="E273" s="119" t="s">
        <v>438</v>
      </c>
      <c r="F273" s="2" t="s">
        <v>2772</v>
      </c>
      <c r="G273" s="2" t="s">
        <v>1866</v>
      </c>
      <c r="H273" s="2" t="s">
        <v>1252</v>
      </c>
    </row>
    <row r="274" spans="1:8" ht="15" customHeight="1" x14ac:dyDescent="0.25">
      <c r="A274" s="2">
        <v>273</v>
      </c>
      <c r="B274" s="2" t="s">
        <v>3263</v>
      </c>
      <c r="C274" s="2" t="s">
        <v>144</v>
      </c>
      <c r="D274" s="53" t="s">
        <v>2095</v>
      </c>
      <c r="E274" s="119" t="s">
        <v>2100</v>
      </c>
      <c r="F274" s="2" t="s">
        <v>2694</v>
      </c>
      <c r="G274" s="2" t="s">
        <v>1868</v>
      </c>
      <c r="H274" s="2" t="s">
        <v>1246</v>
      </c>
    </row>
    <row r="275" spans="1:8" ht="15" customHeight="1" x14ac:dyDescent="0.25">
      <c r="A275" s="2">
        <v>274</v>
      </c>
      <c r="B275" s="2" t="s">
        <v>3263</v>
      </c>
      <c r="C275" s="2" t="s">
        <v>144</v>
      </c>
      <c r="D275" s="53" t="s">
        <v>2096</v>
      </c>
      <c r="E275" s="119" t="s">
        <v>2099</v>
      </c>
      <c r="F275" s="2" t="s">
        <v>2695</v>
      </c>
      <c r="G275" s="2" t="s">
        <v>1867</v>
      </c>
      <c r="H275" s="2" t="s">
        <v>1246</v>
      </c>
    </row>
    <row r="276" spans="1:8" ht="15" customHeight="1" x14ac:dyDescent="0.25">
      <c r="A276" s="2">
        <v>275</v>
      </c>
      <c r="B276" s="2" t="s">
        <v>3263</v>
      </c>
      <c r="C276" s="2" t="s">
        <v>144</v>
      </c>
      <c r="D276" s="53" t="s">
        <v>2097</v>
      </c>
      <c r="E276" s="119" t="s">
        <v>2101</v>
      </c>
      <c r="F276" s="2" t="s">
        <v>2773</v>
      </c>
      <c r="G276" s="2" t="s">
        <v>1863</v>
      </c>
      <c r="H276" s="2" t="s">
        <v>1246</v>
      </c>
    </row>
    <row r="277" spans="1:8" ht="15" customHeight="1" x14ac:dyDescent="0.25">
      <c r="A277" s="2">
        <v>276</v>
      </c>
      <c r="B277" s="2" t="s">
        <v>3263</v>
      </c>
      <c r="C277" s="2" t="s">
        <v>144</v>
      </c>
      <c r="D277" s="53" t="s">
        <v>2098</v>
      </c>
      <c r="E277" s="120" t="s">
        <v>2102</v>
      </c>
      <c r="F277" s="2" t="s">
        <v>2719</v>
      </c>
      <c r="G277" s="2" t="s">
        <v>1691</v>
      </c>
      <c r="H277" s="2" t="s">
        <v>1246</v>
      </c>
    </row>
    <row r="278" spans="1:8" ht="15" customHeight="1" x14ac:dyDescent="0.25">
      <c r="A278" s="2">
        <v>277</v>
      </c>
      <c r="B278" s="2" t="s">
        <v>3263</v>
      </c>
      <c r="C278" s="2" t="s">
        <v>144</v>
      </c>
      <c r="D278" s="53" t="s">
        <v>2093</v>
      </c>
      <c r="E278" s="120" t="s">
        <v>2103</v>
      </c>
      <c r="F278" s="2" t="s">
        <v>2774</v>
      </c>
      <c r="G278" s="2" t="s">
        <v>1864</v>
      </c>
      <c r="H278" s="2" t="s">
        <v>1246</v>
      </c>
    </row>
    <row r="279" spans="1:8" ht="15" customHeight="1" x14ac:dyDescent="0.25">
      <c r="A279" s="2">
        <v>278</v>
      </c>
      <c r="B279" s="2" t="s">
        <v>3263</v>
      </c>
      <c r="C279" s="2" t="s">
        <v>144</v>
      </c>
      <c r="D279" s="2" t="s">
        <v>2814</v>
      </c>
      <c r="E279" s="2" t="s">
        <v>2815</v>
      </c>
      <c r="F279" s="2" t="s">
        <v>3021</v>
      </c>
      <c r="G279" s="2" t="s">
        <v>1690</v>
      </c>
      <c r="H279" s="2" t="s">
        <v>1237</v>
      </c>
    </row>
    <row r="280" spans="1:8" ht="15" customHeight="1" x14ac:dyDescent="0.25">
      <c r="A280" s="2">
        <v>279</v>
      </c>
      <c r="B280" s="2" t="s">
        <v>3263</v>
      </c>
      <c r="C280" s="2" t="s">
        <v>144</v>
      </c>
      <c r="D280" s="2" t="s">
        <v>2817</v>
      </c>
      <c r="E280" s="2" t="s">
        <v>2818</v>
      </c>
      <c r="F280" s="2" t="s">
        <v>3021</v>
      </c>
      <c r="G280" s="2" t="s">
        <v>1690</v>
      </c>
      <c r="H280" s="2" t="s">
        <v>1475</v>
      </c>
    </row>
    <row r="281" spans="1:8" ht="15" customHeight="1" x14ac:dyDescent="0.25">
      <c r="A281" s="2">
        <v>280</v>
      </c>
      <c r="B281" s="2" t="s">
        <v>3263</v>
      </c>
      <c r="C281" s="2" t="s">
        <v>144</v>
      </c>
      <c r="D281" s="2" t="s">
        <v>2820</v>
      </c>
      <c r="E281" s="115" t="s">
        <v>2821</v>
      </c>
      <c r="F281" s="2" t="s">
        <v>3022</v>
      </c>
      <c r="G281" s="2" t="s">
        <v>2968</v>
      </c>
      <c r="H281" s="2" t="s">
        <v>1232</v>
      </c>
    </row>
    <row r="282" spans="1:8" ht="15" customHeight="1" x14ac:dyDescent="0.25">
      <c r="A282" s="2">
        <v>281</v>
      </c>
      <c r="B282" s="2" t="s">
        <v>3263</v>
      </c>
      <c r="C282" s="2" t="s">
        <v>144</v>
      </c>
      <c r="D282" s="2" t="s">
        <v>2844</v>
      </c>
      <c r="E282" s="2" t="s">
        <v>2845</v>
      </c>
      <c r="F282" s="2" t="s">
        <v>3031</v>
      </c>
      <c r="G282" s="2" t="s">
        <v>1692</v>
      </c>
      <c r="H282" s="2" t="s">
        <v>1236</v>
      </c>
    </row>
    <row r="283" spans="1:8" ht="15" customHeight="1" x14ac:dyDescent="0.25">
      <c r="A283" s="2">
        <v>282</v>
      </c>
      <c r="B283" s="2" t="s">
        <v>3263</v>
      </c>
      <c r="C283" s="2" t="s">
        <v>144</v>
      </c>
      <c r="D283" s="2" t="s">
        <v>2847</v>
      </c>
      <c r="E283" s="2" t="s">
        <v>2848</v>
      </c>
      <c r="F283" s="2" t="s">
        <v>3032</v>
      </c>
      <c r="G283" s="2" t="s">
        <v>1692</v>
      </c>
      <c r="H283" s="2" t="s">
        <v>1236</v>
      </c>
    </row>
    <row r="284" spans="1:8" ht="15" customHeight="1" x14ac:dyDescent="0.25">
      <c r="A284" s="2">
        <v>283</v>
      </c>
      <c r="B284" s="2" t="s">
        <v>3263</v>
      </c>
      <c r="C284" s="2" t="s">
        <v>144</v>
      </c>
      <c r="D284" s="2" t="s">
        <v>2850</v>
      </c>
      <c r="E284" s="2" t="s">
        <v>2851</v>
      </c>
      <c r="F284" s="2" t="s">
        <v>3032</v>
      </c>
      <c r="G284" s="2" t="s">
        <v>1692</v>
      </c>
      <c r="H284" s="2" t="s">
        <v>1236</v>
      </c>
    </row>
    <row r="285" spans="1:8" ht="15" customHeight="1" x14ac:dyDescent="0.25">
      <c r="A285" s="2">
        <v>284</v>
      </c>
      <c r="B285" s="2" t="s">
        <v>3263</v>
      </c>
      <c r="C285" s="2" t="s">
        <v>144</v>
      </c>
      <c r="D285" s="2" t="s">
        <v>3086</v>
      </c>
      <c r="E285" s="2" t="s">
        <v>2868</v>
      </c>
      <c r="F285" s="2" t="s">
        <v>3033</v>
      </c>
      <c r="G285" s="2" t="s">
        <v>1693</v>
      </c>
      <c r="H285" s="2" t="s">
        <v>1475</v>
      </c>
    </row>
    <row r="286" spans="1:8" ht="15" customHeight="1" x14ac:dyDescent="0.25">
      <c r="A286" s="2">
        <v>285</v>
      </c>
      <c r="B286" s="2" t="s">
        <v>3263</v>
      </c>
      <c r="C286" s="2" t="s">
        <v>144</v>
      </c>
      <c r="D286" s="2" t="s">
        <v>2870</v>
      </c>
      <c r="E286" s="2" t="s">
        <v>2871</v>
      </c>
      <c r="F286" s="2" t="s">
        <v>3034</v>
      </c>
      <c r="G286" s="2" t="s">
        <v>1693</v>
      </c>
      <c r="H286" s="2" t="s">
        <v>1475</v>
      </c>
    </row>
    <row r="287" spans="1:8" ht="15" customHeight="1" x14ac:dyDescent="0.25">
      <c r="A287" s="2">
        <v>286</v>
      </c>
      <c r="B287" s="2" t="s">
        <v>3263</v>
      </c>
      <c r="C287" s="2" t="s">
        <v>144</v>
      </c>
      <c r="D287" s="2" t="s">
        <v>2873</v>
      </c>
      <c r="E287" s="2" t="s">
        <v>2874</v>
      </c>
      <c r="F287" s="2" t="s">
        <v>3038</v>
      </c>
      <c r="G287" s="2" t="s">
        <v>2969</v>
      </c>
      <c r="H287" s="2" t="s">
        <v>1237</v>
      </c>
    </row>
    <row r="288" spans="1:8" ht="15" customHeight="1" x14ac:dyDescent="0.25">
      <c r="A288" s="2">
        <v>287</v>
      </c>
      <c r="B288" s="2" t="s">
        <v>3263</v>
      </c>
      <c r="C288" s="2" t="s">
        <v>144</v>
      </c>
      <c r="D288" s="2" t="s">
        <v>2876</v>
      </c>
      <c r="E288" s="2" t="s">
        <v>2877</v>
      </c>
      <c r="F288" s="2" t="s">
        <v>3037</v>
      </c>
      <c r="G288" s="2" t="s">
        <v>2969</v>
      </c>
      <c r="H288" s="2" t="s">
        <v>1237</v>
      </c>
    </row>
    <row r="289" spans="1:8" ht="15" customHeight="1" x14ac:dyDescent="0.25">
      <c r="A289" s="2">
        <v>288</v>
      </c>
      <c r="B289" s="2" t="s">
        <v>3263</v>
      </c>
      <c r="C289" s="2" t="s">
        <v>144</v>
      </c>
      <c r="D289" s="2" t="s">
        <v>2879</v>
      </c>
      <c r="E289" s="2" t="s">
        <v>2880</v>
      </c>
      <c r="F289" s="2" t="s">
        <v>3036</v>
      </c>
      <c r="G289" s="2" t="s">
        <v>1867</v>
      </c>
      <c r="H289" s="2" t="s">
        <v>1235</v>
      </c>
    </row>
    <row r="290" spans="1:8" ht="15" customHeight="1" x14ac:dyDescent="0.25">
      <c r="A290" s="2">
        <v>289</v>
      </c>
      <c r="B290" s="2" t="s">
        <v>3263</v>
      </c>
      <c r="C290" s="2" t="s">
        <v>144</v>
      </c>
      <c r="D290" s="2" t="s">
        <v>2882</v>
      </c>
      <c r="E290" s="2" t="s">
        <v>2883</v>
      </c>
      <c r="F290" s="2" t="s">
        <v>3036</v>
      </c>
      <c r="G290" s="2" t="s">
        <v>1867</v>
      </c>
      <c r="H290" s="2" t="s">
        <v>1235</v>
      </c>
    </row>
    <row r="291" spans="1:8" ht="15" customHeight="1" x14ac:dyDescent="0.25">
      <c r="A291" s="2">
        <v>290</v>
      </c>
      <c r="B291" s="2" t="s">
        <v>3263</v>
      </c>
      <c r="C291" s="2" t="s">
        <v>144</v>
      </c>
      <c r="D291" s="2" t="s">
        <v>2888</v>
      </c>
      <c r="E291" s="2" t="s">
        <v>2889</v>
      </c>
      <c r="F291" s="2" t="s">
        <v>3026</v>
      </c>
      <c r="G291" s="2" t="s">
        <v>1690</v>
      </c>
      <c r="H291" s="2" t="s">
        <v>1228</v>
      </c>
    </row>
    <row r="292" spans="1:8" ht="15" customHeight="1" x14ac:dyDescent="0.25">
      <c r="A292" s="2">
        <v>291</v>
      </c>
      <c r="B292" s="2" t="s">
        <v>3263</v>
      </c>
      <c r="C292" s="2" t="s">
        <v>144</v>
      </c>
      <c r="D292" s="2" t="s">
        <v>2891</v>
      </c>
      <c r="E292" s="2" t="s">
        <v>2892</v>
      </c>
      <c r="F292" s="2" t="s">
        <v>3026</v>
      </c>
      <c r="G292" s="2" t="s">
        <v>1690</v>
      </c>
      <c r="H292" s="2" t="s">
        <v>1228</v>
      </c>
    </row>
    <row r="293" spans="1:8" ht="15" customHeight="1" x14ac:dyDescent="0.25">
      <c r="A293" s="2">
        <v>292</v>
      </c>
      <c r="B293" s="2" t="s">
        <v>3263</v>
      </c>
      <c r="C293" s="2" t="s">
        <v>144</v>
      </c>
      <c r="D293" s="2" t="s">
        <v>2894</v>
      </c>
      <c r="E293" s="2" t="s">
        <v>2895</v>
      </c>
      <c r="F293" s="2" t="s">
        <v>3026</v>
      </c>
      <c r="G293" s="2" t="s">
        <v>1690</v>
      </c>
      <c r="H293" s="2" t="s">
        <v>1228</v>
      </c>
    </row>
    <row r="294" spans="1:8" ht="15" customHeight="1" x14ac:dyDescent="0.25">
      <c r="A294" s="2">
        <v>293</v>
      </c>
      <c r="B294" s="2" t="s">
        <v>3263</v>
      </c>
      <c r="C294" s="2" t="s">
        <v>144</v>
      </c>
      <c r="D294" s="2" t="s">
        <v>2897</v>
      </c>
      <c r="E294" s="2" t="s">
        <v>2898</v>
      </c>
      <c r="F294" s="2" t="s">
        <v>3026</v>
      </c>
      <c r="G294" s="2" t="s">
        <v>1690</v>
      </c>
      <c r="H294" s="2" t="s">
        <v>1228</v>
      </c>
    </row>
    <row r="295" spans="1:8" ht="15" customHeight="1" x14ac:dyDescent="0.25">
      <c r="A295" s="2">
        <v>294</v>
      </c>
      <c r="B295" s="2" t="s">
        <v>3263</v>
      </c>
      <c r="C295" s="2" t="s">
        <v>144</v>
      </c>
      <c r="D295" s="2" t="s">
        <v>2900</v>
      </c>
      <c r="E295" s="2" t="s">
        <v>2901</v>
      </c>
      <c r="F295" s="2" t="s">
        <v>3035</v>
      </c>
      <c r="G295" s="2" t="s">
        <v>1868</v>
      </c>
      <c r="H295" s="2" t="s">
        <v>1237</v>
      </c>
    </row>
    <row r="296" spans="1:8" ht="15" customHeight="1" x14ac:dyDescent="0.25">
      <c r="A296" s="2">
        <v>295</v>
      </c>
      <c r="B296" s="2" t="s">
        <v>3263</v>
      </c>
      <c r="C296" s="2" t="s">
        <v>144</v>
      </c>
      <c r="D296" s="2" t="s">
        <v>2903</v>
      </c>
      <c r="E296" s="2" t="s">
        <v>2904</v>
      </c>
      <c r="F296" s="2" t="s">
        <v>3035</v>
      </c>
      <c r="G296" s="2" t="s">
        <v>1868</v>
      </c>
      <c r="H296" s="2" t="s">
        <v>1237</v>
      </c>
    </row>
    <row r="297" spans="1:8" ht="15" customHeight="1" x14ac:dyDescent="0.25">
      <c r="A297" s="2">
        <v>296</v>
      </c>
      <c r="B297" s="2" t="s">
        <v>3263</v>
      </c>
      <c r="C297" s="2" t="s">
        <v>144</v>
      </c>
      <c r="D297" s="2" t="s">
        <v>2906</v>
      </c>
      <c r="E297" s="2" t="s">
        <v>2907</v>
      </c>
      <c r="F297" s="2" t="s">
        <v>3035</v>
      </c>
      <c r="G297" s="2" t="s">
        <v>1868</v>
      </c>
      <c r="H297" s="2" t="s">
        <v>1237</v>
      </c>
    </row>
    <row r="298" spans="1:8" ht="15" customHeight="1" x14ac:dyDescent="0.25">
      <c r="A298" s="2">
        <v>297</v>
      </c>
      <c r="B298" s="2" t="s">
        <v>3263</v>
      </c>
      <c r="C298" s="2" t="s">
        <v>144</v>
      </c>
      <c r="D298" s="2" t="s">
        <v>2909</v>
      </c>
      <c r="E298" s="2" t="s">
        <v>2910</v>
      </c>
      <c r="F298" s="2" t="s">
        <v>3035</v>
      </c>
      <c r="G298" s="2" t="s">
        <v>1868</v>
      </c>
      <c r="H298" s="2" t="s">
        <v>1237</v>
      </c>
    </row>
    <row r="299" spans="1:8" ht="15" customHeight="1" x14ac:dyDescent="0.25">
      <c r="A299" s="2">
        <v>298</v>
      </c>
      <c r="B299" s="2" t="s">
        <v>3263</v>
      </c>
      <c r="C299" s="2" t="s">
        <v>144</v>
      </c>
      <c r="D299" s="2" t="s">
        <v>2912</v>
      </c>
      <c r="E299" s="24" t="s">
        <v>2913</v>
      </c>
      <c r="F299" s="2" t="s">
        <v>3035</v>
      </c>
      <c r="G299" s="2" t="s">
        <v>1868</v>
      </c>
      <c r="H299" s="2" t="s">
        <v>1237</v>
      </c>
    </row>
    <row r="300" spans="1:8" ht="15" customHeight="1" x14ac:dyDescent="0.25">
      <c r="A300" s="2">
        <v>299</v>
      </c>
      <c r="B300" s="2" t="s">
        <v>3263</v>
      </c>
      <c r="C300" s="2" t="s">
        <v>144</v>
      </c>
      <c r="D300" s="2" t="s">
        <v>2915</v>
      </c>
      <c r="E300" s="2" t="s">
        <v>2916</v>
      </c>
      <c r="F300" s="2" t="s">
        <v>3035</v>
      </c>
      <c r="G300" s="2" t="s">
        <v>1868</v>
      </c>
      <c r="H300" s="2" t="s">
        <v>1237</v>
      </c>
    </row>
    <row r="301" spans="1:8" ht="15" customHeight="1" x14ac:dyDescent="0.25">
      <c r="A301" s="2">
        <v>300</v>
      </c>
      <c r="B301" s="2" t="s">
        <v>3263</v>
      </c>
      <c r="C301" s="2" t="s">
        <v>144</v>
      </c>
      <c r="D301" s="2" t="s">
        <v>2918</v>
      </c>
      <c r="E301" s="2" t="s">
        <v>2919</v>
      </c>
      <c r="F301" s="2" t="s">
        <v>3035</v>
      </c>
      <c r="G301" s="2" t="s">
        <v>1868</v>
      </c>
      <c r="H301" s="2" t="s">
        <v>1237</v>
      </c>
    </row>
    <row r="302" spans="1:8" x14ac:dyDescent="0.25">
      <c r="A302" s="2">
        <v>301</v>
      </c>
      <c r="B302" s="2" t="s">
        <v>3263</v>
      </c>
      <c r="C302" s="2" t="s">
        <v>144</v>
      </c>
      <c r="D302" s="2" t="s">
        <v>2921</v>
      </c>
      <c r="E302" s="2" t="s">
        <v>2922</v>
      </c>
      <c r="F302" s="2" t="s">
        <v>3027</v>
      </c>
      <c r="G302" s="2" t="s">
        <v>1684</v>
      </c>
      <c r="H302" s="2" t="s">
        <v>1237</v>
      </c>
    </row>
    <row r="303" spans="1:8" x14ac:dyDescent="0.25">
      <c r="A303" s="2">
        <v>302</v>
      </c>
      <c r="B303" s="2" t="s">
        <v>3263</v>
      </c>
      <c r="C303" s="2" t="s">
        <v>144</v>
      </c>
      <c r="D303" s="2" t="s">
        <v>2924</v>
      </c>
      <c r="E303" s="2" t="s">
        <v>2925</v>
      </c>
      <c r="F303" s="2" t="s">
        <v>3027</v>
      </c>
      <c r="G303" s="2" t="s">
        <v>1684</v>
      </c>
      <c r="H303" s="2" t="s">
        <v>1237</v>
      </c>
    </row>
    <row r="304" spans="1:8" x14ac:dyDescent="0.25">
      <c r="A304" s="2">
        <v>303</v>
      </c>
      <c r="B304" s="2" t="s">
        <v>3263</v>
      </c>
      <c r="C304" s="2" t="s">
        <v>144</v>
      </c>
      <c r="D304" s="2" t="s">
        <v>2927</v>
      </c>
      <c r="E304" s="2" t="s">
        <v>2928</v>
      </c>
      <c r="F304" s="2" t="s">
        <v>3028</v>
      </c>
      <c r="G304" s="2" t="s">
        <v>1684</v>
      </c>
      <c r="H304" s="2" t="s">
        <v>1474</v>
      </c>
    </row>
    <row r="305" spans="1:8" x14ac:dyDescent="0.25">
      <c r="A305" s="2">
        <v>304</v>
      </c>
      <c r="B305" s="2" t="s">
        <v>3263</v>
      </c>
      <c r="C305" s="2" t="s">
        <v>144</v>
      </c>
      <c r="D305" s="2" t="s">
        <v>2930</v>
      </c>
      <c r="E305" s="2" t="s">
        <v>2931</v>
      </c>
      <c r="F305" s="2" t="s">
        <v>3028</v>
      </c>
      <c r="G305" s="2" t="s">
        <v>1684</v>
      </c>
      <c r="H305" s="2" t="s">
        <v>1474</v>
      </c>
    </row>
    <row r="306" spans="1:8" x14ac:dyDescent="0.25">
      <c r="A306" s="2">
        <v>305</v>
      </c>
      <c r="B306" s="2" t="s">
        <v>3263</v>
      </c>
      <c r="C306" s="2" t="s">
        <v>144</v>
      </c>
      <c r="D306" s="2" t="s">
        <v>2933</v>
      </c>
      <c r="E306" s="2" t="s">
        <v>2934</v>
      </c>
      <c r="F306" s="2" t="s">
        <v>3029</v>
      </c>
      <c r="G306" s="2" t="s">
        <v>1684</v>
      </c>
      <c r="H306" s="2" t="s">
        <v>1474</v>
      </c>
    </row>
    <row r="307" spans="1:8" x14ac:dyDescent="0.25">
      <c r="A307" s="2">
        <v>306</v>
      </c>
      <c r="B307" s="2" t="s">
        <v>3263</v>
      </c>
      <c r="C307" s="2" t="s">
        <v>144</v>
      </c>
      <c r="D307" s="2" t="s">
        <v>2936</v>
      </c>
      <c r="E307" s="2" t="s">
        <v>2937</v>
      </c>
      <c r="F307" s="2" t="s">
        <v>3027</v>
      </c>
      <c r="G307" s="2" t="s">
        <v>1684</v>
      </c>
      <c r="H307" s="2" t="s">
        <v>1474</v>
      </c>
    </row>
    <row r="308" spans="1:8" x14ac:dyDescent="0.25">
      <c r="A308" s="2">
        <v>307</v>
      </c>
      <c r="B308" s="2" t="s">
        <v>3263</v>
      </c>
      <c r="C308" s="2" t="s">
        <v>144</v>
      </c>
      <c r="D308" s="2" t="s">
        <v>2939</v>
      </c>
      <c r="E308" s="2" t="s">
        <v>2940</v>
      </c>
      <c r="F308" s="2" t="s">
        <v>3030</v>
      </c>
      <c r="G308" s="2" t="s">
        <v>1684</v>
      </c>
      <c r="H308" s="2" t="s">
        <v>1474</v>
      </c>
    </row>
    <row r="309" spans="1:8" x14ac:dyDescent="0.25">
      <c r="A309" s="2">
        <v>308</v>
      </c>
      <c r="B309" s="2" t="s">
        <v>3263</v>
      </c>
      <c r="C309" s="2" t="s">
        <v>144</v>
      </c>
      <c r="D309" s="2" t="s">
        <v>2942</v>
      </c>
      <c r="E309" s="2" t="s">
        <v>2943</v>
      </c>
      <c r="F309" s="2" t="s">
        <v>2713</v>
      </c>
      <c r="G309" s="2" t="s">
        <v>1684</v>
      </c>
      <c r="H309" s="2" t="s">
        <v>1230</v>
      </c>
    </row>
    <row r="310" spans="1:8" x14ac:dyDescent="0.25">
      <c r="A310" s="2">
        <v>309</v>
      </c>
      <c r="B310" s="2" t="s">
        <v>3263</v>
      </c>
      <c r="C310" s="2" t="s">
        <v>144</v>
      </c>
      <c r="D310" s="2" t="s">
        <v>2945</v>
      </c>
      <c r="E310" s="2" t="s">
        <v>2946</v>
      </c>
      <c r="F310" s="2" t="s">
        <v>2713</v>
      </c>
      <c r="G310" s="2" t="s">
        <v>1684</v>
      </c>
      <c r="H310" s="2" t="s">
        <v>1230</v>
      </c>
    </row>
    <row r="311" spans="1:8" s="163" customFormat="1" ht="14.25" customHeight="1" x14ac:dyDescent="0.25">
      <c r="A311" s="163">
        <v>310</v>
      </c>
      <c r="B311" s="163" t="s">
        <v>3263</v>
      </c>
      <c r="C311" s="163" t="s">
        <v>432</v>
      </c>
      <c r="D311" s="163" t="s">
        <v>3265</v>
      </c>
      <c r="E311" s="163" t="s">
        <v>3266</v>
      </c>
      <c r="F311" s="163" t="s">
        <v>3271</v>
      </c>
      <c r="H311" s="163" t="s">
        <v>1252</v>
      </c>
    </row>
    <row r="312" spans="1:8" s="163" customFormat="1" x14ac:dyDescent="0.25">
      <c r="A312" s="163">
        <v>311</v>
      </c>
      <c r="B312" s="163" t="s">
        <v>3263</v>
      </c>
      <c r="C312" s="163" t="s">
        <v>432</v>
      </c>
      <c r="D312" s="163" t="s">
        <v>3273</v>
      </c>
      <c r="E312" s="163" t="s">
        <v>3274</v>
      </c>
      <c r="F312" s="163" t="s">
        <v>3271</v>
      </c>
      <c r="H312" s="163" t="s">
        <v>1252</v>
      </c>
    </row>
    <row r="313" spans="1:8" s="163" customFormat="1" x14ac:dyDescent="0.25">
      <c r="A313" s="163">
        <v>312</v>
      </c>
      <c r="B313" s="163" t="s">
        <v>3263</v>
      </c>
      <c r="C313" s="163" t="s">
        <v>432</v>
      </c>
      <c r="D313" s="163" t="s">
        <v>3277</v>
      </c>
      <c r="E313" s="163" t="s">
        <v>3278</v>
      </c>
      <c r="F313" s="163" t="s">
        <v>3271</v>
      </c>
      <c r="H313" s="163" t="s">
        <v>1252</v>
      </c>
    </row>
    <row r="314" spans="1:8" s="163" customFormat="1" x14ac:dyDescent="0.25">
      <c r="A314" s="163">
        <v>313</v>
      </c>
      <c r="B314" s="163" t="s">
        <v>3263</v>
      </c>
      <c r="C314" s="163" t="s">
        <v>432</v>
      </c>
      <c r="D314" s="163" t="s">
        <v>3282</v>
      </c>
      <c r="E314" s="163" t="s">
        <v>3283</v>
      </c>
      <c r="F314" s="163" t="s">
        <v>3271</v>
      </c>
      <c r="H314" s="163" t="s">
        <v>1252</v>
      </c>
    </row>
    <row r="315" spans="1:8" s="163" customFormat="1" x14ac:dyDescent="0.25">
      <c r="A315" s="163">
        <v>314</v>
      </c>
      <c r="B315" s="163" t="s">
        <v>3263</v>
      </c>
      <c r="C315" s="163" t="s">
        <v>432</v>
      </c>
      <c r="D315" s="163" t="s">
        <v>3286</v>
      </c>
      <c r="E315" s="165" t="s">
        <v>3287</v>
      </c>
      <c r="F315" s="163" t="s">
        <v>3290</v>
      </c>
      <c r="H315" s="163" t="s">
        <v>1252</v>
      </c>
    </row>
    <row r="316" spans="1:8" s="163" customFormat="1" x14ac:dyDescent="0.25">
      <c r="A316" s="163">
        <v>315</v>
      </c>
      <c r="B316" s="163" t="s">
        <v>3263</v>
      </c>
      <c r="C316" s="163" t="s">
        <v>432</v>
      </c>
      <c r="D316" s="163" t="s">
        <v>3292</v>
      </c>
      <c r="E316" s="165" t="s">
        <v>3293</v>
      </c>
      <c r="F316" s="163" t="s">
        <v>3290</v>
      </c>
      <c r="H316" s="163" t="s">
        <v>1252</v>
      </c>
    </row>
    <row r="317" spans="1:8" s="163" customFormat="1" x14ac:dyDescent="0.25">
      <c r="A317" s="163">
        <v>316</v>
      </c>
      <c r="B317" s="163" t="s">
        <v>3263</v>
      </c>
      <c r="C317" s="163" t="s">
        <v>432</v>
      </c>
      <c r="D317" s="163" t="s">
        <v>3296</v>
      </c>
      <c r="E317" s="165" t="s">
        <v>3297</v>
      </c>
      <c r="F317" s="163" t="s">
        <v>3290</v>
      </c>
      <c r="H317" s="163" t="s">
        <v>1252</v>
      </c>
    </row>
    <row r="318" spans="1:8" s="163" customFormat="1" x14ac:dyDescent="0.25">
      <c r="A318" s="163">
        <v>317</v>
      </c>
      <c r="B318" s="163" t="s">
        <v>3263</v>
      </c>
      <c r="C318" s="163" t="s">
        <v>432</v>
      </c>
      <c r="D318" s="163" t="s">
        <v>3301</v>
      </c>
      <c r="E318" s="165" t="s">
        <v>3302</v>
      </c>
      <c r="F318" s="163" t="s">
        <v>3290</v>
      </c>
      <c r="H318" s="163" t="s">
        <v>1252</v>
      </c>
    </row>
    <row r="319" spans="1:8" x14ac:dyDescent="0.25">
      <c r="A319" s="2">
        <v>700</v>
      </c>
      <c r="B319" s="2" t="s">
        <v>3264</v>
      </c>
      <c r="C319" s="2" t="s">
        <v>432</v>
      </c>
      <c r="D319" s="2" t="s">
        <v>473</v>
      </c>
      <c r="E319" s="17" t="s">
        <v>474</v>
      </c>
      <c r="F319" s="2" t="s">
        <v>1458</v>
      </c>
      <c r="G319" s="6" t="s">
        <v>430</v>
      </c>
      <c r="H319" s="2" t="s">
        <v>1654</v>
      </c>
    </row>
    <row r="320" spans="1:8" x14ac:dyDescent="0.25">
      <c r="A320" s="2">
        <v>701</v>
      </c>
      <c r="B320" s="2" t="s">
        <v>3264</v>
      </c>
      <c r="C320" s="2" t="s">
        <v>432</v>
      </c>
      <c r="D320" s="2" t="s">
        <v>3346</v>
      </c>
      <c r="E320" s="17" t="s">
        <v>180</v>
      </c>
      <c r="F320" s="2" t="s">
        <v>1466</v>
      </c>
      <c r="G320" s="2" t="s">
        <v>145</v>
      </c>
      <c r="H320" s="2" t="s">
        <v>1351</v>
      </c>
    </row>
    <row r="321" spans="1:8" x14ac:dyDescent="0.25">
      <c r="A321" s="2">
        <v>702</v>
      </c>
      <c r="B321" s="2" t="s">
        <v>3264</v>
      </c>
      <c r="C321" s="2" t="s">
        <v>432</v>
      </c>
      <c r="D321" s="2" t="s">
        <v>87</v>
      </c>
      <c r="E321" s="17" t="s">
        <v>179</v>
      </c>
      <c r="F321" s="2" t="s">
        <v>1466</v>
      </c>
      <c r="G321" s="2" t="s">
        <v>145</v>
      </c>
      <c r="H321" s="2" t="s">
        <v>1351</v>
      </c>
    </row>
    <row r="322" spans="1:8" x14ac:dyDescent="0.25">
      <c r="A322" s="2">
        <v>703</v>
      </c>
      <c r="B322" s="2" t="s">
        <v>3264</v>
      </c>
      <c r="C322" s="2" t="s">
        <v>432</v>
      </c>
      <c r="D322" s="2" t="s">
        <v>84</v>
      </c>
      <c r="E322" s="112" t="s">
        <v>258</v>
      </c>
      <c r="F322" s="2" t="s">
        <v>1467</v>
      </c>
      <c r="G322" s="2" t="s">
        <v>145</v>
      </c>
      <c r="H322" s="2" t="s">
        <v>1352</v>
      </c>
    </row>
    <row r="323" spans="1:8" x14ac:dyDescent="0.25">
      <c r="A323" s="2">
        <v>704</v>
      </c>
      <c r="B323" s="2" t="s">
        <v>3264</v>
      </c>
      <c r="C323" s="2" t="s">
        <v>432</v>
      </c>
      <c r="D323" s="2" t="s">
        <v>82</v>
      </c>
      <c r="E323" s="112" t="s">
        <v>256</v>
      </c>
      <c r="F323" s="2" t="s">
        <v>1468</v>
      </c>
      <c r="G323" s="2" t="s">
        <v>145</v>
      </c>
      <c r="H323" s="2" t="s">
        <v>1352</v>
      </c>
    </row>
    <row r="324" spans="1:8" x14ac:dyDescent="0.25">
      <c r="A324" s="2">
        <v>705</v>
      </c>
      <c r="B324" s="2" t="s">
        <v>3264</v>
      </c>
      <c r="C324" s="2" t="s">
        <v>432</v>
      </c>
      <c r="D324" s="2" t="s">
        <v>78</v>
      </c>
      <c r="E324" s="17" t="s">
        <v>252</v>
      </c>
      <c r="F324" s="2" t="s">
        <v>1469</v>
      </c>
      <c r="G324" s="2" t="s">
        <v>145</v>
      </c>
      <c r="H324" s="2" t="s">
        <v>1352</v>
      </c>
    </row>
    <row r="325" spans="1:8" x14ac:dyDescent="0.25">
      <c r="A325" s="2">
        <v>706</v>
      </c>
      <c r="B325" s="2" t="s">
        <v>3264</v>
      </c>
      <c r="C325" s="2" t="s">
        <v>432</v>
      </c>
      <c r="D325" s="2" t="s">
        <v>80</v>
      </c>
      <c r="E325" s="17" t="s">
        <v>254</v>
      </c>
      <c r="F325" s="2" t="s">
        <v>1469</v>
      </c>
      <c r="G325" s="2" t="s">
        <v>145</v>
      </c>
      <c r="H325" s="2" t="s">
        <v>1352</v>
      </c>
    </row>
    <row r="326" spans="1:8" x14ac:dyDescent="0.25">
      <c r="A326" s="2">
        <v>707</v>
      </c>
      <c r="B326" s="2" t="s">
        <v>3264</v>
      </c>
      <c r="C326" s="2" t="s">
        <v>432</v>
      </c>
      <c r="D326" s="2" t="s">
        <v>86</v>
      </c>
      <c r="E326" s="17" t="s">
        <v>260</v>
      </c>
      <c r="F326" s="2" t="s">
        <v>1470</v>
      </c>
      <c r="G326" s="2" t="s">
        <v>145</v>
      </c>
      <c r="H326" s="2" t="s">
        <v>1352</v>
      </c>
    </row>
    <row r="327" spans="1:8" x14ac:dyDescent="0.25">
      <c r="A327" s="2">
        <v>708</v>
      </c>
      <c r="B327" s="2" t="s">
        <v>3264</v>
      </c>
      <c r="C327" s="2" t="s">
        <v>432</v>
      </c>
      <c r="D327" s="2" t="s">
        <v>83</v>
      </c>
      <c r="E327" s="17" t="s">
        <v>257</v>
      </c>
      <c r="F327" s="2" t="s">
        <v>1467</v>
      </c>
      <c r="G327" s="2" t="s">
        <v>145</v>
      </c>
      <c r="H327" s="2" t="s">
        <v>1352</v>
      </c>
    </row>
    <row r="328" spans="1:8" x14ac:dyDescent="0.25">
      <c r="A328" s="2">
        <v>709</v>
      </c>
      <c r="B328" s="2" t="s">
        <v>3264</v>
      </c>
      <c r="C328" s="2" t="s">
        <v>432</v>
      </c>
      <c r="D328" s="2" t="s">
        <v>81</v>
      </c>
      <c r="E328" s="17" t="s">
        <v>255</v>
      </c>
      <c r="F328" s="2" t="s">
        <v>1468</v>
      </c>
      <c r="G328" s="2" t="s">
        <v>145</v>
      </c>
      <c r="H328" s="2" t="s">
        <v>1352</v>
      </c>
    </row>
    <row r="329" spans="1:8" x14ac:dyDescent="0.25">
      <c r="A329" s="2">
        <v>710</v>
      </c>
      <c r="B329" s="2" t="s">
        <v>3264</v>
      </c>
      <c r="C329" s="2" t="s">
        <v>432</v>
      </c>
      <c r="D329" s="2" t="s">
        <v>77</v>
      </c>
      <c r="E329" s="17" t="s">
        <v>251</v>
      </c>
      <c r="F329" s="2" t="s">
        <v>1469</v>
      </c>
      <c r="G329" s="2" t="s">
        <v>145</v>
      </c>
      <c r="H329" s="2" t="s">
        <v>1352</v>
      </c>
    </row>
    <row r="330" spans="1:8" x14ac:dyDescent="0.25">
      <c r="A330" s="2">
        <v>711</v>
      </c>
      <c r="B330" s="2" t="s">
        <v>3264</v>
      </c>
      <c r="C330" s="2" t="s">
        <v>432</v>
      </c>
      <c r="D330" s="2" t="s">
        <v>79</v>
      </c>
      <c r="E330" s="17" t="s">
        <v>253</v>
      </c>
      <c r="F330" s="2" t="s">
        <v>1469</v>
      </c>
      <c r="G330" s="2" t="s">
        <v>145</v>
      </c>
      <c r="H330" s="2" t="s">
        <v>1352</v>
      </c>
    </row>
    <row r="331" spans="1:8" x14ac:dyDescent="0.25">
      <c r="A331" s="2">
        <v>712</v>
      </c>
      <c r="B331" s="2" t="s">
        <v>3264</v>
      </c>
      <c r="C331" s="2" t="s">
        <v>432</v>
      </c>
      <c r="D331" s="2" t="s">
        <v>85</v>
      </c>
      <c r="E331" s="17" t="s">
        <v>259</v>
      </c>
      <c r="F331" s="2" t="s">
        <v>1470</v>
      </c>
      <c r="G331" s="2" t="s">
        <v>145</v>
      </c>
      <c r="H331" s="2" t="s">
        <v>1352</v>
      </c>
    </row>
    <row r="332" spans="1:8" x14ac:dyDescent="0.25">
      <c r="A332" s="2">
        <v>713</v>
      </c>
      <c r="B332" s="2" t="s">
        <v>3264</v>
      </c>
      <c r="C332" s="2" t="s">
        <v>432</v>
      </c>
      <c r="D332" s="17" t="s">
        <v>1339</v>
      </c>
      <c r="E332" s="26" t="s">
        <v>241</v>
      </c>
      <c r="F332" s="2" t="s">
        <v>1471</v>
      </c>
      <c r="G332" s="2" t="s">
        <v>145</v>
      </c>
      <c r="H332" s="2" t="s">
        <v>1352</v>
      </c>
    </row>
    <row r="333" spans="1:8" x14ac:dyDescent="0.25">
      <c r="A333" s="2">
        <v>714</v>
      </c>
      <c r="B333" s="2" t="s">
        <v>3264</v>
      </c>
      <c r="C333" s="2" t="s">
        <v>144</v>
      </c>
      <c r="D333" s="20" t="s">
        <v>89</v>
      </c>
      <c r="E333" s="20" t="s">
        <v>436</v>
      </c>
      <c r="F333" s="2" t="s">
        <v>1471</v>
      </c>
      <c r="G333" s="2" t="s">
        <v>145</v>
      </c>
      <c r="H333" s="2" t="s">
        <v>1354</v>
      </c>
    </row>
    <row r="334" spans="1:8" x14ac:dyDescent="0.25">
      <c r="A334" s="2">
        <v>715</v>
      </c>
      <c r="B334" s="2" t="s">
        <v>3264</v>
      </c>
      <c r="C334" s="2" t="s">
        <v>144</v>
      </c>
      <c r="D334" s="17" t="s">
        <v>134</v>
      </c>
      <c r="E334" s="20" t="s">
        <v>506</v>
      </c>
      <c r="F334" s="2" t="s">
        <v>1543</v>
      </c>
      <c r="G334" s="6" t="s">
        <v>145</v>
      </c>
      <c r="H334" s="2" t="s">
        <v>1655</v>
      </c>
    </row>
    <row r="335" spans="1:8" x14ac:dyDescent="0.25">
      <c r="A335" s="2">
        <v>716</v>
      </c>
      <c r="B335" s="2" t="s">
        <v>3264</v>
      </c>
      <c r="C335" s="2" t="s">
        <v>144</v>
      </c>
      <c r="D335" s="20" t="s">
        <v>119</v>
      </c>
      <c r="E335" s="17" t="s">
        <v>444</v>
      </c>
      <c r="F335" s="2" t="s">
        <v>1543</v>
      </c>
      <c r="G335" s="6" t="s">
        <v>145</v>
      </c>
      <c r="H335" s="2" t="s">
        <v>1655</v>
      </c>
    </row>
    <row r="336" spans="1:8" x14ac:dyDescent="0.25">
      <c r="A336" s="2">
        <v>717</v>
      </c>
      <c r="B336" s="2" t="s">
        <v>3264</v>
      </c>
      <c r="C336" s="2" t="s">
        <v>144</v>
      </c>
      <c r="D336" s="20" t="s">
        <v>133</v>
      </c>
      <c r="E336" s="20" t="s">
        <v>505</v>
      </c>
      <c r="F336" s="2" t="s">
        <v>1543</v>
      </c>
      <c r="G336" s="6" t="s">
        <v>145</v>
      </c>
      <c r="H336" s="2" t="s">
        <v>1655</v>
      </c>
    </row>
    <row r="337" spans="1:24" x14ac:dyDescent="0.25">
      <c r="A337" s="2">
        <v>718</v>
      </c>
      <c r="B337" s="2" t="s">
        <v>3264</v>
      </c>
      <c r="C337" s="2" t="s">
        <v>144</v>
      </c>
      <c r="D337" s="20" t="s">
        <v>130</v>
      </c>
      <c r="E337" s="20" t="s">
        <v>487</v>
      </c>
      <c r="F337" s="2" t="s">
        <v>1543</v>
      </c>
      <c r="G337" s="6" t="s">
        <v>145</v>
      </c>
      <c r="H337" s="2" t="s">
        <v>1655</v>
      </c>
    </row>
    <row r="338" spans="1:24" x14ac:dyDescent="0.25">
      <c r="A338" s="2">
        <v>719</v>
      </c>
      <c r="B338" s="2" t="s">
        <v>3264</v>
      </c>
      <c r="C338" s="2" t="s">
        <v>144</v>
      </c>
      <c r="D338" s="20" t="s">
        <v>140</v>
      </c>
      <c r="E338" s="20" t="s">
        <v>499</v>
      </c>
      <c r="F338" s="2" t="s">
        <v>1544</v>
      </c>
      <c r="G338" s="6" t="s">
        <v>145</v>
      </c>
      <c r="H338" s="2" t="s">
        <v>1655</v>
      </c>
    </row>
    <row r="339" spans="1:24" x14ac:dyDescent="0.25">
      <c r="A339" s="2">
        <v>720</v>
      </c>
      <c r="B339" s="2" t="s">
        <v>3264</v>
      </c>
      <c r="C339" s="2" t="s">
        <v>144</v>
      </c>
      <c r="D339" s="20" t="s">
        <v>135</v>
      </c>
      <c r="E339" s="20" t="s">
        <v>489</v>
      </c>
      <c r="F339" s="2" t="s">
        <v>1545</v>
      </c>
      <c r="G339" s="2" t="s">
        <v>145</v>
      </c>
      <c r="H339" s="2" t="s">
        <v>1351</v>
      </c>
    </row>
    <row r="340" spans="1:24" ht="15" customHeight="1" x14ac:dyDescent="0.25">
      <c r="A340" s="2">
        <v>721</v>
      </c>
      <c r="B340" s="2" t="s">
        <v>3264</v>
      </c>
      <c r="C340" s="2" t="s">
        <v>144</v>
      </c>
      <c r="D340" s="20" t="s">
        <v>490</v>
      </c>
      <c r="E340" s="20" t="s">
        <v>491</v>
      </c>
      <c r="F340" s="2" t="s">
        <v>1543</v>
      </c>
      <c r="G340" s="6" t="s">
        <v>145</v>
      </c>
      <c r="H340" s="2" t="s">
        <v>1655</v>
      </c>
    </row>
    <row r="341" spans="1:24" s="111" customFormat="1" x14ac:dyDescent="0.25">
      <c r="A341" s="2">
        <v>722</v>
      </c>
      <c r="B341" s="2" t="s">
        <v>3264</v>
      </c>
      <c r="C341" s="2" t="s">
        <v>144</v>
      </c>
      <c r="D341" s="20" t="s">
        <v>137</v>
      </c>
      <c r="E341" s="20" t="s">
        <v>495</v>
      </c>
      <c r="F341" s="2" t="s">
        <v>1544</v>
      </c>
      <c r="G341" s="6" t="s">
        <v>145</v>
      </c>
      <c r="H341" s="2" t="s">
        <v>1655</v>
      </c>
      <c r="I341" s="2"/>
      <c r="J341" s="2"/>
      <c r="K341" s="2"/>
      <c r="L341" s="2"/>
      <c r="M341" s="2"/>
      <c r="N341" s="2"/>
      <c r="O341" s="2"/>
      <c r="P341" s="2"/>
      <c r="Q341" s="2"/>
      <c r="R341" s="2"/>
      <c r="S341" s="2"/>
      <c r="T341" s="2"/>
      <c r="U341" s="2"/>
      <c r="V341" s="2"/>
      <c r="W341" s="2"/>
      <c r="X341" s="2"/>
    </row>
    <row r="342" spans="1:24" s="111" customFormat="1" x14ac:dyDescent="0.25">
      <c r="A342" s="2">
        <v>723</v>
      </c>
      <c r="B342" s="2" t="s">
        <v>3264</v>
      </c>
      <c r="C342" s="2" t="s">
        <v>144</v>
      </c>
      <c r="D342" s="20" t="s">
        <v>138</v>
      </c>
      <c r="E342" s="20" t="s">
        <v>496</v>
      </c>
      <c r="F342" s="2" t="s">
        <v>1544</v>
      </c>
      <c r="G342" s="6" t="s">
        <v>145</v>
      </c>
      <c r="H342" s="2" t="s">
        <v>1655</v>
      </c>
      <c r="I342" s="2"/>
      <c r="J342" s="2"/>
      <c r="K342" s="2"/>
      <c r="L342" s="2"/>
      <c r="M342" s="2"/>
      <c r="N342" s="2"/>
      <c r="O342" s="2"/>
      <c r="P342" s="2"/>
      <c r="Q342" s="2"/>
      <c r="R342" s="2"/>
      <c r="S342" s="2"/>
      <c r="T342" s="2"/>
      <c r="U342" s="2"/>
      <c r="V342" s="2"/>
      <c r="W342" s="2"/>
      <c r="X342" s="2"/>
    </row>
    <row r="343" spans="1:24" x14ac:dyDescent="0.25">
      <c r="A343" s="2">
        <v>724</v>
      </c>
      <c r="B343" s="2" t="s">
        <v>3264</v>
      </c>
      <c r="C343" s="2" t="s">
        <v>144</v>
      </c>
      <c r="D343" s="20" t="s">
        <v>139</v>
      </c>
      <c r="E343" s="28" t="s">
        <v>498</v>
      </c>
      <c r="F343" s="2" t="s">
        <v>1543</v>
      </c>
      <c r="G343" s="6" t="s">
        <v>145</v>
      </c>
      <c r="H343" s="2" t="s">
        <v>1655</v>
      </c>
    </row>
    <row r="344" spans="1:24" x14ac:dyDescent="0.25">
      <c r="A344" s="2">
        <v>725</v>
      </c>
      <c r="B344" s="2" t="s">
        <v>3264</v>
      </c>
      <c r="C344" s="2" t="s">
        <v>144</v>
      </c>
      <c r="D344" s="20" t="s">
        <v>136</v>
      </c>
      <c r="E344" s="2" t="s">
        <v>494</v>
      </c>
      <c r="F344" s="2" t="s">
        <v>1543</v>
      </c>
      <c r="G344" s="6" t="s">
        <v>145</v>
      </c>
      <c r="H344" s="2" t="s">
        <v>1655</v>
      </c>
    </row>
    <row r="345" spans="1:24" x14ac:dyDescent="0.25">
      <c r="A345" s="2">
        <v>726</v>
      </c>
      <c r="B345" s="2" t="s">
        <v>3264</v>
      </c>
      <c r="C345" s="2" t="s">
        <v>144</v>
      </c>
      <c r="D345" s="17" t="s">
        <v>128</v>
      </c>
      <c r="E345" s="26" t="s">
        <v>485</v>
      </c>
      <c r="F345" s="2" t="s">
        <v>1458</v>
      </c>
      <c r="G345" s="6" t="s">
        <v>145</v>
      </c>
      <c r="H345" s="2" t="s">
        <v>1654</v>
      </c>
    </row>
    <row r="346" spans="1:24" x14ac:dyDescent="0.25">
      <c r="A346" s="2">
        <v>727</v>
      </c>
      <c r="B346" s="2" t="s">
        <v>3264</v>
      </c>
      <c r="C346" s="2" t="s">
        <v>144</v>
      </c>
      <c r="D346" s="17" t="s">
        <v>99</v>
      </c>
      <c r="E346" s="26" t="s">
        <v>445</v>
      </c>
      <c r="F346" s="2" t="s">
        <v>1546</v>
      </c>
      <c r="G346" s="2" t="s">
        <v>145</v>
      </c>
      <c r="H346" s="2" t="s">
        <v>1354</v>
      </c>
    </row>
    <row r="347" spans="1:24" x14ac:dyDescent="0.25">
      <c r="A347" s="2">
        <v>728</v>
      </c>
      <c r="B347" s="2" t="s">
        <v>3264</v>
      </c>
      <c r="C347" s="2" t="s">
        <v>144</v>
      </c>
      <c r="D347" s="17" t="s">
        <v>98</v>
      </c>
      <c r="E347" s="26" t="s">
        <v>446</v>
      </c>
      <c r="F347" s="2" t="s">
        <v>1546</v>
      </c>
      <c r="G347" s="2" t="s">
        <v>145</v>
      </c>
      <c r="H347" s="2" t="s">
        <v>1354</v>
      </c>
    </row>
    <row r="348" spans="1:24" x14ac:dyDescent="0.25">
      <c r="A348" s="2">
        <v>729</v>
      </c>
      <c r="B348" s="2" t="s">
        <v>3264</v>
      </c>
      <c r="C348" s="2" t="s">
        <v>144</v>
      </c>
      <c r="D348" s="17" t="s">
        <v>95</v>
      </c>
      <c r="E348" s="26" t="s">
        <v>448</v>
      </c>
      <c r="F348" s="2" t="s">
        <v>1547</v>
      </c>
      <c r="G348" s="2" t="s">
        <v>145</v>
      </c>
      <c r="H348" s="2" t="s">
        <v>1354</v>
      </c>
    </row>
    <row r="349" spans="1:24" x14ac:dyDescent="0.25">
      <c r="A349" s="2">
        <v>730</v>
      </c>
      <c r="B349" s="2" t="s">
        <v>3264</v>
      </c>
      <c r="C349" s="2" t="s">
        <v>144</v>
      </c>
      <c r="D349" s="17" t="s">
        <v>94</v>
      </c>
      <c r="E349" s="26" t="s">
        <v>449</v>
      </c>
      <c r="F349" s="2" t="s">
        <v>1547</v>
      </c>
      <c r="G349" s="2" t="s">
        <v>145</v>
      </c>
      <c r="H349" s="2" t="s">
        <v>1354</v>
      </c>
    </row>
    <row r="350" spans="1:24" x14ac:dyDescent="0.25">
      <c r="A350" s="2">
        <v>731</v>
      </c>
      <c r="B350" s="2" t="s">
        <v>3264</v>
      </c>
      <c r="C350" s="2" t="s">
        <v>144</v>
      </c>
      <c r="D350" s="17" t="s">
        <v>93</v>
      </c>
      <c r="E350" s="26" t="s">
        <v>450</v>
      </c>
      <c r="F350" s="2" t="s">
        <v>1548</v>
      </c>
      <c r="G350" s="2" t="s">
        <v>145</v>
      </c>
      <c r="H350" s="2" t="s">
        <v>1354</v>
      </c>
    </row>
    <row r="351" spans="1:24" x14ac:dyDescent="0.25">
      <c r="A351" s="2">
        <v>732</v>
      </c>
      <c r="B351" s="2" t="s">
        <v>3264</v>
      </c>
      <c r="C351" s="2" t="s">
        <v>144</v>
      </c>
      <c r="D351" s="17" t="s">
        <v>97</v>
      </c>
      <c r="E351" s="26" t="s">
        <v>451</v>
      </c>
      <c r="F351" s="2" t="s">
        <v>1549</v>
      </c>
      <c r="G351" s="2" t="s">
        <v>145</v>
      </c>
      <c r="H351" s="2" t="s">
        <v>1354</v>
      </c>
    </row>
    <row r="352" spans="1:24" x14ac:dyDescent="0.25">
      <c r="A352" s="2">
        <v>733</v>
      </c>
      <c r="B352" s="2" t="s">
        <v>3264</v>
      </c>
      <c r="C352" s="2" t="s">
        <v>144</v>
      </c>
      <c r="D352" s="17" t="s">
        <v>100</v>
      </c>
      <c r="E352" s="33" t="s">
        <v>452</v>
      </c>
      <c r="F352" s="2" t="s">
        <v>1550</v>
      </c>
      <c r="G352" s="2" t="s">
        <v>145</v>
      </c>
      <c r="H352" s="2" t="s">
        <v>1354</v>
      </c>
    </row>
    <row r="353" spans="1:8" x14ac:dyDescent="0.25">
      <c r="A353" s="2">
        <v>734</v>
      </c>
      <c r="B353" s="2" t="s">
        <v>3264</v>
      </c>
      <c r="C353" s="2" t="s">
        <v>144</v>
      </c>
      <c r="D353" s="17" t="s">
        <v>529</v>
      </c>
      <c r="E353" s="26" t="s">
        <v>528</v>
      </c>
      <c r="F353" s="2" t="s">
        <v>1548</v>
      </c>
      <c r="G353" s="2" t="s">
        <v>145</v>
      </c>
      <c r="H353" s="2" t="s">
        <v>1354</v>
      </c>
    </row>
    <row r="354" spans="1:8" x14ac:dyDescent="0.25">
      <c r="A354" s="2">
        <v>735</v>
      </c>
      <c r="B354" s="2" t="s">
        <v>3264</v>
      </c>
      <c r="C354" s="2" t="s">
        <v>144</v>
      </c>
      <c r="D354" s="20" t="s">
        <v>92</v>
      </c>
      <c r="E354" s="29" t="s">
        <v>453</v>
      </c>
      <c r="F354" s="2" t="s">
        <v>1551</v>
      </c>
      <c r="G354" s="2" t="s">
        <v>145</v>
      </c>
      <c r="H354" s="2" t="s">
        <v>1354</v>
      </c>
    </row>
    <row r="355" spans="1:8" x14ac:dyDescent="0.25">
      <c r="A355" s="2">
        <v>736</v>
      </c>
      <c r="B355" s="2" t="s">
        <v>3264</v>
      </c>
      <c r="C355" s="2" t="s">
        <v>144</v>
      </c>
      <c r="D355" s="20" t="s">
        <v>493</v>
      </c>
      <c r="E355" s="17" t="s">
        <v>492</v>
      </c>
      <c r="F355" s="2" t="s">
        <v>1458</v>
      </c>
      <c r="G355" s="6" t="s">
        <v>145</v>
      </c>
      <c r="H355" s="2" t="s">
        <v>1654</v>
      </c>
    </row>
    <row r="356" spans="1:8" x14ac:dyDescent="0.25">
      <c r="A356" s="2">
        <v>737</v>
      </c>
      <c r="B356" s="2" t="s">
        <v>3264</v>
      </c>
      <c r="C356" s="2" t="s">
        <v>144</v>
      </c>
      <c r="D356" s="20" t="s">
        <v>1269</v>
      </c>
      <c r="E356" s="28" t="s">
        <v>497</v>
      </c>
      <c r="F356" s="2" t="s">
        <v>1544</v>
      </c>
      <c r="G356" s="6" t="s">
        <v>145</v>
      </c>
      <c r="H356" s="2" t="s">
        <v>1655</v>
      </c>
    </row>
    <row r="357" spans="1:8" x14ac:dyDescent="0.25">
      <c r="A357" s="2">
        <v>738</v>
      </c>
      <c r="B357" s="2" t="s">
        <v>3264</v>
      </c>
      <c r="C357" s="2" t="s">
        <v>144</v>
      </c>
      <c r="D357" s="20" t="s">
        <v>122</v>
      </c>
      <c r="E357" s="20" t="s">
        <v>455</v>
      </c>
      <c r="F357" s="2" t="s">
        <v>1458</v>
      </c>
      <c r="G357" s="6" t="s">
        <v>2075</v>
      </c>
      <c r="H357" s="2" t="s">
        <v>1654</v>
      </c>
    </row>
    <row r="358" spans="1:8" x14ac:dyDescent="0.25">
      <c r="A358" s="2">
        <v>739</v>
      </c>
      <c r="B358" s="2" t="s">
        <v>3264</v>
      </c>
      <c r="C358" s="2" t="s">
        <v>144</v>
      </c>
      <c r="D358" s="20" t="s">
        <v>121</v>
      </c>
      <c r="E358" s="20" t="s">
        <v>456</v>
      </c>
      <c r="F358" s="2" t="s">
        <v>1458</v>
      </c>
      <c r="G358" s="6" t="s">
        <v>2076</v>
      </c>
      <c r="H358" s="2" t="s">
        <v>1654</v>
      </c>
    </row>
    <row r="359" spans="1:8" x14ac:dyDescent="0.25">
      <c r="A359" s="2">
        <v>740</v>
      </c>
      <c r="B359" s="2" t="s">
        <v>3264</v>
      </c>
      <c r="C359" s="2" t="s">
        <v>144</v>
      </c>
      <c r="D359" s="20" t="s">
        <v>454</v>
      </c>
      <c r="E359" s="20" t="s">
        <v>457</v>
      </c>
      <c r="F359" s="2" t="s">
        <v>1471</v>
      </c>
      <c r="G359" s="6" t="s">
        <v>2077</v>
      </c>
      <c r="H359" s="2" t="s">
        <v>1654</v>
      </c>
    </row>
    <row r="360" spans="1:8" x14ac:dyDescent="0.25">
      <c r="A360" s="2">
        <v>741</v>
      </c>
      <c r="B360" s="2" t="s">
        <v>3264</v>
      </c>
      <c r="C360" s="2" t="s">
        <v>144</v>
      </c>
      <c r="D360" s="20" t="s">
        <v>120</v>
      </c>
      <c r="E360" s="20" t="s">
        <v>458</v>
      </c>
      <c r="F360" s="2" t="s">
        <v>1458</v>
      </c>
      <c r="G360" s="6" t="s">
        <v>2078</v>
      </c>
      <c r="H360" s="2" t="s">
        <v>1654</v>
      </c>
    </row>
    <row r="361" spans="1:8" x14ac:dyDescent="0.25">
      <c r="A361" s="2">
        <v>742</v>
      </c>
      <c r="B361" s="2" t="s">
        <v>3264</v>
      </c>
      <c r="C361" s="2" t="s">
        <v>144</v>
      </c>
      <c r="D361" s="29" t="s">
        <v>123</v>
      </c>
      <c r="E361" s="29" t="s">
        <v>459</v>
      </c>
      <c r="F361" s="2" t="s">
        <v>1458</v>
      </c>
      <c r="G361" s="6" t="s">
        <v>2079</v>
      </c>
      <c r="H361" s="2" t="s">
        <v>1654</v>
      </c>
    </row>
    <row r="362" spans="1:8" x14ac:dyDescent="0.25">
      <c r="A362" s="2">
        <v>743</v>
      </c>
      <c r="B362" s="2" t="s">
        <v>3264</v>
      </c>
      <c r="C362" s="2" t="s">
        <v>144</v>
      </c>
      <c r="D362" s="29" t="s">
        <v>471</v>
      </c>
      <c r="E362" s="29" t="s">
        <v>462</v>
      </c>
      <c r="F362" s="2" t="s">
        <v>1458</v>
      </c>
      <c r="G362" s="6" t="s">
        <v>2087</v>
      </c>
      <c r="H362" s="2" t="s">
        <v>1654</v>
      </c>
    </row>
    <row r="363" spans="1:8" x14ac:dyDescent="0.25">
      <c r="A363" s="2">
        <v>744</v>
      </c>
      <c r="B363" s="2" t="s">
        <v>3264</v>
      </c>
      <c r="C363" s="2" t="s">
        <v>144</v>
      </c>
      <c r="D363" s="29" t="s">
        <v>472</v>
      </c>
      <c r="E363" s="29" t="s">
        <v>463</v>
      </c>
      <c r="F363" s="2" t="s">
        <v>1458</v>
      </c>
      <c r="G363" s="6" t="s">
        <v>2088</v>
      </c>
      <c r="H363" s="2" t="s">
        <v>1654</v>
      </c>
    </row>
    <row r="364" spans="1:8" x14ac:dyDescent="0.25">
      <c r="A364" s="2">
        <v>745</v>
      </c>
      <c r="B364" s="2" t="s">
        <v>3264</v>
      </c>
      <c r="C364" s="2" t="s">
        <v>144</v>
      </c>
      <c r="D364" s="29" t="s">
        <v>501</v>
      </c>
      <c r="E364" s="20" t="s">
        <v>461</v>
      </c>
      <c r="F364" s="2" t="s">
        <v>1458</v>
      </c>
      <c r="G364" s="6" t="s">
        <v>2080</v>
      </c>
      <c r="H364" s="2" t="s">
        <v>1654</v>
      </c>
    </row>
    <row r="365" spans="1:8" x14ac:dyDescent="0.25">
      <c r="A365" s="2">
        <v>746</v>
      </c>
      <c r="B365" s="2" t="s">
        <v>3264</v>
      </c>
      <c r="C365" s="2" t="s">
        <v>144</v>
      </c>
      <c r="D365" s="17" t="s">
        <v>500</v>
      </c>
      <c r="E365" s="26" t="s">
        <v>460</v>
      </c>
      <c r="F365" s="2" t="s">
        <v>1458</v>
      </c>
      <c r="G365" s="6" t="s">
        <v>2081</v>
      </c>
      <c r="H365" s="2" t="s">
        <v>1654</v>
      </c>
    </row>
    <row r="366" spans="1:8" x14ac:dyDescent="0.25">
      <c r="A366" s="2">
        <v>747</v>
      </c>
      <c r="B366" s="2" t="s">
        <v>3264</v>
      </c>
      <c r="C366" s="2" t="s">
        <v>144</v>
      </c>
      <c r="D366" s="17" t="s">
        <v>96</v>
      </c>
      <c r="E366" s="26" t="s">
        <v>447</v>
      </c>
      <c r="F366" s="2" t="s">
        <v>1468</v>
      </c>
      <c r="G366" s="2" t="s">
        <v>145</v>
      </c>
      <c r="H366" s="2" t="s">
        <v>1354</v>
      </c>
    </row>
    <row r="367" spans="1:8" x14ac:dyDescent="0.25">
      <c r="A367" s="2">
        <v>748</v>
      </c>
      <c r="B367" s="2" t="s">
        <v>3264</v>
      </c>
      <c r="C367" s="2" t="s">
        <v>144</v>
      </c>
      <c r="D367" s="17" t="s">
        <v>91</v>
      </c>
      <c r="E367" s="26" t="s">
        <v>464</v>
      </c>
      <c r="F367" s="2" t="s">
        <v>1552</v>
      </c>
      <c r="G367" s="2" t="s">
        <v>145</v>
      </c>
      <c r="H367" s="2" t="s">
        <v>1354</v>
      </c>
    </row>
    <row r="368" spans="1:8" x14ac:dyDescent="0.25">
      <c r="A368" s="2">
        <v>749</v>
      </c>
      <c r="B368" s="2" t="s">
        <v>3264</v>
      </c>
      <c r="C368" s="2" t="s">
        <v>144</v>
      </c>
      <c r="D368" s="17" t="s">
        <v>101</v>
      </c>
      <c r="E368" s="26" t="s">
        <v>465</v>
      </c>
      <c r="F368" s="2" t="s">
        <v>1553</v>
      </c>
      <c r="G368" s="2" t="s">
        <v>145</v>
      </c>
      <c r="H368" s="2" t="s">
        <v>1354</v>
      </c>
    </row>
    <row r="369" spans="1:8" x14ac:dyDescent="0.25">
      <c r="A369" s="2">
        <v>750</v>
      </c>
      <c r="B369" s="2" t="s">
        <v>3264</v>
      </c>
      <c r="C369" s="2" t="s">
        <v>144</v>
      </c>
      <c r="D369" s="17" t="s">
        <v>102</v>
      </c>
      <c r="E369" s="20" t="s">
        <v>466</v>
      </c>
      <c r="F369" s="2" t="s">
        <v>1553</v>
      </c>
      <c r="G369" s="2" t="s">
        <v>145</v>
      </c>
      <c r="H369" s="2" t="s">
        <v>1354</v>
      </c>
    </row>
    <row r="370" spans="1:8" x14ac:dyDescent="0.25">
      <c r="A370" s="2">
        <v>751</v>
      </c>
      <c r="B370" s="2" t="s">
        <v>3264</v>
      </c>
      <c r="C370" s="2" t="s">
        <v>144</v>
      </c>
      <c r="D370" s="20" t="s">
        <v>509</v>
      </c>
      <c r="E370" s="20" t="s">
        <v>508</v>
      </c>
      <c r="F370" s="2" t="s">
        <v>1549</v>
      </c>
      <c r="G370" s="2" t="s">
        <v>145</v>
      </c>
      <c r="H370" s="2" t="s">
        <v>1351</v>
      </c>
    </row>
    <row r="371" spans="1:8" x14ac:dyDescent="0.25">
      <c r="A371" s="2">
        <v>752</v>
      </c>
      <c r="B371" s="2" t="s">
        <v>3264</v>
      </c>
      <c r="C371" s="2" t="s">
        <v>144</v>
      </c>
      <c r="D371" s="17" t="s">
        <v>132</v>
      </c>
      <c r="E371" s="20" t="s">
        <v>502</v>
      </c>
      <c r="F371" s="2" t="s">
        <v>1543</v>
      </c>
      <c r="G371" s="6" t="s">
        <v>145</v>
      </c>
      <c r="H371" s="2" t="s">
        <v>1655</v>
      </c>
    </row>
    <row r="372" spans="1:8" x14ac:dyDescent="0.25">
      <c r="A372" s="2">
        <v>753</v>
      </c>
      <c r="B372" s="2" t="s">
        <v>3264</v>
      </c>
      <c r="C372" s="2" t="s">
        <v>144</v>
      </c>
      <c r="D372" s="17" t="s">
        <v>127</v>
      </c>
      <c r="E372" s="26" t="s">
        <v>507</v>
      </c>
      <c r="F372" s="2" t="s">
        <v>1549</v>
      </c>
      <c r="G372" s="2" t="s">
        <v>145</v>
      </c>
      <c r="H372" s="2" t="s">
        <v>1351</v>
      </c>
    </row>
    <row r="373" spans="1:8" x14ac:dyDescent="0.25">
      <c r="A373" s="2">
        <v>754</v>
      </c>
      <c r="B373" s="2" t="s">
        <v>3264</v>
      </c>
      <c r="C373" s="2" t="s">
        <v>144</v>
      </c>
      <c r="D373" s="20" t="s">
        <v>511</v>
      </c>
      <c r="E373" s="17" t="s">
        <v>467</v>
      </c>
      <c r="F373" s="2" t="s">
        <v>1471</v>
      </c>
      <c r="G373" s="2" t="s">
        <v>145</v>
      </c>
      <c r="H373" s="2" t="s">
        <v>1354</v>
      </c>
    </row>
    <row r="374" spans="1:8" x14ac:dyDescent="0.25">
      <c r="A374" s="2">
        <v>755</v>
      </c>
      <c r="B374" s="2" t="s">
        <v>3264</v>
      </c>
      <c r="C374" s="2" t="s">
        <v>144</v>
      </c>
      <c r="D374" s="20" t="s">
        <v>129</v>
      </c>
      <c r="E374" s="34" t="s">
        <v>486</v>
      </c>
      <c r="F374" s="2" t="s">
        <v>1458</v>
      </c>
      <c r="G374" s="6" t="s">
        <v>145</v>
      </c>
      <c r="H374" s="2" t="s">
        <v>1654</v>
      </c>
    </row>
    <row r="375" spans="1:8" x14ac:dyDescent="0.25">
      <c r="A375" s="2">
        <v>756</v>
      </c>
      <c r="B375" s="2" t="s">
        <v>3264</v>
      </c>
      <c r="C375" s="2" t="s">
        <v>144</v>
      </c>
      <c r="D375" s="20" t="s">
        <v>1329</v>
      </c>
      <c r="E375" s="20" t="s">
        <v>484</v>
      </c>
      <c r="F375" s="2" t="s">
        <v>1543</v>
      </c>
      <c r="G375" s="6" t="s">
        <v>145</v>
      </c>
      <c r="H375" s="2" t="s">
        <v>1655</v>
      </c>
    </row>
    <row r="376" spans="1:8" x14ac:dyDescent="0.25">
      <c r="A376" s="2">
        <v>757</v>
      </c>
      <c r="B376" s="2" t="s">
        <v>3264</v>
      </c>
      <c r="C376" s="2" t="s">
        <v>144</v>
      </c>
      <c r="D376" s="2" t="s">
        <v>131</v>
      </c>
      <c r="E376" s="2" t="s">
        <v>488</v>
      </c>
      <c r="F376" s="2" t="s">
        <v>1458</v>
      </c>
      <c r="G376" s="6" t="s">
        <v>145</v>
      </c>
      <c r="H376" s="2" t="s">
        <v>1654</v>
      </c>
    </row>
    <row r="377" spans="1:8" x14ac:dyDescent="0.25">
      <c r="A377" s="2">
        <v>758</v>
      </c>
      <c r="B377" s="2" t="s">
        <v>3264</v>
      </c>
      <c r="C377" s="2" t="s">
        <v>144</v>
      </c>
      <c r="D377" s="20" t="s">
        <v>504</v>
      </c>
      <c r="E377" s="20" t="s">
        <v>503</v>
      </c>
      <c r="F377" s="2" t="s">
        <v>1543</v>
      </c>
      <c r="G377" s="6" t="s">
        <v>145</v>
      </c>
      <c r="H377" s="2" t="s">
        <v>1655</v>
      </c>
    </row>
    <row r="378" spans="1:8" x14ac:dyDescent="0.25">
      <c r="A378" s="2">
        <v>759</v>
      </c>
      <c r="B378" s="2" t="s">
        <v>3264</v>
      </c>
      <c r="C378" s="2" t="s">
        <v>144</v>
      </c>
      <c r="D378" s="2" t="s">
        <v>2823</v>
      </c>
      <c r="E378" s="2" t="s">
        <v>2824</v>
      </c>
      <c r="F378" s="2" t="s">
        <v>3023</v>
      </c>
      <c r="G378" s="2" t="s">
        <v>145</v>
      </c>
      <c r="H378" s="2" t="s">
        <v>3006</v>
      </c>
    </row>
    <row r="379" spans="1:8" x14ac:dyDescent="0.25">
      <c r="A379" s="2">
        <v>760</v>
      </c>
      <c r="B379" s="2" t="s">
        <v>3264</v>
      </c>
      <c r="C379" s="2" t="s">
        <v>144</v>
      </c>
      <c r="D379" s="2" t="s">
        <v>2826</v>
      </c>
      <c r="E379" s="2" t="s">
        <v>2827</v>
      </c>
      <c r="F379" s="2" t="s">
        <v>3023</v>
      </c>
      <c r="G379" s="2" t="s">
        <v>145</v>
      </c>
      <c r="H379" s="2" t="s">
        <v>3006</v>
      </c>
    </row>
    <row r="380" spans="1:8" x14ac:dyDescent="0.25">
      <c r="A380" s="2">
        <v>761</v>
      </c>
      <c r="B380" s="2" t="s">
        <v>3264</v>
      </c>
      <c r="C380" s="2" t="s">
        <v>144</v>
      </c>
      <c r="D380" s="2" t="s">
        <v>2829</v>
      </c>
      <c r="E380" s="2" t="s">
        <v>2830</v>
      </c>
      <c r="F380" s="2" t="s">
        <v>3023</v>
      </c>
      <c r="G380" s="2" t="s">
        <v>145</v>
      </c>
      <c r="H380" s="2" t="s">
        <v>3006</v>
      </c>
    </row>
    <row r="381" spans="1:8" x14ac:dyDescent="0.25">
      <c r="A381" s="2">
        <v>762</v>
      </c>
      <c r="B381" s="2" t="s">
        <v>3264</v>
      </c>
      <c r="C381" s="2" t="s">
        <v>144</v>
      </c>
      <c r="D381" s="2" t="s">
        <v>2832</v>
      </c>
      <c r="E381" s="2" t="s">
        <v>2833</v>
      </c>
      <c r="F381" s="2" t="s">
        <v>3023</v>
      </c>
      <c r="G381" s="2" t="s">
        <v>145</v>
      </c>
      <c r="H381" s="2" t="s">
        <v>3006</v>
      </c>
    </row>
    <row r="382" spans="1:8" x14ac:dyDescent="0.25">
      <c r="A382" s="2">
        <v>763</v>
      </c>
      <c r="B382" s="2" t="s">
        <v>3264</v>
      </c>
      <c r="C382" s="2" t="s">
        <v>144</v>
      </c>
      <c r="D382" s="2" t="s">
        <v>2853</v>
      </c>
      <c r="E382" s="2" t="s">
        <v>2854</v>
      </c>
      <c r="F382" s="2" t="s">
        <v>3024</v>
      </c>
      <c r="G382" s="2" t="s">
        <v>145</v>
      </c>
      <c r="H382" s="2" t="s">
        <v>3006</v>
      </c>
    </row>
    <row r="383" spans="1:8" x14ac:dyDescent="0.25">
      <c r="A383" s="2">
        <v>764</v>
      </c>
      <c r="B383" s="2" t="s">
        <v>3264</v>
      </c>
      <c r="C383" s="2" t="s">
        <v>144</v>
      </c>
      <c r="D383" s="2" t="s">
        <v>2856</v>
      </c>
      <c r="E383" s="2" t="s">
        <v>2857</v>
      </c>
      <c r="F383" s="2" t="s">
        <v>3024</v>
      </c>
      <c r="G383" s="2" t="s">
        <v>145</v>
      </c>
      <c r="H383" s="2" t="s">
        <v>3006</v>
      </c>
    </row>
    <row r="384" spans="1:8" ht="15" customHeight="1" x14ac:dyDescent="0.25">
      <c r="A384" s="2">
        <v>765</v>
      </c>
      <c r="B384" s="2" t="s">
        <v>3264</v>
      </c>
      <c r="C384" s="2" t="s">
        <v>144</v>
      </c>
      <c r="D384" s="2" t="s">
        <v>2859</v>
      </c>
      <c r="E384" s="2" t="s">
        <v>2860</v>
      </c>
      <c r="F384" s="2" t="s">
        <v>3024</v>
      </c>
      <c r="G384" s="2" t="s">
        <v>145</v>
      </c>
      <c r="H384" s="2" t="s">
        <v>3006</v>
      </c>
    </row>
    <row r="385" spans="1:8" ht="15" customHeight="1" x14ac:dyDescent="0.25">
      <c r="A385" s="2">
        <v>766</v>
      </c>
      <c r="B385" s="2" t="s">
        <v>3264</v>
      </c>
      <c r="C385" s="2" t="s">
        <v>144</v>
      </c>
      <c r="D385" s="2" t="s">
        <v>2862</v>
      </c>
      <c r="E385" s="2" t="s">
        <v>2863</v>
      </c>
      <c r="F385" s="2" t="s">
        <v>3024</v>
      </c>
      <c r="G385" s="2" t="s">
        <v>145</v>
      </c>
      <c r="H385" s="2" t="s">
        <v>3006</v>
      </c>
    </row>
    <row r="386" spans="1:8" ht="15" customHeight="1" x14ac:dyDescent="0.25">
      <c r="A386" s="2">
        <v>767</v>
      </c>
      <c r="B386" s="2" t="s">
        <v>3264</v>
      </c>
      <c r="C386" s="2" t="s">
        <v>144</v>
      </c>
      <c r="D386" s="2" t="s">
        <v>2865</v>
      </c>
      <c r="E386" s="2" t="s">
        <v>2866</v>
      </c>
      <c r="F386" s="2" t="s">
        <v>3024</v>
      </c>
      <c r="G386" s="2" t="s">
        <v>145</v>
      </c>
      <c r="H386" s="2" t="s">
        <v>3006</v>
      </c>
    </row>
    <row r="387" spans="1:8" ht="15" customHeight="1" x14ac:dyDescent="0.25">
      <c r="A387" s="2">
        <v>768</v>
      </c>
      <c r="B387" s="2" t="s">
        <v>3264</v>
      </c>
      <c r="C387" s="2" t="s">
        <v>144</v>
      </c>
      <c r="D387" s="2" t="s">
        <v>2884</v>
      </c>
      <c r="E387" s="2" t="s">
        <v>2885</v>
      </c>
      <c r="F387" s="2" t="s">
        <v>3025</v>
      </c>
      <c r="G387" s="2" t="s">
        <v>145</v>
      </c>
      <c r="H387" s="2" t="s">
        <v>1354</v>
      </c>
    </row>
    <row r="388" spans="1:8" s="163" customFormat="1" ht="15" customHeight="1" x14ac:dyDescent="0.25">
      <c r="A388" s="163">
        <v>769</v>
      </c>
      <c r="B388" s="163" t="s">
        <v>3264</v>
      </c>
      <c r="C388" s="163" t="s">
        <v>432</v>
      </c>
      <c r="D388" s="163" t="s">
        <v>3305</v>
      </c>
      <c r="E388" s="163" t="s">
        <v>3306</v>
      </c>
      <c r="F388" s="163" t="s">
        <v>3309</v>
      </c>
      <c r="H388" s="163" t="s">
        <v>1351</v>
      </c>
    </row>
    <row r="389" spans="1:8" s="163" customFormat="1" ht="15" customHeight="1" x14ac:dyDescent="0.25">
      <c r="A389" s="163">
        <v>770</v>
      </c>
      <c r="B389" s="163" t="s">
        <v>3264</v>
      </c>
      <c r="C389" s="163" t="s">
        <v>432</v>
      </c>
      <c r="D389" s="163" t="s">
        <v>3311</v>
      </c>
      <c r="E389" s="163" t="s">
        <v>3312</v>
      </c>
      <c r="F389" s="163" t="s">
        <v>3309</v>
      </c>
      <c r="H389" s="163" t="s">
        <v>1351</v>
      </c>
    </row>
    <row r="390" spans="1:8" s="163" customFormat="1" ht="15" customHeight="1" x14ac:dyDescent="0.25">
      <c r="A390" s="163">
        <v>771</v>
      </c>
      <c r="B390" s="163" t="s">
        <v>3264</v>
      </c>
      <c r="C390" s="163" t="s">
        <v>432</v>
      </c>
      <c r="D390" s="163" t="s">
        <v>3315</v>
      </c>
      <c r="E390" s="163" t="s">
        <v>3316</v>
      </c>
      <c r="F390" s="163" t="s">
        <v>3309</v>
      </c>
      <c r="H390" s="163" t="s">
        <v>1351</v>
      </c>
    </row>
    <row r="391" spans="1:8" s="163" customFormat="1" ht="15" customHeight="1" x14ac:dyDescent="0.25">
      <c r="A391" s="163">
        <v>772</v>
      </c>
      <c r="B391" s="163" t="s">
        <v>3264</v>
      </c>
      <c r="C391" s="163" t="s">
        <v>432</v>
      </c>
      <c r="D391" s="163" t="s">
        <v>3320</v>
      </c>
      <c r="E391" s="163" t="s">
        <v>3321</v>
      </c>
      <c r="F391" s="163" t="s">
        <v>3309</v>
      </c>
      <c r="H391" s="163" t="s">
        <v>1351</v>
      </c>
    </row>
    <row r="392" spans="1:8" ht="15" customHeight="1" x14ac:dyDescent="0.25">
      <c r="A392" s="2">
        <v>901</v>
      </c>
      <c r="B392" s="2" t="s">
        <v>381</v>
      </c>
      <c r="C392" s="2" t="s">
        <v>144</v>
      </c>
      <c r="D392" s="17" t="s">
        <v>1346</v>
      </c>
      <c r="E392" s="17" t="s">
        <v>1652</v>
      </c>
      <c r="F392" s="2" t="s">
        <v>1571</v>
      </c>
      <c r="G392" s="2" t="s">
        <v>145</v>
      </c>
      <c r="H392" s="2" t="s">
        <v>1245</v>
      </c>
    </row>
    <row r="393" spans="1:8" ht="15" customHeight="1" x14ac:dyDescent="0.25">
      <c r="A393" s="2">
        <v>902</v>
      </c>
      <c r="B393" s="2" t="s">
        <v>381</v>
      </c>
      <c r="C393" s="2" t="s">
        <v>144</v>
      </c>
      <c r="D393" s="17" t="s">
        <v>1358</v>
      </c>
      <c r="E393" s="17" t="s">
        <v>1359</v>
      </c>
      <c r="F393" s="2" t="s">
        <v>1554</v>
      </c>
      <c r="G393" s="2" t="s">
        <v>145</v>
      </c>
      <c r="H393" s="2" t="s">
        <v>1245</v>
      </c>
    </row>
    <row r="394" spans="1:8" ht="15" customHeight="1" x14ac:dyDescent="0.25">
      <c r="A394" s="2">
        <v>903</v>
      </c>
      <c r="B394" s="2" t="s">
        <v>381</v>
      </c>
      <c r="C394" s="2" t="s">
        <v>144</v>
      </c>
      <c r="D394" s="161" t="s">
        <v>1394</v>
      </c>
      <c r="E394" s="17" t="s">
        <v>1360</v>
      </c>
      <c r="F394" s="2" t="s">
        <v>1555</v>
      </c>
      <c r="G394" s="2" t="s">
        <v>145</v>
      </c>
      <c r="H394" s="2" t="s">
        <v>1245</v>
      </c>
    </row>
    <row r="395" spans="1:8" ht="15" customHeight="1" x14ac:dyDescent="0.25">
      <c r="A395" s="2">
        <v>904</v>
      </c>
      <c r="B395" s="2" t="s">
        <v>381</v>
      </c>
      <c r="C395" s="2" t="s">
        <v>144</v>
      </c>
      <c r="D395" s="161" t="s">
        <v>1395</v>
      </c>
      <c r="E395" s="17" t="s">
        <v>1361</v>
      </c>
      <c r="F395" s="2" t="s">
        <v>1555</v>
      </c>
      <c r="G395" s="2" t="s">
        <v>145</v>
      </c>
      <c r="H395" s="2" t="s">
        <v>1245</v>
      </c>
    </row>
    <row r="396" spans="1:8" ht="15" customHeight="1" x14ac:dyDescent="0.25">
      <c r="A396" s="2">
        <v>905</v>
      </c>
      <c r="B396" s="2" t="s">
        <v>381</v>
      </c>
      <c r="C396" s="2" t="s">
        <v>144</v>
      </c>
      <c r="D396" s="17" t="s">
        <v>1396</v>
      </c>
      <c r="E396" s="17" t="s">
        <v>1362</v>
      </c>
      <c r="F396" s="2" t="s">
        <v>1556</v>
      </c>
      <c r="G396" s="2" t="s">
        <v>145</v>
      </c>
      <c r="H396" s="2" t="s">
        <v>1245</v>
      </c>
    </row>
    <row r="397" spans="1:8" ht="15" customHeight="1" x14ac:dyDescent="0.25">
      <c r="A397" s="2">
        <v>906</v>
      </c>
      <c r="B397" s="2" t="s">
        <v>381</v>
      </c>
      <c r="C397" s="2" t="s">
        <v>144</v>
      </c>
      <c r="D397" s="17" t="s">
        <v>1393</v>
      </c>
      <c r="E397" s="17" t="s">
        <v>2496</v>
      </c>
      <c r="F397" s="2" t="s">
        <v>1594</v>
      </c>
      <c r="G397" s="2" t="s">
        <v>145</v>
      </c>
      <c r="H397" s="2" t="s">
        <v>1245</v>
      </c>
    </row>
    <row r="398" spans="1:8" ht="15" customHeight="1" x14ac:dyDescent="0.25">
      <c r="A398" s="2">
        <v>907</v>
      </c>
      <c r="B398" s="2" t="s">
        <v>381</v>
      </c>
      <c r="C398" s="2" t="s">
        <v>144</v>
      </c>
      <c r="D398" s="17" t="s">
        <v>103</v>
      </c>
      <c r="E398" s="26" t="s">
        <v>437</v>
      </c>
      <c r="F398" s="2" t="s">
        <v>1568</v>
      </c>
      <c r="G398" s="2" t="s">
        <v>145</v>
      </c>
      <c r="H398" s="2" t="s">
        <v>1245</v>
      </c>
    </row>
    <row r="399" spans="1:8" ht="15" customHeight="1" x14ac:dyDescent="0.25">
      <c r="A399" s="2">
        <v>908</v>
      </c>
      <c r="B399" s="2" t="s">
        <v>381</v>
      </c>
      <c r="C399" s="2" t="s">
        <v>144</v>
      </c>
      <c r="D399" s="6" t="s">
        <v>124</v>
      </c>
      <c r="E399" s="6" t="s">
        <v>1575</v>
      </c>
      <c r="F399" s="2" t="s">
        <v>2461</v>
      </c>
      <c r="H399" s="2" t="s">
        <v>1245</v>
      </c>
    </row>
    <row r="400" spans="1:8" ht="15" customHeight="1" x14ac:dyDescent="0.25">
      <c r="A400" s="2">
        <v>909</v>
      </c>
      <c r="B400" s="2" t="s">
        <v>381</v>
      </c>
      <c r="C400" s="2" t="s">
        <v>144</v>
      </c>
      <c r="D400" s="6" t="s">
        <v>1349</v>
      </c>
      <c r="E400" s="2" t="s">
        <v>435</v>
      </c>
      <c r="F400" s="2" t="s">
        <v>2461</v>
      </c>
      <c r="H400" s="2" t="s">
        <v>1245</v>
      </c>
    </row>
    <row r="401" spans="1:8" ht="15" customHeight="1" x14ac:dyDescent="0.25">
      <c r="A401" s="2">
        <v>910</v>
      </c>
      <c r="B401" s="2" t="s">
        <v>381</v>
      </c>
      <c r="C401" s="2" t="s">
        <v>144</v>
      </c>
      <c r="D401" s="2" t="s">
        <v>2835</v>
      </c>
      <c r="E401" s="2" t="s">
        <v>2836</v>
      </c>
      <c r="F401" s="2" t="s">
        <v>3039</v>
      </c>
      <c r="G401" s="2" t="s">
        <v>145</v>
      </c>
      <c r="H401" s="2" t="s">
        <v>1245</v>
      </c>
    </row>
    <row r="402" spans="1:8" ht="15" customHeight="1" x14ac:dyDescent="0.25">
      <c r="A402" s="2">
        <v>911</v>
      </c>
      <c r="B402" s="2" t="s">
        <v>381</v>
      </c>
      <c r="C402" s="2" t="s">
        <v>144</v>
      </c>
      <c r="D402" s="2" t="s">
        <v>2840</v>
      </c>
      <c r="E402" s="2" t="s">
        <v>2841</v>
      </c>
      <c r="F402" s="2" t="s">
        <v>3039</v>
      </c>
      <c r="G402" s="2" t="s">
        <v>145</v>
      </c>
      <c r="H402" s="2" t="s">
        <v>1245</v>
      </c>
    </row>
    <row r="403" spans="1:8" ht="15" customHeight="1" x14ac:dyDescent="0.25">
      <c r="A403" s="2">
        <v>912</v>
      </c>
      <c r="B403" s="2" t="s">
        <v>381</v>
      </c>
      <c r="C403" s="2" t="s">
        <v>144</v>
      </c>
      <c r="D403" s="2" t="s">
        <v>2842</v>
      </c>
      <c r="E403" s="2" t="s">
        <v>2843</v>
      </c>
      <c r="F403" s="2" t="s">
        <v>3039</v>
      </c>
      <c r="G403" s="2" t="s">
        <v>145</v>
      </c>
      <c r="H403" s="2" t="s">
        <v>1245</v>
      </c>
    </row>
    <row r="404" spans="1:8" ht="15" customHeight="1" x14ac:dyDescent="0.25">
      <c r="A404" s="179">
        <v>1000</v>
      </c>
      <c r="B404" s="179" t="s">
        <v>3263</v>
      </c>
      <c r="C404" s="179" t="s">
        <v>432</v>
      </c>
      <c r="D404" s="180" t="s">
        <v>2314</v>
      </c>
      <c r="E404" s="181" t="s">
        <v>2500</v>
      </c>
      <c r="F404" s="179" t="s">
        <v>2608</v>
      </c>
      <c r="G404" s="179" t="s">
        <v>1691</v>
      </c>
      <c r="H404" s="179" t="s">
        <v>1234</v>
      </c>
    </row>
    <row r="405" spans="1:8" ht="15" customHeight="1" x14ac:dyDescent="0.25">
      <c r="A405" s="179">
        <v>1001</v>
      </c>
      <c r="B405" s="179" t="s">
        <v>3263</v>
      </c>
      <c r="C405" s="179" t="s">
        <v>432</v>
      </c>
      <c r="D405" s="180" t="s">
        <v>2315</v>
      </c>
      <c r="E405" s="181" t="s">
        <v>2501</v>
      </c>
      <c r="F405" s="179" t="s">
        <v>2608</v>
      </c>
      <c r="G405" s="179" t="s">
        <v>1691</v>
      </c>
      <c r="H405" s="179" t="s">
        <v>1234</v>
      </c>
    </row>
    <row r="406" spans="1:8" ht="15" customHeight="1" x14ac:dyDescent="0.25">
      <c r="A406" s="179">
        <v>1002</v>
      </c>
      <c r="B406" s="179" t="s">
        <v>3263</v>
      </c>
      <c r="C406" s="179" t="s">
        <v>144</v>
      </c>
      <c r="D406" s="180" t="s">
        <v>2316</v>
      </c>
      <c r="E406" s="182" t="s">
        <v>2502</v>
      </c>
      <c r="F406" s="179" t="s">
        <v>2642</v>
      </c>
      <c r="G406" s="179" t="s">
        <v>1692</v>
      </c>
      <c r="H406" s="179" t="s">
        <v>1236</v>
      </c>
    </row>
    <row r="407" spans="1:8" ht="15" customHeight="1" x14ac:dyDescent="0.25">
      <c r="A407" s="179">
        <v>1003</v>
      </c>
      <c r="B407" s="179" t="s">
        <v>3263</v>
      </c>
      <c r="C407" s="179" t="s">
        <v>144</v>
      </c>
      <c r="D407" s="180" t="s">
        <v>2317</v>
      </c>
      <c r="E407" s="183" t="s">
        <v>2503</v>
      </c>
      <c r="F407" s="179" t="s">
        <v>2642</v>
      </c>
      <c r="G407" s="179" t="s">
        <v>1692</v>
      </c>
      <c r="H407" s="179" t="s">
        <v>1236</v>
      </c>
    </row>
    <row r="408" spans="1:8" ht="15" customHeight="1" x14ac:dyDescent="0.25">
      <c r="A408" s="179">
        <v>1004</v>
      </c>
      <c r="B408" s="179" t="s">
        <v>3263</v>
      </c>
      <c r="C408" s="179" t="s">
        <v>144</v>
      </c>
      <c r="D408" s="180" t="s">
        <v>2318</v>
      </c>
      <c r="E408" s="183" t="s">
        <v>2504</v>
      </c>
      <c r="F408" s="179" t="s">
        <v>2642</v>
      </c>
      <c r="G408" s="179" t="s">
        <v>1692</v>
      </c>
      <c r="H408" s="179" t="s">
        <v>1236</v>
      </c>
    </row>
    <row r="409" spans="1:8" ht="15" customHeight="1" x14ac:dyDescent="0.25">
      <c r="A409" s="179">
        <v>1005</v>
      </c>
      <c r="B409" s="179" t="s">
        <v>3263</v>
      </c>
      <c r="C409" s="179" t="s">
        <v>144</v>
      </c>
      <c r="D409" s="180" t="s">
        <v>2319</v>
      </c>
      <c r="E409" s="183" t="s">
        <v>2505</v>
      </c>
      <c r="F409" s="179" t="s">
        <v>2642</v>
      </c>
      <c r="G409" s="179" t="s">
        <v>1692</v>
      </c>
      <c r="H409" s="179" t="s">
        <v>1236</v>
      </c>
    </row>
    <row r="410" spans="1:8" ht="15" customHeight="1" x14ac:dyDescent="0.25">
      <c r="A410" s="179">
        <v>1006</v>
      </c>
      <c r="B410" s="179" t="s">
        <v>3263</v>
      </c>
      <c r="C410" s="179" t="s">
        <v>432</v>
      </c>
      <c r="D410" s="180" t="s">
        <v>2320</v>
      </c>
      <c r="E410" s="181" t="s">
        <v>2506</v>
      </c>
      <c r="F410" s="179" t="s">
        <v>2651</v>
      </c>
      <c r="G410" s="179" t="s">
        <v>1685</v>
      </c>
      <c r="H410" s="179" t="s">
        <v>1231</v>
      </c>
    </row>
    <row r="411" spans="1:8" ht="15" customHeight="1" x14ac:dyDescent="0.25">
      <c r="A411" s="179">
        <v>1007</v>
      </c>
      <c r="B411" s="179" t="s">
        <v>3263</v>
      </c>
      <c r="C411" s="179" t="s">
        <v>432</v>
      </c>
      <c r="D411" s="179" t="s">
        <v>2321</v>
      </c>
      <c r="E411" s="181" t="s">
        <v>2507</v>
      </c>
      <c r="F411" s="179" t="s">
        <v>2656</v>
      </c>
      <c r="G411" s="179" t="s">
        <v>1685</v>
      </c>
      <c r="H411" s="179" t="s">
        <v>1231</v>
      </c>
    </row>
    <row r="412" spans="1:8" ht="15" customHeight="1" x14ac:dyDescent="0.25">
      <c r="A412" s="179">
        <v>1008</v>
      </c>
      <c r="B412" s="179" t="s">
        <v>3263</v>
      </c>
      <c r="C412" s="179" t="s">
        <v>432</v>
      </c>
      <c r="D412" s="179" t="s">
        <v>2322</v>
      </c>
      <c r="E412" s="181" t="s">
        <v>2508</v>
      </c>
      <c r="F412" s="179" t="s">
        <v>2689</v>
      </c>
      <c r="G412" s="179" t="s">
        <v>1685</v>
      </c>
      <c r="H412" s="179" t="s">
        <v>1231</v>
      </c>
    </row>
    <row r="413" spans="1:8" ht="15" customHeight="1" x14ac:dyDescent="0.25">
      <c r="A413" s="179">
        <v>1009</v>
      </c>
      <c r="B413" s="179" t="s">
        <v>3263</v>
      </c>
      <c r="C413" s="179" t="s">
        <v>432</v>
      </c>
      <c r="D413" s="179" t="s">
        <v>2323</v>
      </c>
      <c r="E413" s="181" t="s">
        <v>2506</v>
      </c>
      <c r="F413" s="179" t="s">
        <v>2651</v>
      </c>
      <c r="G413" s="179" t="s">
        <v>1685</v>
      </c>
      <c r="H413" s="179" t="s">
        <v>1231</v>
      </c>
    </row>
    <row r="414" spans="1:8" ht="15" customHeight="1" x14ac:dyDescent="0.25">
      <c r="A414" s="179">
        <v>1010</v>
      </c>
      <c r="B414" s="179" t="s">
        <v>3263</v>
      </c>
      <c r="C414" s="179" t="s">
        <v>432</v>
      </c>
      <c r="D414" s="184" t="s">
        <v>2324</v>
      </c>
      <c r="E414" s="185" t="s">
        <v>2509</v>
      </c>
      <c r="F414" s="179" t="s">
        <v>2599</v>
      </c>
      <c r="G414" s="179" t="s">
        <v>1681</v>
      </c>
      <c r="H414" s="179" t="s">
        <v>1251</v>
      </c>
    </row>
    <row r="415" spans="1:8" ht="15" customHeight="1" x14ac:dyDescent="0.25">
      <c r="A415" s="179">
        <v>1011</v>
      </c>
      <c r="B415" s="179" t="s">
        <v>3263</v>
      </c>
      <c r="C415" s="179" t="s">
        <v>432</v>
      </c>
      <c r="D415" s="184" t="s">
        <v>2325</v>
      </c>
      <c r="E415" s="185" t="s">
        <v>2510</v>
      </c>
      <c r="F415" s="179" t="s">
        <v>2599</v>
      </c>
      <c r="G415" s="179" t="s">
        <v>1681</v>
      </c>
      <c r="H415" s="179" t="s">
        <v>1251</v>
      </c>
    </row>
    <row r="416" spans="1:8" ht="15" customHeight="1" x14ac:dyDescent="0.25">
      <c r="A416" s="179">
        <v>1012</v>
      </c>
      <c r="B416" s="179" t="s">
        <v>3263</v>
      </c>
      <c r="C416" s="179" t="s">
        <v>432</v>
      </c>
      <c r="D416" s="180" t="s">
        <v>2326</v>
      </c>
      <c r="E416" s="181" t="s">
        <v>2511</v>
      </c>
      <c r="F416" s="179" t="s">
        <v>2701</v>
      </c>
      <c r="G416" s="179" t="s">
        <v>1681</v>
      </c>
      <c r="H416" s="179" t="s">
        <v>1251</v>
      </c>
    </row>
    <row r="417" spans="1:8" ht="15" customHeight="1" x14ac:dyDescent="0.25">
      <c r="A417" s="179">
        <v>1013</v>
      </c>
      <c r="B417" s="179" t="s">
        <v>3263</v>
      </c>
      <c r="C417" s="179" t="s">
        <v>432</v>
      </c>
      <c r="D417" s="180" t="s">
        <v>2327</v>
      </c>
      <c r="E417" s="181" t="s">
        <v>2512</v>
      </c>
      <c r="F417" s="179" t="s">
        <v>2648</v>
      </c>
      <c r="G417" s="179" t="s">
        <v>1863</v>
      </c>
      <c r="H417" s="179" t="s">
        <v>1232</v>
      </c>
    </row>
    <row r="418" spans="1:8" ht="15" customHeight="1" x14ac:dyDescent="0.25">
      <c r="A418" s="179">
        <v>1014</v>
      </c>
      <c r="B418" s="179" t="s">
        <v>3263</v>
      </c>
      <c r="C418" s="179" t="s">
        <v>432</v>
      </c>
      <c r="D418" s="180" t="s">
        <v>2328</v>
      </c>
      <c r="E418" s="181" t="s">
        <v>2513</v>
      </c>
      <c r="F418" s="179" t="s">
        <v>2649</v>
      </c>
      <c r="G418" s="179" t="s">
        <v>1863</v>
      </c>
      <c r="H418" s="179" t="s">
        <v>1232</v>
      </c>
    </row>
    <row r="419" spans="1:8" ht="15" customHeight="1" x14ac:dyDescent="0.25">
      <c r="A419" s="179">
        <v>1015</v>
      </c>
      <c r="B419" s="179" t="s">
        <v>3263</v>
      </c>
      <c r="C419" s="179" t="s">
        <v>432</v>
      </c>
      <c r="D419" s="180" t="s">
        <v>2329</v>
      </c>
      <c r="E419" s="181" t="s">
        <v>2514</v>
      </c>
      <c r="F419" s="179" t="s">
        <v>2653</v>
      </c>
      <c r="G419" s="179" t="s">
        <v>1863</v>
      </c>
      <c r="H419" s="179" t="s">
        <v>1232</v>
      </c>
    </row>
    <row r="420" spans="1:8" ht="15" customHeight="1" x14ac:dyDescent="0.25">
      <c r="A420" s="179">
        <v>1016</v>
      </c>
      <c r="B420" s="179" t="s">
        <v>3263</v>
      </c>
      <c r="C420" s="179" t="s">
        <v>432</v>
      </c>
      <c r="D420" s="180" t="s">
        <v>2330</v>
      </c>
      <c r="E420" s="181" t="s">
        <v>2515</v>
      </c>
      <c r="F420" s="179" t="s">
        <v>2654</v>
      </c>
      <c r="G420" s="179" t="s">
        <v>1863</v>
      </c>
      <c r="H420" s="179" t="s">
        <v>1232</v>
      </c>
    </row>
    <row r="421" spans="1:8" ht="15" customHeight="1" x14ac:dyDescent="0.25">
      <c r="A421" s="179">
        <v>1017</v>
      </c>
      <c r="B421" s="179" t="s">
        <v>3263</v>
      </c>
      <c r="C421" s="179" t="s">
        <v>432</v>
      </c>
      <c r="D421" s="180" t="s">
        <v>2331</v>
      </c>
      <c r="E421" s="181" t="s">
        <v>2516</v>
      </c>
      <c r="F421" s="179" t="s">
        <v>2649</v>
      </c>
      <c r="G421" s="179" t="s">
        <v>1863</v>
      </c>
      <c r="H421" s="179" t="s">
        <v>1232</v>
      </c>
    </row>
    <row r="422" spans="1:8" ht="15" customHeight="1" x14ac:dyDescent="0.25">
      <c r="A422" s="179">
        <v>1018</v>
      </c>
      <c r="B422" s="179" t="s">
        <v>3263</v>
      </c>
      <c r="C422" s="179" t="s">
        <v>432</v>
      </c>
      <c r="D422" s="180" t="s">
        <v>2332</v>
      </c>
      <c r="E422" s="181" t="s">
        <v>2517</v>
      </c>
      <c r="F422" s="179" t="s">
        <v>2657</v>
      </c>
      <c r="G422" s="179" t="s">
        <v>1863</v>
      </c>
      <c r="H422" s="179" t="s">
        <v>1232</v>
      </c>
    </row>
    <row r="423" spans="1:8" ht="15" customHeight="1" x14ac:dyDescent="0.25">
      <c r="A423" s="179">
        <v>1019</v>
      </c>
      <c r="B423" s="179" t="s">
        <v>3263</v>
      </c>
      <c r="C423" s="179" t="s">
        <v>432</v>
      </c>
      <c r="D423" s="180" t="s">
        <v>2333</v>
      </c>
      <c r="E423" s="181" t="s">
        <v>2518</v>
      </c>
      <c r="F423" s="179" t="s">
        <v>2658</v>
      </c>
      <c r="G423" s="179" t="s">
        <v>1863</v>
      </c>
      <c r="H423" s="179" t="s">
        <v>1232</v>
      </c>
    </row>
    <row r="424" spans="1:8" ht="15" customHeight="1" x14ac:dyDescent="0.25">
      <c r="A424" s="179">
        <v>1020</v>
      </c>
      <c r="B424" s="179" t="s">
        <v>3263</v>
      </c>
      <c r="C424" s="179" t="s">
        <v>144</v>
      </c>
      <c r="D424" s="180" t="s">
        <v>2558</v>
      </c>
      <c r="E424" s="186" t="s">
        <v>2519</v>
      </c>
      <c r="F424" s="179" t="s">
        <v>2679</v>
      </c>
      <c r="G424" s="179" t="s">
        <v>1688</v>
      </c>
      <c r="H424" s="179" t="s">
        <v>1232</v>
      </c>
    </row>
    <row r="425" spans="1:8" ht="15" customHeight="1" x14ac:dyDescent="0.25">
      <c r="A425" s="179">
        <v>1021</v>
      </c>
      <c r="B425" s="179" t="s">
        <v>3263</v>
      </c>
      <c r="C425" s="179" t="s">
        <v>144</v>
      </c>
      <c r="D425" s="180" t="s">
        <v>2334</v>
      </c>
      <c r="E425" s="183" t="s">
        <v>2544</v>
      </c>
      <c r="F425" s="179" t="s">
        <v>2665</v>
      </c>
      <c r="G425" s="179" t="s">
        <v>1867</v>
      </c>
      <c r="H425" s="179" t="s">
        <v>1235</v>
      </c>
    </row>
    <row r="426" spans="1:8" ht="15" customHeight="1" x14ac:dyDescent="0.25">
      <c r="A426" s="179">
        <v>1022</v>
      </c>
      <c r="B426" s="179" t="s">
        <v>3263</v>
      </c>
      <c r="C426" s="179" t="s">
        <v>144</v>
      </c>
      <c r="D426" s="180" t="s">
        <v>2335</v>
      </c>
      <c r="E426" s="183" t="s">
        <v>2520</v>
      </c>
      <c r="F426" s="179" t="s">
        <v>2680</v>
      </c>
      <c r="G426" s="179" t="s">
        <v>1685</v>
      </c>
      <c r="H426" s="179" t="s">
        <v>1235</v>
      </c>
    </row>
    <row r="427" spans="1:8" ht="15" customHeight="1" x14ac:dyDescent="0.25">
      <c r="A427" s="179">
        <v>1023</v>
      </c>
      <c r="B427" s="179" t="s">
        <v>3263</v>
      </c>
      <c r="C427" s="179" t="s">
        <v>432</v>
      </c>
      <c r="D427" s="180" t="s">
        <v>2336</v>
      </c>
      <c r="E427" s="185" t="s">
        <v>2521</v>
      </c>
      <c r="F427" s="179" t="s">
        <v>2601</v>
      </c>
      <c r="G427" s="179" t="s">
        <v>1683</v>
      </c>
      <c r="H427" s="179" t="s">
        <v>1473</v>
      </c>
    </row>
    <row r="428" spans="1:8" ht="15" customHeight="1" x14ac:dyDescent="0.25">
      <c r="A428" s="179">
        <v>1024</v>
      </c>
      <c r="B428" s="179" t="s">
        <v>3263</v>
      </c>
      <c r="C428" s="179" t="s">
        <v>432</v>
      </c>
      <c r="D428" s="187" t="s">
        <v>2337</v>
      </c>
      <c r="E428" s="185" t="s">
        <v>2522</v>
      </c>
      <c r="F428" s="179" t="s">
        <v>2639</v>
      </c>
      <c r="G428" s="179" t="s">
        <v>1687</v>
      </c>
      <c r="H428" s="179" t="s">
        <v>1473</v>
      </c>
    </row>
    <row r="429" spans="1:8" ht="15" customHeight="1" x14ac:dyDescent="0.25">
      <c r="A429" s="179">
        <v>1025</v>
      </c>
      <c r="B429" s="179" t="s">
        <v>3263</v>
      </c>
      <c r="C429" s="179" t="s">
        <v>432</v>
      </c>
      <c r="D429" s="180" t="s">
        <v>2338</v>
      </c>
      <c r="E429" s="185" t="s">
        <v>2523</v>
      </c>
      <c r="F429" s="179" t="s">
        <v>2601</v>
      </c>
      <c r="G429" s="179" t="s">
        <v>1683</v>
      </c>
      <c r="H429" s="179" t="s">
        <v>1473</v>
      </c>
    </row>
    <row r="430" spans="1:8" ht="15" customHeight="1" x14ac:dyDescent="0.25">
      <c r="A430" s="179">
        <v>1026</v>
      </c>
      <c r="B430" s="179" t="s">
        <v>3263</v>
      </c>
      <c r="C430" s="179" t="s">
        <v>432</v>
      </c>
      <c r="D430" s="180" t="s">
        <v>2339</v>
      </c>
      <c r="E430" s="185" t="s">
        <v>2524</v>
      </c>
      <c r="F430" s="179" t="s">
        <v>2601</v>
      </c>
      <c r="G430" s="179" t="s">
        <v>1683</v>
      </c>
      <c r="H430" s="179" t="s">
        <v>1473</v>
      </c>
    </row>
    <row r="431" spans="1:8" ht="15" customHeight="1" x14ac:dyDescent="0.25">
      <c r="A431" s="179">
        <v>1027</v>
      </c>
      <c r="B431" s="179" t="s">
        <v>3263</v>
      </c>
      <c r="C431" s="179" t="s">
        <v>432</v>
      </c>
      <c r="D431" s="180" t="s">
        <v>2340</v>
      </c>
      <c r="E431" s="185" t="s">
        <v>2525</v>
      </c>
      <c r="F431" s="179" t="s">
        <v>2601</v>
      </c>
      <c r="G431" s="179" t="s">
        <v>1683</v>
      </c>
      <c r="H431" s="179" t="s">
        <v>1473</v>
      </c>
    </row>
    <row r="432" spans="1:8" ht="15" customHeight="1" x14ac:dyDescent="0.25">
      <c r="A432" s="179">
        <v>1028</v>
      </c>
      <c r="B432" s="179" t="s">
        <v>3263</v>
      </c>
      <c r="C432" s="179" t="s">
        <v>432</v>
      </c>
      <c r="D432" s="180" t="s">
        <v>2341</v>
      </c>
      <c r="E432" s="181" t="s">
        <v>2526</v>
      </c>
      <c r="F432" s="179" t="s">
        <v>2639</v>
      </c>
      <c r="G432" s="179" t="s">
        <v>1687</v>
      </c>
      <c r="H432" s="179" t="s">
        <v>1473</v>
      </c>
    </row>
    <row r="433" spans="1:24" ht="15" customHeight="1" x14ac:dyDescent="0.25">
      <c r="A433" s="179">
        <v>1029</v>
      </c>
      <c r="B433" s="179" t="s">
        <v>3263</v>
      </c>
      <c r="C433" s="179" t="s">
        <v>432</v>
      </c>
      <c r="D433" s="180" t="s">
        <v>2342</v>
      </c>
      <c r="E433" s="181" t="s">
        <v>2527</v>
      </c>
      <c r="F433" s="179" t="s">
        <v>2602</v>
      </c>
      <c r="G433" s="179" t="s">
        <v>1684</v>
      </c>
      <c r="H433" s="179" t="s">
        <v>1475</v>
      </c>
      <c r="I433" s="111"/>
      <c r="J433" s="111"/>
      <c r="K433" s="111"/>
      <c r="L433" s="111"/>
      <c r="M433" s="111"/>
      <c r="N433" s="111"/>
    </row>
    <row r="434" spans="1:24" ht="15" customHeight="1" x14ac:dyDescent="0.25">
      <c r="A434" s="179">
        <v>1030</v>
      </c>
      <c r="B434" s="179" t="s">
        <v>3263</v>
      </c>
      <c r="C434" s="179" t="s">
        <v>432</v>
      </c>
      <c r="D434" s="180" t="s">
        <v>2343</v>
      </c>
      <c r="E434" s="181" t="s">
        <v>2528</v>
      </c>
      <c r="F434" s="179" t="s">
        <v>2602</v>
      </c>
      <c r="G434" s="179" t="s">
        <v>1684</v>
      </c>
      <c r="H434" s="179" t="s">
        <v>1475</v>
      </c>
      <c r="I434" s="111"/>
      <c r="J434" s="111"/>
      <c r="K434" s="111"/>
      <c r="L434" s="111"/>
      <c r="M434" s="111"/>
      <c r="N434" s="111"/>
      <c r="O434" s="111"/>
      <c r="P434" s="111"/>
      <c r="Q434" s="111"/>
      <c r="R434" s="111"/>
      <c r="S434" s="111"/>
      <c r="T434" s="111"/>
      <c r="U434" s="111"/>
      <c r="V434" s="111"/>
      <c r="W434" s="111"/>
      <c r="X434" s="111"/>
    </row>
    <row r="435" spans="1:24" ht="15" customHeight="1" x14ac:dyDescent="0.25">
      <c r="A435" s="179">
        <v>1031</v>
      </c>
      <c r="B435" s="179" t="s">
        <v>3263</v>
      </c>
      <c r="C435" s="179" t="s">
        <v>432</v>
      </c>
      <c r="D435" s="180" t="s">
        <v>2344</v>
      </c>
      <c r="E435" s="181" t="s">
        <v>2529</v>
      </c>
      <c r="F435" s="179" t="s">
        <v>2603</v>
      </c>
      <c r="G435" s="179" t="s">
        <v>1684</v>
      </c>
      <c r="H435" s="179" t="s">
        <v>1475</v>
      </c>
      <c r="O435" s="111"/>
      <c r="P435" s="111"/>
      <c r="Q435" s="111"/>
      <c r="R435" s="111"/>
      <c r="S435" s="111"/>
      <c r="T435" s="111"/>
      <c r="U435" s="111"/>
      <c r="V435" s="111"/>
      <c r="W435" s="111"/>
      <c r="X435" s="111"/>
    </row>
    <row r="436" spans="1:24" ht="15" customHeight="1" x14ac:dyDescent="0.25">
      <c r="A436" s="179">
        <v>1032</v>
      </c>
      <c r="B436" s="179" t="s">
        <v>3263</v>
      </c>
      <c r="C436" s="179" t="s">
        <v>432</v>
      </c>
      <c r="D436" s="180" t="s">
        <v>2345</v>
      </c>
      <c r="E436" s="181" t="s">
        <v>2530</v>
      </c>
      <c r="F436" s="179" t="s">
        <v>2604</v>
      </c>
      <c r="G436" s="179" t="s">
        <v>1684</v>
      </c>
      <c r="H436" s="179" t="s">
        <v>1475</v>
      </c>
    </row>
    <row r="437" spans="1:24" ht="15" customHeight="1" x14ac:dyDescent="0.25">
      <c r="A437" s="179">
        <v>1033</v>
      </c>
      <c r="B437" s="179" t="s">
        <v>3263</v>
      </c>
      <c r="C437" s="179" t="s">
        <v>432</v>
      </c>
      <c r="D437" s="180" t="s">
        <v>2346</v>
      </c>
      <c r="E437" s="181" t="s">
        <v>2531</v>
      </c>
      <c r="F437" s="179" t="s">
        <v>2605</v>
      </c>
      <c r="G437" s="179" t="s">
        <v>1684</v>
      </c>
      <c r="H437" s="179" t="s">
        <v>1475</v>
      </c>
    </row>
    <row r="438" spans="1:24" ht="15" customHeight="1" x14ac:dyDescent="0.25">
      <c r="A438" s="179">
        <v>1034</v>
      </c>
      <c r="B438" s="179" t="s">
        <v>3263</v>
      </c>
      <c r="C438" s="179" t="s">
        <v>432</v>
      </c>
      <c r="D438" s="179" t="s">
        <v>2347</v>
      </c>
      <c r="E438" s="181" t="s">
        <v>2532</v>
      </c>
      <c r="F438" s="179" t="s">
        <v>2605</v>
      </c>
      <c r="G438" s="179" t="s">
        <v>1684</v>
      </c>
      <c r="H438" s="179" t="s">
        <v>1475</v>
      </c>
    </row>
    <row r="439" spans="1:24" ht="15" customHeight="1" x14ac:dyDescent="0.25">
      <c r="A439" s="179">
        <v>1035</v>
      </c>
      <c r="B439" s="179" t="s">
        <v>3263</v>
      </c>
      <c r="C439" s="179" t="s">
        <v>432</v>
      </c>
      <c r="D439" s="180" t="s">
        <v>2348</v>
      </c>
      <c r="E439" s="181" t="s">
        <v>2533</v>
      </c>
      <c r="F439" s="179" t="s">
        <v>2605</v>
      </c>
      <c r="G439" s="179" t="s">
        <v>1684</v>
      </c>
      <c r="H439" s="179" t="s">
        <v>1475</v>
      </c>
    </row>
    <row r="440" spans="1:24" ht="15" customHeight="1" x14ac:dyDescent="0.25">
      <c r="A440" s="179">
        <v>1036</v>
      </c>
      <c r="B440" s="179" t="s">
        <v>3263</v>
      </c>
      <c r="C440" s="179" t="s">
        <v>432</v>
      </c>
      <c r="D440" s="180" t="s">
        <v>2349</v>
      </c>
      <c r="E440" s="181" t="s">
        <v>2534</v>
      </c>
      <c r="F440" s="179" t="s">
        <v>2700</v>
      </c>
      <c r="G440" s="179" t="s">
        <v>1690</v>
      </c>
      <c r="H440" s="179" t="s">
        <v>1475</v>
      </c>
    </row>
    <row r="441" spans="1:24" ht="15" customHeight="1" x14ac:dyDescent="0.25">
      <c r="A441" s="179">
        <v>1037</v>
      </c>
      <c r="B441" s="179" t="s">
        <v>3263</v>
      </c>
      <c r="C441" s="179" t="s">
        <v>144</v>
      </c>
      <c r="D441" s="180" t="s">
        <v>2350</v>
      </c>
      <c r="E441" s="182" t="s">
        <v>2543</v>
      </c>
      <c r="F441" s="179" t="s">
        <v>2703</v>
      </c>
      <c r="G441" s="179" t="s">
        <v>1683</v>
      </c>
      <c r="H441" s="179" t="s">
        <v>1475</v>
      </c>
    </row>
    <row r="442" spans="1:24" ht="15" customHeight="1" x14ac:dyDescent="0.25">
      <c r="A442" s="179">
        <v>1038</v>
      </c>
      <c r="B442" s="179" t="s">
        <v>3263</v>
      </c>
      <c r="C442" s="179" t="s">
        <v>144</v>
      </c>
      <c r="D442" s="180" t="s">
        <v>2351</v>
      </c>
      <c r="E442" s="182" t="s">
        <v>2535</v>
      </c>
      <c r="F442" s="179" t="s">
        <v>2616</v>
      </c>
      <c r="G442" s="179" t="s">
        <v>1870</v>
      </c>
      <c r="H442" s="179" t="s">
        <v>1237</v>
      </c>
    </row>
    <row r="443" spans="1:24" x14ac:dyDescent="0.25">
      <c r="A443" s="179">
        <v>1039</v>
      </c>
      <c r="B443" s="179" t="s">
        <v>3263</v>
      </c>
      <c r="C443" s="179" t="s">
        <v>144</v>
      </c>
      <c r="D443" s="180" t="s">
        <v>2352</v>
      </c>
      <c r="E443" s="182" t="s">
        <v>2536</v>
      </c>
      <c r="F443" s="179" t="s">
        <v>2616</v>
      </c>
      <c r="G443" s="179" t="s">
        <v>1870</v>
      </c>
      <c r="H443" s="179" t="s">
        <v>1237</v>
      </c>
    </row>
    <row r="444" spans="1:24" x14ac:dyDescent="0.25">
      <c r="A444" s="179">
        <v>1040</v>
      </c>
      <c r="B444" s="179" t="s">
        <v>3263</v>
      </c>
      <c r="C444" s="179" t="s">
        <v>144</v>
      </c>
      <c r="D444" s="188" t="s">
        <v>2353</v>
      </c>
      <c r="E444" s="182" t="s">
        <v>2537</v>
      </c>
      <c r="F444" s="179" t="s">
        <v>2617</v>
      </c>
      <c r="G444" s="179" t="s">
        <v>1870</v>
      </c>
      <c r="H444" s="179" t="s">
        <v>1238</v>
      </c>
    </row>
    <row r="445" spans="1:24" x14ac:dyDescent="0.25">
      <c r="A445" s="179">
        <v>1041</v>
      </c>
      <c r="B445" s="179" t="s">
        <v>3263</v>
      </c>
      <c r="C445" s="179" t="s">
        <v>144</v>
      </c>
      <c r="D445" s="188" t="s">
        <v>2354</v>
      </c>
      <c r="E445" s="179" t="s">
        <v>2561</v>
      </c>
      <c r="F445" s="179" t="s">
        <v>2661</v>
      </c>
      <c r="G445" s="179" t="s">
        <v>1867</v>
      </c>
      <c r="H445" s="179" t="s">
        <v>1253</v>
      </c>
    </row>
    <row r="446" spans="1:24" x14ac:dyDescent="0.25">
      <c r="A446" s="179">
        <v>1042</v>
      </c>
      <c r="B446" s="179" t="s">
        <v>3263</v>
      </c>
      <c r="C446" s="179" t="s">
        <v>144</v>
      </c>
      <c r="D446" s="188" t="s">
        <v>2355</v>
      </c>
      <c r="E446" s="179" t="s">
        <v>2562</v>
      </c>
      <c r="F446" s="179" t="s">
        <v>2662</v>
      </c>
      <c r="G446" s="179" t="s">
        <v>1867</v>
      </c>
      <c r="H446" s="179" t="s">
        <v>1253</v>
      </c>
    </row>
    <row r="447" spans="1:24" x14ac:dyDescent="0.25">
      <c r="A447" s="179">
        <v>1043</v>
      </c>
      <c r="B447" s="179" t="s">
        <v>3263</v>
      </c>
      <c r="C447" s="179" t="s">
        <v>144</v>
      </c>
      <c r="D447" s="188" t="s">
        <v>2356</v>
      </c>
      <c r="E447" s="179" t="s">
        <v>2563</v>
      </c>
      <c r="F447" s="179" t="s">
        <v>2662</v>
      </c>
      <c r="G447" s="179" t="s">
        <v>1867</v>
      </c>
      <c r="H447" s="179" t="s">
        <v>1253</v>
      </c>
    </row>
    <row r="448" spans="1:24" x14ac:dyDescent="0.25">
      <c r="A448" s="179">
        <v>1044</v>
      </c>
      <c r="B448" s="179" t="s">
        <v>3263</v>
      </c>
      <c r="C448" s="179" t="s">
        <v>144</v>
      </c>
      <c r="D448" s="180" t="s">
        <v>2357</v>
      </c>
      <c r="E448" s="182" t="s">
        <v>2564</v>
      </c>
      <c r="F448" s="179" t="s">
        <v>2662</v>
      </c>
      <c r="G448" s="179" t="s">
        <v>1867</v>
      </c>
      <c r="H448" s="179" t="s">
        <v>1253</v>
      </c>
    </row>
    <row r="449" spans="1:8" x14ac:dyDescent="0.25">
      <c r="A449" s="179">
        <v>1045</v>
      </c>
      <c r="B449" s="179" t="s">
        <v>3263</v>
      </c>
      <c r="C449" s="179" t="s">
        <v>144</v>
      </c>
      <c r="D449" s="189" t="s">
        <v>2358</v>
      </c>
      <c r="E449" s="182" t="s">
        <v>2565</v>
      </c>
      <c r="F449" s="179" t="s">
        <v>2662</v>
      </c>
      <c r="G449" s="179" t="s">
        <v>1867</v>
      </c>
      <c r="H449" s="179" t="s">
        <v>1253</v>
      </c>
    </row>
    <row r="450" spans="1:8" x14ac:dyDescent="0.25">
      <c r="A450" s="179">
        <v>1046</v>
      </c>
      <c r="B450" s="179" t="s">
        <v>3263</v>
      </c>
      <c r="C450" s="179" t="s">
        <v>144</v>
      </c>
      <c r="D450" s="189" t="s">
        <v>3166</v>
      </c>
      <c r="E450" s="183" t="s">
        <v>3167</v>
      </c>
      <c r="F450" s="179" t="s">
        <v>2767</v>
      </c>
      <c r="G450" s="179" t="s">
        <v>2359</v>
      </c>
      <c r="H450" s="179" t="s">
        <v>1253</v>
      </c>
    </row>
    <row r="451" spans="1:8" x14ac:dyDescent="0.25">
      <c r="A451" s="179">
        <v>1047</v>
      </c>
      <c r="B451" s="179" t="s">
        <v>3263</v>
      </c>
      <c r="C451" s="179" t="s">
        <v>144</v>
      </c>
      <c r="D451" s="189" t="s">
        <v>3168</v>
      </c>
      <c r="E451" s="183" t="s">
        <v>3169</v>
      </c>
      <c r="F451" s="179" t="s">
        <v>2768</v>
      </c>
      <c r="G451" s="179" t="s">
        <v>1685</v>
      </c>
      <c r="H451" s="179" t="s">
        <v>1253</v>
      </c>
    </row>
    <row r="452" spans="1:8" x14ac:dyDescent="0.25">
      <c r="A452" s="179">
        <v>1048</v>
      </c>
      <c r="B452" s="179" t="s">
        <v>3263</v>
      </c>
      <c r="C452" s="179" t="s">
        <v>144</v>
      </c>
      <c r="D452" s="189" t="s">
        <v>3170</v>
      </c>
      <c r="E452" s="183" t="s">
        <v>3171</v>
      </c>
      <c r="F452" s="179" t="s">
        <v>2684</v>
      </c>
      <c r="G452" s="179" t="s">
        <v>2359</v>
      </c>
      <c r="H452" s="179" t="s">
        <v>1253</v>
      </c>
    </row>
    <row r="453" spans="1:8" ht="15" customHeight="1" x14ac:dyDescent="0.25">
      <c r="A453" s="179">
        <v>1049</v>
      </c>
      <c r="B453" s="179" t="s">
        <v>3263</v>
      </c>
      <c r="C453" s="179" t="s">
        <v>144</v>
      </c>
      <c r="D453" s="189" t="s">
        <v>2360</v>
      </c>
      <c r="E453" s="183" t="s">
        <v>2566</v>
      </c>
      <c r="F453" s="179" t="s">
        <v>2640</v>
      </c>
      <c r="G453" s="179" t="s">
        <v>1871</v>
      </c>
      <c r="H453" s="179" t="s">
        <v>1240</v>
      </c>
    </row>
    <row r="454" spans="1:8" ht="15" customHeight="1" x14ac:dyDescent="0.25">
      <c r="A454" s="179">
        <v>1050</v>
      </c>
      <c r="B454" s="179" t="s">
        <v>3263</v>
      </c>
      <c r="C454" s="179" t="s">
        <v>144</v>
      </c>
      <c r="D454" s="189" t="s">
        <v>2361</v>
      </c>
      <c r="E454" s="183" t="s">
        <v>2577</v>
      </c>
      <c r="F454" s="179" t="s">
        <v>2647</v>
      </c>
      <c r="G454" s="179" t="s">
        <v>1869</v>
      </c>
      <c r="H454" s="179" t="s">
        <v>1240</v>
      </c>
    </row>
    <row r="455" spans="1:8" ht="15" customHeight="1" x14ac:dyDescent="0.25">
      <c r="A455" s="179">
        <v>1051</v>
      </c>
      <c r="B455" s="179" t="s">
        <v>3263</v>
      </c>
      <c r="C455" s="179" t="s">
        <v>144</v>
      </c>
      <c r="D455" s="189" t="s">
        <v>2362</v>
      </c>
      <c r="E455" s="179" t="s">
        <v>2567</v>
      </c>
      <c r="F455" s="179" t="s">
        <v>2690</v>
      </c>
      <c r="G455" s="179" t="s">
        <v>1867</v>
      </c>
      <c r="H455" s="179" t="s">
        <v>1240</v>
      </c>
    </row>
    <row r="456" spans="1:8" ht="15" customHeight="1" x14ac:dyDescent="0.25">
      <c r="A456" s="179">
        <v>1052</v>
      </c>
      <c r="B456" s="179" t="s">
        <v>3263</v>
      </c>
      <c r="C456" s="179" t="s">
        <v>144</v>
      </c>
      <c r="D456" s="189" t="s">
        <v>2363</v>
      </c>
      <c r="E456" s="183" t="s">
        <v>2568</v>
      </c>
      <c r="F456" s="179" t="s">
        <v>2640</v>
      </c>
      <c r="G456" s="179" t="s">
        <v>1871</v>
      </c>
      <c r="H456" s="179" t="s">
        <v>1240</v>
      </c>
    </row>
    <row r="457" spans="1:8" ht="15" customHeight="1" x14ac:dyDescent="0.25">
      <c r="A457" s="179">
        <v>1053</v>
      </c>
      <c r="B457" s="179" t="s">
        <v>3263</v>
      </c>
      <c r="C457" s="179" t="s">
        <v>144</v>
      </c>
      <c r="D457" s="189" t="s">
        <v>2364</v>
      </c>
      <c r="E457" s="190" t="s">
        <v>2569</v>
      </c>
      <c r="F457" s="179" t="s">
        <v>2640</v>
      </c>
      <c r="G457" s="179" t="s">
        <v>1871</v>
      </c>
      <c r="H457" s="179" t="s">
        <v>1240</v>
      </c>
    </row>
    <row r="458" spans="1:8" ht="15" customHeight="1" x14ac:dyDescent="0.25">
      <c r="A458" s="179">
        <v>1054</v>
      </c>
      <c r="B458" s="179" t="s">
        <v>3263</v>
      </c>
      <c r="C458" s="179" t="s">
        <v>144</v>
      </c>
      <c r="D458" s="189" t="s">
        <v>2365</v>
      </c>
      <c r="E458" s="183" t="s">
        <v>2570</v>
      </c>
      <c r="F458" s="179" t="s">
        <v>2690</v>
      </c>
      <c r="G458" s="179" t="s">
        <v>1867</v>
      </c>
      <c r="H458" s="179" t="s">
        <v>1240</v>
      </c>
    </row>
    <row r="459" spans="1:8" ht="15" customHeight="1" x14ac:dyDescent="0.25">
      <c r="A459" s="179">
        <v>1055</v>
      </c>
      <c r="B459" s="179" t="s">
        <v>3263</v>
      </c>
      <c r="C459" s="179" t="s">
        <v>144</v>
      </c>
      <c r="D459" s="189" t="s">
        <v>2366</v>
      </c>
      <c r="E459" s="183" t="s">
        <v>2571</v>
      </c>
      <c r="F459" s="179" t="s">
        <v>2691</v>
      </c>
      <c r="G459" s="179" t="s">
        <v>1867</v>
      </c>
      <c r="H459" s="179" t="s">
        <v>1240</v>
      </c>
    </row>
    <row r="460" spans="1:8" ht="15" customHeight="1" x14ac:dyDescent="0.25">
      <c r="A460" s="179">
        <v>1056</v>
      </c>
      <c r="B460" s="179" t="s">
        <v>3263</v>
      </c>
      <c r="C460" s="179" t="s">
        <v>144</v>
      </c>
      <c r="D460" s="189" t="s">
        <v>2367</v>
      </c>
      <c r="E460" s="183" t="s">
        <v>2572</v>
      </c>
      <c r="F460" s="179" t="s">
        <v>2691</v>
      </c>
      <c r="G460" s="179" t="s">
        <v>1867</v>
      </c>
      <c r="H460" s="179" t="s">
        <v>1240</v>
      </c>
    </row>
    <row r="461" spans="1:8" ht="15" customHeight="1" x14ac:dyDescent="0.25">
      <c r="A461" s="179">
        <v>1057</v>
      </c>
      <c r="B461" s="179" t="s">
        <v>3263</v>
      </c>
      <c r="C461" s="179" t="s">
        <v>144</v>
      </c>
      <c r="D461" s="189" t="s">
        <v>2368</v>
      </c>
      <c r="E461" s="183" t="s">
        <v>2573</v>
      </c>
      <c r="F461" s="179" t="s">
        <v>2691</v>
      </c>
      <c r="G461" s="179" t="s">
        <v>1867</v>
      </c>
      <c r="H461" s="179" t="s">
        <v>1240</v>
      </c>
    </row>
    <row r="462" spans="1:8" x14ac:dyDescent="0.25">
      <c r="A462" s="179">
        <v>1058</v>
      </c>
      <c r="B462" s="179" t="s">
        <v>3263</v>
      </c>
      <c r="C462" s="179" t="s">
        <v>144</v>
      </c>
      <c r="D462" s="189" t="s">
        <v>2369</v>
      </c>
      <c r="E462" s="183" t="s">
        <v>2574</v>
      </c>
      <c r="F462" s="179" t="s">
        <v>2691</v>
      </c>
      <c r="G462" s="179" t="s">
        <v>1867</v>
      </c>
      <c r="H462" s="179" t="s">
        <v>1240</v>
      </c>
    </row>
    <row r="463" spans="1:8" x14ac:dyDescent="0.25">
      <c r="A463" s="179">
        <v>1059</v>
      </c>
      <c r="B463" s="179" t="s">
        <v>3263</v>
      </c>
      <c r="C463" s="179" t="s">
        <v>144</v>
      </c>
      <c r="D463" s="189" t="s">
        <v>2370</v>
      </c>
      <c r="E463" s="183" t="s">
        <v>2575</v>
      </c>
      <c r="F463" s="179" t="s">
        <v>2691</v>
      </c>
      <c r="G463" s="179" t="s">
        <v>1867</v>
      </c>
      <c r="H463" s="179" t="s">
        <v>1240</v>
      </c>
    </row>
    <row r="464" spans="1:8" x14ac:dyDescent="0.25">
      <c r="A464" s="179">
        <v>1060</v>
      </c>
      <c r="B464" s="179" t="s">
        <v>3263</v>
      </c>
      <c r="C464" s="179" t="s">
        <v>432</v>
      </c>
      <c r="D464" s="189" t="s">
        <v>2371</v>
      </c>
      <c r="E464" s="185" t="s">
        <v>2538</v>
      </c>
      <c r="F464" s="179" t="s">
        <v>2600</v>
      </c>
      <c r="G464" s="179" t="s">
        <v>1682</v>
      </c>
      <c r="H464" s="179" t="s">
        <v>1656</v>
      </c>
    </row>
    <row r="465" spans="1:16" x14ac:dyDescent="0.25">
      <c r="A465" s="179">
        <v>1061</v>
      </c>
      <c r="B465" s="179" t="s">
        <v>3263</v>
      </c>
      <c r="C465" s="179" t="s">
        <v>432</v>
      </c>
      <c r="D465" s="191" t="s">
        <v>229</v>
      </c>
      <c r="E465" s="181" t="s">
        <v>2539</v>
      </c>
      <c r="F465" s="179" t="s">
        <v>2607</v>
      </c>
      <c r="G465" s="179" t="s">
        <v>1681</v>
      </c>
      <c r="H465" s="179" t="s">
        <v>1233</v>
      </c>
    </row>
    <row r="466" spans="1:16" x14ac:dyDescent="0.25">
      <c r="A466" s="179">
        <v>1062</v>
      </c>
      <c r="B466" s="179" t="s">
        <v>3263</v>
      </c>
      <c r="C466" s="179" t="s">
        <v>432</v>
      </c>
      <c r="D466" s="192" t="s">
        <v>2551</v>
      </c>
      <c r="E466" s="181" t="s">
        <v>2540</v>
      </c>
      <c r="F466" s="179" t="s">
        <v>2607</v>
      </c>
      <c r="G466" s="179" t="s">
        <v>1681</v>
      </c>
      <c r="H466" s="179" t="s">
        <v>1233</v>
      </c>
    </row>
    <row r="467" spans="1:16" x14ac:dyDescent="0.25">
      <c r="A467" s="179">
        <v>1063</v>
      </c>
      <c r="B467" s="179" t="s">
        <v>3263</v>
      </c>
      <c r="C467" s="179" t="s">
        <v>432</v>
      </c>
      <c r="D467" s="179" t="s">
        <v>2550</v>
      </c>
      <c r="E467" s="181" t="s">
        <v>2541</v>
      </c>
      <c r="F467" s="179" t="s">
        <v>2720</v>
      </c>
      <c r="G467" s="179" t="s">
        <v>1689</v>
      </c>
      <c r="H467" s="179" t="s">
        <v>1233</v>
      </c>
    </row>
    <row r="468" spans="1:16" x14ac:dyDescent="0.25">
      <c r="A468" s="179">
        <v>1064</v>
      </c>
      <c r="B468" s="179" t="s">
        <v>3263</v>
      </c>
      <c r="C468" s="179" t="s">
        <v>432</v>
      </c>
      <c r="D468" s="191" t="s">
        <v>2492</v>
      </c>
      <c r="E468" s="181" t="s">
        <v>2542</v>
      </c>
      <c r="F468" s="179" t="s">
        <v>2698</v>
      </c>
      <c r="G468" s="179" t="s">
        <v>1690</v>
      </c>
      <c r="H468" s="179" t="s">
        <v>1474</v>
      </c>
    </row>
    <row r="469" spans="1:16" x14ac:dyDescent="0.25">
      <c r="A469" s="179">
        <v>1065</v>
      </c>
      <c r="B469" s="179" t="s">
        <v>3263</v>
      </c>
      <c r="C469" s="179" t="s">
        <v>144</v>
      </c>
      <c r="D469" s="179" t="s">
        <v>2951</v>
      </c>
      <c r="E469" s="179" t="s">
        <v>2952</v>
      </c>
      <c r="F469" s="179" t="s">
        <v>3002</v>
      </c>
      <c r="G469" s="179" t="s">
        <v>1692</v>
      </c>
      <c r="H469" s="179" t="s">
        <v>1236</v>
      </c>
    </row>
    <row r="470" spans="1:16" x14ac:dyDescent="0.25">
      <c r="A470" s="179">
        <v>1066</v>
      </c>
      <c r="B470" s="179" t="s">
        <v>3263</v>
      </c>
      <c r="C470" s="179" t="s">
        <v>144</v>
      </c>
      <c r="D470" s="179" t="s">
        <v>2954</v>
      </c>
      <c r="E470" s="179" t="s">
        <v>2955</v>
      </c>
      <c r="F470" s="179" t="s">
        <v>3003</v>
      </c>
      <c r="G470" s="179" t="s">
        <v>1690</v>
      </c>
      <c r="H470" s="179" t="s">
        <v>1228</v>
      </c>
    </row>
    <row r="471" spans="1:16" x14ac:dyDescent="0.25">
      <c r="A471" s="179">
        <v>1067</v>
      </c>
      <c r="B471" s="179" t="s">
        <v>3263</v>
      </c>
      <c r="C471" s="179" t="s">
        <v>144</v>
      </c>
      <c r="D471" s="179" t="s">
        <v>2957</v>
      </c>
      <c r="E471" s="179" t="s">
        <v>2958</v>
      </c>
      <c r="F471" s="179" t="s">
        <v>3003</v>
      </c>
      <c r="G471" s="179" t="s">
        <v>1690</v>
      </c>
      <c r="H471" s="179" t="s">
        <v>1228</v>
      </c>
    </row>
    <row r="472" spans="1:16" x14ac:dyDescent="0.25">
      <c r="A472" s="179">
        <v>1068</v>
      </c>
      <c r="B472" s="179" t="s">
        <v>3263</v>
      </c>
      <c r="C472" s="179" t="s">
        <v>144</v>
      </c>
      <c r="D472" s="179" t="s">
        <v>2959</v>
      </c>
      <c r="E472" s="179" t="s">
        <v>2960</v>
      </c>
      <c r="F472" s="179" t="s">
        <v>3004</v>
      </c>
      <c r="G472" s="179" t="s">
        <v>1868</v>
      </c>
      <c r="H472" s="179" t="s">
        <v>1237</v>
      </c>
    </row>
    <row r="473" spans="1:16" x14ac:dyDescent="0.25">
      <c r="A473" s="179">
        <v>1069</v>
      </c>
      <c r="B473" s="179" t="s">
        <v>3263</v>
      </c>
      <c r="C473" s="179" t="s">
        <v>144</v>
      </c>
      <c r="D473" s="179" t="s">
        <v>2962</v>
      </c>
      <c r="E473" s="179" t="s">
        <v>2963</v>
      </c>
      <c r="F473" s="179" t="s">
        <v>3004</v>
      </c>
      <c r="G473" s="179" t="s">
        <v>1868</v>
      </c>
      <c r="H473" s="179" t="s">
        <v>1237</v>
      </c>
    </row>
    <row r="474" spans="1:16" x14ac:dyDescent="0.25">
      <c r="A474" s="179">
        <v>1070</v>
      </c>
      <c r="B474" s="179" t="s">
        <v>3263</v>
      </c>
      <c r="C474" s="179" t="s">
        <v>144</v>
      </c>
      <c r="D474" s="179" t="s">
        <v>2964</v>
      </c>
      <c r="E474" s="179" t="s">
        <v>2965</v>
      </c>
      <c r="F474" s="179" t="s">
        <v>3004</v>
      </c>
      <c r="G474" s="179" t="s">
        <v>1868</v>
      </c>
      <c r="H474" s="179" t="s">
        <v>1237</v>
      </c>
    </row>
    <row r="475" spans="1:16" x14ac:dyDescent="0.25">
      <c r="A475" s="179">
        <v>1071</v>
      </c>
      <c r="B475" s="179" t="s">
        <v>3263</v>
      </c>
      <c r="C475" s="179" t="s">
        <v>144</v>
      </c>
      <c r="D475" s="179" t="s">
        <v>2966</v>
      </c>
      <c r="E475" s="179" t="s">
        <v>2967</v>
      </c>
      <c r="F475" s="179" t="s">
        <v>3005</v>
      </c>
      <c r="G475" s="179" t="s">
        <v>1684</v>
      </c>
      <c r="H475" s="179" t="s">
        <v>1237</v>
      </c>
    </row>
    <row r="476" spans="1:16" x14ac:dyDescent="0.25">
      <c r="A476" s="179">
        <v>1072</v>
      </c>
      <c r="B476" s="179" t="s">
        <v>3263</v>
      </c>
      <c r="C476" s="179" t="s">
        <v>144</v>
      </c>
      <c r="D476" s="179" t="s">
        <v>3081</v>
      </c>
      <c r="E476" s="179" t="s">
        <v>3077</v>
      </c>
      <c r="F476" s="179" t="s">
        <v>2713</v>
      </c>
      <c r="G476" s="179" t="s">
        <v>1684</v>
      </c>
      <c r="H476" s="179" t="s">
        <v>1230</v>
      </c>
    </row>
    <row r="477" spans="1:16" s="163" customFormat="1" x14ac:dyDescent="0.25">
      <c r="A477" s="193">
        <v>1073</v>
      </c>
      <c r="B477" s="193" t="s">
        <v>3263</v>
      </c>
      <c r="C477" s="193" t="s">
        <v>432</v>
      </c>
      <c r="D477" s="193" t="s">
        <v>3324</v>
      </c>
      <c r="E477" s="193" t="s">
        <v>3325</v>
      </c>
      <c r="F477" s="193" t="s">
        <v>3271</v>
      </c>
      <c r="G477" s="193"/>
      <c r="H477" s="193" t="s">
        <v>1252</v>
      </c>
      <c r="P477" s="163" t="s">
        <v>145</v>
      </c>
    </row>
    <row r="478" spans="1:16" s="163" customFormat="1" x14ac:dyDescent="0.25">
      <c r="A478" s="193">
        <v>1074</v>
      </c>
      <c r="B478" s="193" t="s">
        <v>3263</v>
      </c>
      <c r="C478" s="193" t="s">
        <v>432</v>
      </c>
      <c r="D478" s="193" t="s">
        <v>3328</v>
      </c>
      <c r="E478" s="193" t="s">
        <v>3329</v>
      </c>
      <c r="F478" s="193" t="s">
        <v>3271</v>
      </c>
      <c r="G478" s="193"/>
      <c r="H478" s="193" t="s">
        <v>1252</v>
      </c>
    </row>
    <row r="479" spans="1:16" s="163" customFormat="1" x14ac:dyDescent="0.25">
      <c r="A479" s="193">
        <v>1075</v>
      </c>
      <c r="B479" s="193" t="s">
        <v>3263</v>
      </c>
      <c r="C479" s="193" t="s">
        <v>432</v>
      </c>
      <c r="D479" s="193" t="s">
        <v>3331</v>
      </c>
      <c r="E479" s="193" t="s">
        <v>3332</v>
      </c>
      <c r="F479" s="193" t="s">
        <v>3290</v>
      </c>
      <c r="G479" s="193"/>
      <c r="H479" s="193" t="s">
        <v>1252</v>
      </c>
      <c r="P479" s="163" t="s">
        <v>145</v>
      </c>
    </row>
    <row r="480" spans="1:16" s="163" customFormat="1" x14ac:dyDescent="0.25">
      <c r="A480" s="193">
        <v>1076</v>
      </c>
      <c r="B480" s="193" t="s">
        <v>3263</v>
      </c>
      <c r="C480" s="193" t="s">
        <v>432</v>
      </c>
      <c r="D480" s="193" t="s">
        <v>3334</v>
      </c>
      <c r="E480" s="193" t="s">
        <v>3335</v>
      </c>
      <c r="F480" s="193" t="s">
        <v>3290</v>
      </c>
      <c r="G480" s="193"/>
      <c r="H480" s="193" t="s">
        <v>1252</v>
      </c>
      <c r="P480" s="163" t="s">
        <v>145</v>
      </c>
    </row>
    <row r="481" spans="1:16" s="163" customFormat="1" x14ac:dyDescent="0.25">
      <c r="A481" s="193">
        <v>2001</v>
      </c>
      <c r="B481" s="193" t="s">
        <v>3264</v>
      </c>
      <c r="C481" s="193" t="s">
        <v>432</v>
      </c>
      <c r="D481" s="193" t="s">
        <v>3337</v>
      </c>
      <c r="E481" s="193" t="s">
        <v>3338</v>
      </c>
      <c r="F481" s="193" t="s">
        <v>3309</v>
      </c>
      <c r="G481" s="193"/>
      <c r="H481" s="193" t="s">
        <v>1351</v>
      </c>
      <c r="P481" s="163" t="s">
        <v>145</v>
      </c>
    </row>
    <row r="482" spans="1:16" s="163" customFormat="1" x14ac:dyDescent="0.25">
      <c r="A482" s="193">
        <v>2002</v>
      </c>
      <c r="B482" s="193" t="s">
        <v>3264</v>
      </c>
      <c r="C482" s="193" t="s">
        <v>432</v>
      </c>
      <c r="D482" s="193" t="s">
        <v>3339</v>
      </c>
      <c r="E482" s="193" t="s">
        <v>3340</v>
      </c>
      <c r="F482" s="193" t="s">
        <v>3309</v>
      </c>
      <c r="G482" s="193"/>
      <c r="H482" s="193" t="s">
        <v>1351</v>
      </c>
      <c r="P482" s="163" t="s">
        <v>145</v>
      </c>
    </row>
    <row r="483" spans="1:16" s="163" customFormat="1" x14ac:dyDescent="0.25">
      <c r="A483" s="193">
        <v>3000</v>
      </c>
      <c r="B483" s="193" t="s">
        <v>3341</v>
      </c>
      <c r="C483" s="193" t="s">
        <v>144</v>
      </c>
      <c r="D483" s="193" t="s">
        <v>2948</v>
      </c>
      <c r="E483" s="193" t="s">
        <v>2949</v>
      </c>
      <c r="F483" s="193" t="s">
        <v>2838</v>
      </c>
      <c r="G483" s="193" t="s">
        <v>145</v>
      </c>
      <c r="H483" s="193" t="s">
        <v>2839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H311" workbookViewId="0">
      <selection activeCell="U311" sqref="U311"/>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3342</v>
      </c>
      <c r="B1" s="21" t="s">
        <v>266</v>
      </c>
      <c r="C1" s="21" t="s">
        <v>0</v>
      </c>
      <c r="D1" s="21" t="s">
        <v>262</v>
      </c>
      <c r="E1" s="21" t="s">
        <v>263</v>
      </c>
      <c r="F1" s="21" t="s">
        <v>152</v>
      </c>
      <c r="G1" s="21" t="s">
        <v>722</v>
      </c>
      <c r="H1" s="21" t="s">
        <v>723</v>
      </c>
      <c r="I1" s="21" t="s">
        <v>264</v>
      </c>
      <c r="J1" s="21" t="s">
        <v>265</v>
      </c>
      <c r="K1" s="21" t="s">
        <v>27</v>
      </c>
      <c r="L1" s="21" t="s">
        <v>28</v>
      </c>
      <c r="M1" s="21" t="s">
        <v>74</v>
      </c>
      <c r="N1" s="21" t="s">
        <v>146</v>
      </c>
      <c r="O1" s="21" t="s">
        <v>75</v>
      </c>
      <c r="P1" s="21" t="s">
        <v>29</v>
      </c>
      <c r="Q1" s="21" t="s">
        <v>76</v>
      </c>
      <c r="R1" s="21" t="s">
        <v>88</v>
      </c>
      <c r="S1" s="48" t="s">
        <v>141</v>
      </c>
      <c r="T1" s="48" t="s">
        <v>431</v>
      </c>
      <c r="U1" s="48" t="s">
        <v>1225</v>
      </c>
      <c r="V1" s="48" t="s">
        <v>1226</v>
      </c>
      <c r="W1" s="48" t="s">
        <v>1363</v>
      </c>
      <c r="X1" s="28" t="s">
        <v>1632</v>
      </c>
      <c r="Y1" s="48" t="s">
        <v>1676</v>
      </c>
      <c r="Z1" s="48" t="s">
        <v>1704</v>
      </c>
      <c r="AA1" s="48" t="s">
        <v>1861</v>
      </c>
      <c r="AB1" s="21" t="s">
        <v>2244</v>
      </c>
      <c r="AC1" s="48" t="s">
        <v>2245</v>
      </c>
      <c r="AD1" s="48" t="s">
        <v>2246</v>
      </c>
      <c r="AE1" s="48" t="s">
        <v>2484</v>
      </c>
      <c r="AF1" s="48" t="s">
        <v>3153</v>
      </c>
      <c r="AG1" s="48" t="s">
        <v>3262</v>
      </c>
    </row>
    <row r="2" spans="1:33" ht="15" customHeight="1" x14ac:dyDescent="0.25">
      <c r="A2" s="2">
        <v>1</v>
      </c>
      <c r="B2" s="2" t="s">
        <v>432</v>
      </c>
      <c r="C2" s="2" t="s">
        <v>1415</v>
      </c>
      <c r="D2" s="5" t="s">
        <v>153</v>
      </c>
      <c r="E2" s="8" t="s">
        <v>267</v>
      </c>
      <c r="F2" s="8" t="s">
        <v>147</v>
      </c>
      <c r="G2" s="6" t="s">
        <v>1129</v>
      </c>
      <c r="H2" s="111" t="s">
        <v>724</v>
      </c>
      <c r="I2" s="19" t="s">
        <v>2403</v>
      </c>
      <c r="J2" s="2">
        <v>2</v>
      </c>
      <c r="K2" s="6"/>
      <c r="L2" s="2" t="s">
        <v>1266</v>
      </c>
      <c r="S2" s="2" t="s">
        <v>2599</v>
      </c>
      <c r="T2" s="2" t="s">
        <v>1681</v>
      </c>
      <c r="U2" s="2" t="s">
        <v>1251</v>
      </c>
      <c r="V2" s="2" t="s">
        <v>1227</v>
      </c>
      <c r="W2" s="2" t="s">
        <v>1355</v>
      </c>
      <c r="Y2" s="2" t="s">
        <v>1678</v>
      </c>
      <c r="Z2" s="2" t="s">
        <v>2024</v>
      </c>
      <c r="AA2" s="111">
        <v>2</v>
      </c>
      <c r="AE2" s="2" t="s">
        <v>2485</v>
      </c>
      <c r="AG2" s="2" t="s">
        <v>3263</v>
      </c>
    </row>
    <row r="3" spans="1:33" ht="15" customHeight="1" x14ac:dyDescent="0.25">
      <c r="A3" s="2">
        <v>2</v>
      </c>
      <c r="B3" s="2" t="s">
        <v>432</v>
      </c>
      <c r="C3" s="2" t="s">
        <v>951</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1902</v>
      </c>
      <c r="AA3" s="111">
        <v>2</v>
      </c>
      <c r="AE3" s="2" t="s">
        <v>2485</v>
      </c>
      <c r="AG3" s="2" t="s">
        <v>3263</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2721</v>
      </c>
      <c r="T4" s="2" t="s">
        <v>1692</v>
      </c>
      <c r="U4" s="2" t="s">
        <v>1228</v>
      </c>
      <c r="V4" s="2" t="s">
        <v>1227</v>
      </c>
      <c r="W4" s="2" t="s">
        <v>1355</v>
      </c>
      <c r="Y4" s="2" t="s">
        <v>1678</v>
      </c>
      <c r="Z4" s="2" t="s">
        <v>1903</v>
      </c>
      <c r="AA4" s="111">
        <v>0</v>
      </c>
      <c r="AE4" s="2" t="s">
        <v>2485</v>
      </c>
      <c r="AG4" s="2" t="s">
        <v>3263</v>
      </c>
    </row>
    <row r="5" spans="1:33" ht="15" customHeight="1" x14ac:dyDescent="0.25">
      <c r="A5" s="2">
        <v>4</v>
      </c>
      <c r="B5" s="2" t="s">
        <v>432</v>
      </c>
      <c r="C5" s="2" t="s">
        <v>952</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1904</v>
      </c>
      <c r="AA5" s="111">
        <v>2</v>
      </c>
      <c r="AB5" s="2" t="s">
        <v>1266</v>
      </c>
      <c r="AE5" s="2" t="s">
        <v>2485</v>
      </c>
      <c r="AG5" s="2" t="s">
        <v>3263</v>
      </c>
    </row>
    <row r="6" spans="1:33" ht="15" customHeight="1" x14ac:dyDescent="0.25">
      <c r="A6" s="2">
        <v>5</v>
      </c>
      <c r="B6" s="2" t="s">
        <v>432</v>
      </c>
      <c r="C6" s="2" t="s">
        <v>953</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1905</v>
      </c>
      <c r="AA6" s="111">
        <v>3</v>
      </c>
      <c r="AB6" s="2" t="s">
        <v>1266</v>
      </c>
      <c r="AE6" s="2" t="s">
        <v>2485</v>
      </c>
      <c r="AG6" s="2" t="s">
        <v>3263</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1906</v>
      </c>
      <c r="AA7" s="111">
        <v>2</v>
      </c>
      <c r="AB7" s="2" t="s">
        <v>1266</v>
      </c>
      <c r="AE7" s="2" t="s">
        <v>2485</v>
      </c>
      <c r="AG7" s="2" t="s">
        <v>3263</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1907</v>
      </c>
      <c r="AA8" s="111">
        <v>2</v>
      </c>
      <c r="AB8" s="2" t="s">
        <v>1266</v>
      </c>
      <c r="AE8" s="2" t="s">
        <v>2485</v>
      </c>
      <c r="AG8" s="2" t="s">
        <v>3263</v>
      </c>
    </row>
    <row r="9" spans="1:33"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1908</v>
      </c>
      <c r="AA9" s="111">
        <v>0</v>
      </c>
      <c r="AB9" s="2" t="s">
        <v>1266</v>
      </c>
      <c r="AE9" s="2" t="s">
        <v>2485</v>
      </c>
      <c r="AG9" s="2" t="s">
        <v>3263</v>
      </c>
    </row>
    <row r="10" spans="1:33"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1909</v>
      </c>
      <c r="AA10" s="111">
        <v>0</v>
      </c>
      <c r="AE10" s="2" t="s">
        <v>2485</v>
      </c>
      <c r="AG10" s="2" t="s">
        <v>3263</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2727</v>
      </c>
      <c r="T11" s="2" t="s">
        <v>1685</v>
      </c>
      <c r="U11" s="2" t="s">
        <v>1231</v>
      </c>
      <c r="V11" s="2" t="s">
        <v>1227</v>
      </c>
      <c r="W11" s="2" t="s">
        <v>1355</v>
      </c>
      <c r="Y11" s="2" t="s">
        <v>1678</v>
      </c>
      <c r="Z11" s="2" t="s">
        <v>1910</v>
      </c>
      <c r="AA11" s="111">
        <v>0</v>
      </c>
      <c r="AE11" s="2" t="s">
        <v>2485</v>
      </c>
      <c r="AG11" s="2" t="s">
        <v>3263</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2728</v>
      </c>
      <c r="T12" s="2" t="s">
        <v>1686</v>
      </c>
      <c r="U12" s="2" t="s">
        <v>1228</v>
      </c>
      <c r="V12" s="2" t="s">
        <v>1227</v>
      </c>
      <c r="W12" s="2" t="s">
        <v>1355</v>
      </c>
      <c r="Y12" s="2" t="s">
        <v>1678</v>
      </c>
      <c r="Z12" s="2" t="s">
        <v>1911</v>
      </c>
      <c r="AA12" s="111">
        <v>0</v>
      </c>
      <c r="AE12" s="2" t="s">
        <v>2485</v>
      </c>
      <c r="AG12" s="2" t="s">
        <v>3263</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2729</v>
      </c>
      <c r="T13" s="2" t="s">
        <v>2812</v>
      </c>
      <c r="U13" s="2" t="s">
        <v>1228</v>
      </c>
      <c r="V13" s="2" t="s">
        <v>1227</v>
      </c>
      <c r="W13" s="2" t="s">
        <v>1355</v>
      </c>
      <c r="Y13" s="2" t="s">
        <v>1678</v>
      </c>
      <c r="Z13" s="2" t="s">
        <v>1912</v>
      </c>
      <c r="AA13" s="111">
        <v>0</v>
      </c>
      <c r="AE13" s="2" t="s">
        <v>2485</v>
      </c>
      <c r="AG13" s="2" t="s">
        <v>3263</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2726</v>
      </c>
      <c r="T14" s="2" t="s">
        <v>1685</v>
      </c>
      <c r="U14" s="2" t="s">
        <v>1231</v>
      </c>
      <c r="V14" s="2" t="s">
        <v>1227</v>
      </c>
      <c r="W14" s="2" t="s">
        <v>1355</v>
      </c>
      <c r="Y14" s="2" t="s">
        <v>1678</v>
      </c>
      <c r="Z14" s="2" t="s">
        <v>1913</v>
      </c>
      <c r="AA14" s="111">
        <v>0</v>
      </c>
      <c r="AE14" s="2" t="s">
        <v>2485</v>
      </c>
      <c r="AG14" s="2" t="s">
        <v>3263</v>
      </c>
    </row>
    <row r="15" spans="1:33"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1914</v>
      </c>
      <c r="AA15" s="111">
        <v>0</v>
      </c>
      <c r="AB15" s="2" t="s">
        <v>1266</v>
      </c>
      <c r="AE15" s="2" t="s">
        <v>2485</v>
      </c>
      <c r="AG15" s="2" t="s">
        <v>3263</v>
      </c>
    </row>
    <row r="16" spans="1:33" ht="15" customHeight="1" x14ac:dyDescent="0.25">
      <c r="A16" s="2">
        <v>15</v>
      </c>
      <c r="B16" s="2" t="s">
        <v>432</v>
      </c>
      <c r="C16" s="2" t="s">
        <v>2104</v>
      </c>
      <c r="D16" s="5" t="s">
        <v>173</v>
      </c>
      <c r="E16" s="8" t="s">
        <v>281</v>
      </c>
      <c r="F16" s="8" t="s">
        <v>147</v>
      </c>
      <c r="G16" s="6" t="s">
        <v>2779</v>
      </c>
      <c r="H16" s="17" t="s">
        <v>730</v>
      </c>
      <c r="I16" s="19" t="s">
        <v>2403</v>
      </c>
      <c r="J16" s="2">
        <v>16</v>
      </c>
      <c r="P16" s="6"/>
      <c r="Q16" s="2" t="s">
        <v>1266</v>
      </c>
      <c r="S16" s="2" t="s">
        <v>2596</v>
      </c>
      <c r="T16" s="2" t="s">
        <v>1685</v>
      </c>
      <c r="U16" s="2" t="s">
        <v>1231</v>
      </c>
      <c r="V16" s="2" t="s">
        <v>1227</v>
      </c>
      <c r="W16" s="2" t="s">
        <v>1355</v>
      </c>
      <c r="Y16" s="2" t="s">
        <v>1678</v>
      </c>
      <c r="Z16" s="2" t="s">
        <v>2025</v>
      </c>
      <c r="AA16" s="111">
        <v>0</v>
      </c>
      <c r="AE16" s="2" t="s">
        <v>2485</v>
      </c>
      <c r="AG16" s="2" t="s">
        <v>3263</v>
      </c>
    </row>
    <row r="17" spans="1:33"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1915</v>
      </c>
      <c r="AA17" s="111">
        <v>0</v>
      </c>
      <c r="AB17" s="2" t="s">
        <v>1266</v>
      </c>
      <c r="AE17" s="2" t="s">
        <v>2485</v>
      </c>
      <c r="AG17" s="2" t="s">
        <v>3263</v>
      </c>
    </row>
    <row r="18" spans="1:33"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1916</v>
      </c>
      <c r="AA18" s="111">
        <v>0</v>
      </c>
      <c r="AB18" s="2" t="s">
        <v>1266</v>
      </c>
      <c r="AE18" s="2" t="s">
        <v>2485</v>
      </c>
      <c r="AG18" s="2" t="s">
        <v>3263</v>
      </c>
    </row>
    <row r="19" spans="1:33"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1917</v>
      </c>
      <c r="AA19" s="111">
        <v>0</v>
      </c>
      <c r="AB19" s="2" t="s">
        <v>1266</v>
      </c>
      <c r="AE19" s="2" t="s">
        <v>2485</v>
      </c>
      <c r="AG19" s="2" t="s">
        <v>3263</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2722</v>
      </c>
      <c r="T20" s="2" t="s">
        <v>1869</v>
      </c>
      <c r="U20" s="2" t="s">
        <v>1228</v>
      </c>
      <c r="V20" s="2" t="s">
        <v>1227</v>
      </c>
      <c r="W20" s="2" t="s">
        <v>1355</v>
      </c>
      <c r="Y20" s="2" t="s">
        <v>1678</v>
      </c>
      <c r="Z20" s="2" t="s">
        <v>2554</v>
      </c>
      <c r="AA20" s="111">
        <v>1</v>
      </c>
      <c r="AE20" s="2" t="s">
        <v>2485</v>
      </c>
      <c r="AG20" s="2" t="s">
        <v>3263</v>
      </c>
    </row>
    <row r="21" spans="1:33"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2026</v>
      </c>
      <c r="AA21" s="111">
        <v>4</v>
      </c>
      <c r="AB21" s="2" t="s">
        <v>1266</v>
      </c>
      <c r="AE21" s="2" t="s">
        <v>2485</v>
      </c>
      <c r="AG21" s="2" t="s">
        <v>3263</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2730</v>
      </c>
      <c r="T22" s="2" t="s">
        <v>1686</v>
      </c>
      <c r="U22" s="2" t="s">
        <v>1228</v>
      </c>
      <c r="V22" s="2" t="s">
        <v>1227</v>
      </c>
      <c r="W22" s="2" t="s">
        <v>1355</v>
      </c>
      <c r="Y22" s="2" t="s">
        <v>1678</v>
      </c>
      <c r="Z22" s="2" t="s">
        <v>2553</v>
      </c>
      <c r="AA22" s="111">
        <v>0</v>
      </c>
      <c r="AE22" s="2" t="s">
        <v>2485</v>
      </c>
      <c r="AG22" s="2" t="s">
        <v>3263</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2731</v>
      </c>
      <c r="T23" s="2" t="s">
        <v>1862</v>
      </c>
      <c r="U23" s="2" t="s">
        <v>1228</v>
      </c>
      <c r="V23" s="2" t="s">
        <v>1227</v>
      </c>
      <c r="W23" s="2" t="s">
        <v>1355</v>
      </c>
      <c r="Y23" s="2" t="s">
        <v>1678</v>
      </c>
      <c r="Z23" s="2" t="s">
        <v>2555</v>
      </c>
      <c r="AA23" s="111">
        <v>0</v>
      </c>
      <c r="AE23" s="2" t="s">
        <v>2485</v>
      </c>
      <c r="AG23" s="2" t="s">
        <v>3263</v>
      </c>
    </row>
    <row r="24" spans="1:33"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1863</v>
      </c>
      <c r="U24" s="2" t="s">
        <v>1232</v>
      </c>
      <c r="V24" s="2" t="s">
        <v>1227</v>
      </c>
      <c r="W24" s="2" t="s">
        <v>1355</v>
      </c>
      <c r="Y24" s="2" t="s">
        <v>1678</v>
      </c>
      <c r="Z24" s="2" t="s">
        <v>1918</v>
      </c>
      <c r="AA24" s="111">
        <v>0</v>
      </c>
      <c r="AB24" s="2" t="s">
        <v>1266</v>
      </c>
      <c r="AE24" s="2" t="s">
        <v>2485</v>
      </c>
      <c r="AG24" s="2" t="s">
        <v>3263</v>
      </c>
    </row>
    <row r="25" spans="1:33"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1863</v>
      </c>
      <c r="U25" s="2" t="s">
        <v>1232</v>
      </c>
      <c r="V25" s="2" t="s">
        <v>1227</v>
      </c>
      <c r="W25" s="2" t="s">
        <v>1355</v>
      </c>
      <c r="Y25" s="2" t="s">
        <v>1678</v>
      </c>
      <c r="Z25" s="2" t="s">
        <v>1919</v>
      </c>
      <c r="AA25" s="111">
        <v>0</v>
      </c>
      <c r="AB25" s="2" t="s">
        <v>1266</v>
      </c>
      <c r="AE25" s="2" t="s">
        <v>2485</v>
      </c>
      <c r="AG25" s="2" t="s">
        <v>3263</v>
      </c>
    </row>
    <row r="26" spans="1:33"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1863</v>
      </c>
      <c r="U26" s="2" t="s">
        <v>1232</v>
      </c>
      <c r="V26" s="2" t="s">
        <v>1227</v>
      </c>
      <c r="W26" s="2" t="s">
        <v>1355</v>
      </c>
      <c r="Y26" s="2" t="s">
        <v>1678</v>
      </c>
      <c r="Z26" s="2" t="s">
        <v>1920</v>
      </c>
      <c r="AA26" s="111">
        <v>1</v>
      </c>
      <c r="AB26" s="2" t="s">
        <v>1266</v>
      </c>
      <c r="AE26" s="2" t="s">
        <v>2485</v>
      </c>
      <c r="AG26" s="2" t="s">
        <v>3263</v>
      </c>
    </row>
    <row r="27" spans="1:33"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1863</v>
      </c>
      <c r="U27" s="2" t="s">
        <v>1232</v>
      </c>
      <c r="V27" s="2" t="s">
        <v>1227</v>
      </c>
      <c r="W27" s="2" t="s">
        <v>1355</v>
      </c>
      <c r="Y27" s="2" t="s">
        <v>1678</v>
      </c>
      <c r="Z27" s="2" t="s">
        <v>1921</v>
      </c>
      <c r="AA27" s="111">
        <v>0</v>
      </c>
      <c r="AB27" s="2" t="s">
        <v>1266</v>
      </c>
      <c r="AE27" s="2" t="s">
        <v>2485</v>
      </c>
      <c r="AG27" s="2" t="s">
        <v>3263</v>
      </c>
    </row>
    <row r="28" spans="1:33"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2027</v>
      </c>
      <c r="AA28" s="111">
        <v>2</v>
      </c>
      <c r="AB28" s="2" t="s">
        <v>1266</v>
      </c>
      <c r="AE28" s="2" t="s">
        <v>2485</v>
      </c>
      <c r="AG28" s="2" t="s">
        <v>3263</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2813</v>
      </c>
      <c r="U29" s="2" t="s">
        <v>1233</v>
      </c>
      <c r="V29" s="2" t="s">
        <v>1227</v>
      </c>
      <c r="W29" s="2" t="s">
        <v>1355</v>
      </c>
      <c r="Y29" s="2" t="s">
        <v>1678</v>
      </c>
      <c r="Z29" s="2" t="s">
        <v>1922</v>
      </c>
      <c r="AA29" s="111">
        <v>0</v>
      </c>
      <c r="AB29" s="2" t="s">
        <v>1266</v>
      </c>
      <c r="AE29" s="2" t="s">
        <v>2485</v>
      </c>
      <c r="AG29" s="2" t="s">
        <v>3263</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2813</v>
      </c>
      <c r="U30" s="2" t="s">
        <v>1233</v>
      </c>
      <c r="V30" s="2" t="s">
        <v>1227</v>
      </c>
      <c r="W30" s="2" t="s">
        <v>1355</v>
      </c>
      <c r="Y30" s="2" t="s">
        <v>1678</v>
      </c>
      <c r="Z30" s="2" t="s">
        <v>1923</v>
      </c>
      <c r="AA30" s="111">
        <v>0</v>
      </c>
      <c r="AB30" s="2" t="s">
        <v>1266</v>
      </c>
      <c r="AE30" s="2" t="s">
        <v>2485</v>
      </c>
      <c r="AG30" s="2" t="s">
        <v>3263</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1924</v>
      </c>
      <c r="AA31" s="111">
        <v>0</v>
      </c>
      <c r="AB31" s="2" t="s">
        <v>1266</v>
      </c>
      <c r="AE31" s="2" t="s">
        <v>2485</v>
      </c>
      <c r="AG31" s="2" t="s">
        <v>3263</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1925</v>
      </c>
      <c r="AA32" s="111">
        <v>1</v>
      </c>
      <c r="AB32" s="2" t="s">
        <v>1266</v>
      </c>
      <c r="AE32" s="2" t="s">
        <v>2485</v>
      </c>
      <c r="AG32" s="2" t="s">
        <v>3263</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1926</v>
      </c>
      <c r="AA33" s="111">
        <v>1</v>
      </c>
      <c r="AB33" s="2" t="s">
        <v>1266</v>
      </c>
      <c r="AE33" s="2" t="s">
        <v>2485</v>
      </c>
      <c r="AG33" s="2" t="s">
        <v>3263</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1927</v>
      </c>
      <c r="AA34" s="111">
        <v>0</v>
      </c>
      <c r="AB34" s="2" t="s">
        <v>1266</v>
      </c>
      <c r="AE34" s="2" t="s">
        <v>2485</v>
      </c>
      <c r="AG34" s="2" t="s">
        <v>3263</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1928</v>
      </c>
      <c r="AA35" s="111">
        <v>0</v>
      </c>
      <c r="AB35" s="2" t="s">
        <v>1266</v>
      </c>
      <c r="AE35" s="2" t="s">
        <v>2485</v>
      </c>
      <c r="AG35" s="2" t="s">
        <v>3263</v>
      </c>
    </row>
    <row r="36" spans="1:33"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2028</v>
      </c>
      <c r="AA36" s="111">
        <v>2</v>
      </c>
      <c r="AB36" s="2" t="s">
        <v>1266</v>
      </c>
      <c r="AE36" s="2" t="s">
        <v>2485</v>
      </c>
      <c r="AG36" s="2" t="s">
        <v>3263</v>
      </c>
    </row>
    <row r="37" spans="1:33"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2029</v>
      </c>
      <c r="AA37" s="111">
        <v>2</v>
      </c>
      <c r="AB37" s="2" t="s">
        <v>1266</v>
      </c>
      <c r="AE37" s="2" t="s">
        <v>2485</v>
      </c>
      <c r="AG37" s="2" t="s">
        <v>3263</v>
      </c>
    </row>
    <row r="38" spans="1:33"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2030</v>
      </c>
      <c r="AA38" s="111">
        <v>2</v>
      </c>
      <c r="AB38" s="2" t="s">
        <v>1266</v>
      </c>
      <c r="AE38" s="2" t="s">
        <v>2485</v>
      </c>
      <c r="AG38" s="2" t="s">
        <v>3263</v>
      </c>
    </row>
    <row r="39" spans="1:33"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2031</v>
      </c>
      <c r="AA39" s="111">
        <v>1</v>
      </c>
      <c r="AB39" s="2" t="s">
        <v>1266</v>
      </c>
      <c r="AE39" s="2" t="s">
        <v>2485</v>
      </c>
      <c r="AG39" s="2" t="s">
        <v>3263</v>
      </c>
    </row>
    <row r="40" spans="1:33"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2032</v>
      </c>
      <c r="AA40" s="111">
        <v>2</v>
      </c>
      <c r="AB40" s="2" t="s">
        <v>1266</v>
      </c>
      <c r="AE40" s="2" t="s">
        <v>2485</v>
      </c>
      <c r="AG40" s="2" t="s">
        <v>3263</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2732</v>
      </c>
      <c r="T41" s="2" t="s">
        <v>1862</v>
      </c>
      <c r="U41" s="2" t="s">
        <v>1228</v>
      </c>
      <c r="V41" s="2" t="s">
        <v>1227</v>
      </c>
      <c r="W41" s="2" t="s">
        <v>1355</v>
      </c>
      <c r="Y41" s="2" t="s">
        <v>1678</v>
      </c>
      <c r="Z41" s="2" t="s">
        <v>2033</v>
      </c>
      <c r="AA41" s="111">
        <v>0</v>
      </c>
      <c r="AE41" s="2" t="s">
        <v>2485</v>
      </c>
      <c r="AG41" s="2" t="s">
        <v>3263</v>
      </c>
    </row>
    <row r="42" spans="1:33"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1863</v>
      </c>
      <c r="U42" s="2" t="s">
        <v>1232</v>
      </c>
      <c r="V42" s="2" t="s">
        <v>1227</v>
      </c>
      <c r="W42" s="2" t="s">
        <v>1355</v>
      </c>
      <c r="Y42" s="2" t="s">
        <v>1678</v>
      </c>
      <c r="Z42" s="2" t="s">
        <v>1929</v>
      </c>
      <c r="AA42" s="111">
        <v>0</v>
      </c>
      <c r="AB42" s="2" t="s">
        <v>1266</v>
      </c>
      <c r="AE42" s="2" t="s">
        <v>2485</v>
      </c>
      <c r="AG42" s="2" t="s">
        <v>3263</v>
      </c>
    </row>
    <row r="43" spans="1:33"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1863</v>
      </c>
      <c r="U43" s="2" t="s">
        <v>1232</v>
      </c>
      <c r="V43" s="2" t="s">
        <v>1227</v>
      </c>
      <c r="W43" s="2" t="s">
        <v>1355</v>
      </c>
      <c r="Y43" s="2" t="s">
        <v>1678</v>
      </c>
      <c r="Z43" s="2" t="s">
        <v>1930</v>
      </c>
      <c r="AA43" s="111">
        <v>0</v>
      </c>
      <c r="AB43" s="2" t="s">
        <v>1266</v>
      </c>
      <c r="AE43" s="2" t="s">
        <v>2485</v>
      </c>
      <c r="AG43" s="2" t="s">
        <v>3263</v>
      </c>
    </row>
    <row r="44" spans="1:33"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1863</v>
      </c>
      <c r="U44" s="2" t="s">
        <v>1232</v>
      </c>
      <c r="V44" s="2" t="s">
        <v>1227</v>
      </c>
      <c r="W44" s="2" t="s">
        <v>1355</v>
      </c>
      <c r="Y44" s="2" t="s">
        <v>1678</v>
      </c>
      <c r="Z44" s="2" t="s">
        <v>1931</v>
      </c>
      <c r="AA44" s="111">
        <v>0</v>
      </c>
      <c r="AB44" s="2" t="s">
        <v>1266</v>
      </c>
      <c r="AE44" s="2" t="s">
        <v>2485</v>
      </c>
      <c r="AG44" s="2" t="s">
        <v>3263</v>
      </c>
    </row>
    <row r="45" spans="1:33"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2733</v>
      </c>
      <c r="T45" s="2" t="s">
        <v>1863</v>
      </c>
      <c r="U45" s="2" t="s">
        <v>1232</v>
      </c>
      <c r="V45" s="2" t="s">
        <v>1227</v>
      </c>
      <c r="W45" s="2" t="s">
        <v>1355</v>
      </c>
      <c r="Y45" s="2" t="s">
        <v>1678</v>
      </c>
      <c r="Z45" s="2" t="s">
        <v>1932</v>
      </c>
      <c r="AA45" s="111">
        <v>0</v>
      </c>
      <c r="AB45" s="2" t="s">
        <v>1266</v>
      </c>
      <c r="AE45" s="2" t="s">
        <v>2485</v>
      </c>
      <c r="AG45" s="2" t="s">
        <v>3263</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2734</v>
      </c>
      <c r="T46" s="2" t="s">
        <v>1862</v>
      </c>
      <c r="U46" s="2" t="s">
        <v>1228</v>
      </c>
      <c r="V46" s="2" t="s">
        <v>1227</v>
      </c>
      <c r="W46" s="2" t="s">
        <v>1355</v>
      </c>
      <c r="Y46" s="2" t="s">
        <v>1678</v>
      </c>
      <c r="Z46" s="2" t="s">
        <v>1933</v>
      </c>
      <c r="AA46" s="111">
        <v>1</v>
      </c>
      <c r="AE46" s="2" t="s">
        <v>2485</v>
      </c>
      <c r="AG46" s="2" t="s">
        <v>3263</v>
      </c>
    </row>
    <row r="47" spans="1:33"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1934</v>
      </c>
      <c r="AA47" s="111">
        <v>0</v>
      </c>
      <c r="AB47" s="2" t="s">
        <v>1266</v>
      </c>
      <c r="AE47" s="2" t="s">
        <v>2485</v>
      </c>
      <c r="AG47" s="2" t="s">
        <v>3263</v>
      </c>
    </row>
    <row r="48" spans="1:33"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1935</v>
      </c>
      <c r="AA48" s="111">
        <v>0</v>
      </c>
      <c r="AB48" s="2" t="s">
        <v>1266</v>
      </c>
      <c r="AE48" s="2" t="s">
        <v>2485</v>
      </c>
      <c r="AG48" s="2" t="s">
        <v>3263</v>
      </c>
    </row>
    <row r="49" spans="1:33"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1936</v>
      </c>
      <c r="AA49" s="111">
        <v>0</v>
      </c>
      <c r="AB49" s="2" t="s">
        <v>1266</v>
      </c>
      <c r="AE49" s="2" t="s">
        <v>2485</v>
      </c>
      <c r="AG49" s="2" t="s">
        <v>3263</v>
      </c>
    </row>
    <row r="50" spans="1:33"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1937</v>
      </c>
      <c r="AA50" s="111">
        <v>3</v>
      </c>
      <c r="AB50" s="2" t="s">
        <v>1266</v>
      </c>
      <c r="AE50" s="2" t="s">
        <v>2485</v>
      </c>
      <c r="AG50" s="2" t="s">
        <v>3263</v>
      </c>
    </row>
    <row r="51" spans="1:33"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1938</v>
      </c>
      <c r="AA51" s="111">
        <v>2</v>
      </c>
      <c r="AB51" s="2" t="s">
        <v>1266</v>
      </c>
      <c r="AE51" s="2" t="s">
        <v>2485</v>
      </c>
      <c r="AG51" s="2" t="s">
        <v>3263</v>
      </c>
    </row>
    <row r="52" spans="1:33"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1939</v>
      </c>
      <c r="AA52" s="111">
        <v>2</v>
      </c>
      <c r="AB52" s="2" t="s">
        <v>1266</v>
      </c>
      <c r="AE52" s="2" t="s">
        <v>2485</v>
      </c>
      <c r="AG52" s="2" t="s">
        <v>3263</v>
      </c>
    </row>
    <row r="53" spans="1:33"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1940</v>
      </c>
      <c r="AA53" s="111">
        <v>1</v>
      </c>
      <c r="AB53" s="2" t="s">
        <v>1266</v>
      </c>
      <c r="AE53" s="2" t="s">
        <v>2485</v>
      </c>
      <c r="AG53" s="2" t="s">
        <v>3263</v>
      </c>
    </row>
    <row r="54" spans="1:33"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1941</v>
      </c>
      <c r="AA54" s="111">
        <v>2</v>
      </c>
      <c r="AB54" s="2" t="s">
        <v>1266</v>
      </c>
      <c r="AE54" s="2" t="s">
        <v>2485</v>
      </c>
      <c r="AG54" s="2" t="s">
        <v>3263</v>
      </c>
    </row>
    <row r="55" spans="1:33"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1942</v>
      </c>
      <c r="AA55" s="111">
        <v>0</v>
      </c>
      <c r="AB55" s="2" t="s">
        <v>1266</v>
      </c>
      <c r="AE55" s="2" t="s">
        <v>2485</v>
      </c>
      <c r="AG55" s="2" t="s">
        <v>3263</v>
      </c>
    </row>
    <row r="56" spans="1:33"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1943</v>
      </c>
      <c r="AA56" s="111">
        <v>0</v>
      </c>
      <c r="AB56" s="2" t="s">
        <v>1266</v>
      </c>
      <c r="AE56" s="2" t="s">
        <v>2485</v>
      </c>
      <c r="AG56" s="2" t="s">
        <v>3263</v>
      </c>
    </row>
    <row r="57" spans="1:33"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1944</v>
      </c>
      <c r="AA57" s="111">
        <v>0</v>
      </c>
      <c r="AB57" s="2" t="s">
        <v>1266</v>
      </c>
      <c r="AE57" s="2" t="s">
        <v>2485</v>
      </c>
      <c r="AG57" s="2" t="s">
        <v>3263</v>
      </c>
    </row>
    <row r="58" spans="1:33"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1945</v>
      </c>
      <c r="AA58" s="111">
        <v>4</v>
      </c>
      <c r="AB58" s="2" t="s">
        <v>1266</v>
      </c>
      <c r="AE58" s="2" t="s">
        <v>2485</v>
      </c>
      <c r="AG58" s="2" t="s">
        <v>3263</v>
      </c>
    </row>
    <row r="59" spans="1:33"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1946</v>
      </c>
      <c r="AA59" s="111">
        <v>2</v>
      </c>
      <c r="AB59" s="2" t="s">
        <v>1266</v>
      </c>
      <c r="AE59" s="2" t="s">
        <v>2485</v>
      </c>
      <c r="AG59" s="2" t="s">
        <v>3263</v>
      </c>
    </row>
    <row r="60" spans="1:33"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1947</v>
      </c>
      <c r="AA60" s="111">
        <v>2</v>
      </c>
      <c r="AB60" s="2" t="s">
        <v>1266</v>
      </c>
      <c r="AE60" s="2" t="s">
        <v>2485</v>
      </c>
      <c r="AG60" s="2" t="s">
        <v>3263</v>
      </c>
    </row>
    <row r="61" spans="1:33"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1948</v>
      </c>
      <c r="AA61" s="111">
        <v>1</v>
      </c>
      <c r="AB61" s="2" t="s">
        <v>1266</v>
      </c>
      <c r="AE61" s="2" t="s">
        <v>2485</v>
      </c>
      <c r="AG61" s="2" t="s">
        <v>3263</v>
      </c>
    </row>
    <row r="62" spans="1:33"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1949</v>
      </c>
      <c r="AA62" s="111">
        <v>2</v>
      </c>
      <c r="AB62" s="2" t="s">
        <v>1266</v>
      </c>
      <c r="AE62" s="2" t="s">
        <v>2485</v>
      </c>
      <c r="AG62" s="2" t="s">
        <v>3263</v>
      </c>
    </row>
    <row r="63" spans="1:33"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1950</v>
      </c>
      <c r="AA63" s="111">
        <v>0</v>
      </c>
      <c r="AB63" s="2" t="s">
        <v>1266</v>
      </c>
      <c r="AE63" s="2" t="s">
        <v>2485</v>
      </c>
      <c r="AG63" s="2" t="s">
        <v>3263</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1951</v>
      </c>
      <c r="AA64" s="111">
        <v>0</v>
      </c>
      <c r="AB64" s="2" t="s">
        <v>1266</v>
      </c>
      <c r="AE64" s="2" t="s">
        <v>2485</v>
      </c>
      <c r="AG64" s="2" t="s">
        <v>3263</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1952</v>
      </c>
      <c r="AA65" s="111">
        <v>0</v>
      </c>
      <c r="AB65" s="2" t="s">
        <v>1266</v>
      </c>
      <c r="AE65" s="2" t="s">
        <v>2485</v>
      </c>
      <c r="AG65" s="2" t="s">
        <v>3263</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1953</v>
      </c>
      <c r="AA66" s="111">
        <v>0</v>
      </c>
      <c r="AB66" s="2" t="s">
        <v>1266</v>
      </c>
      <c r="AE66" s="2" t="s">
        <v>2485</v>
      </c>
      <c r="AG66" s="2" t="s">
        <v>3263</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2034</v>
      </c>
      <c r="AA67" s="111">
        <v>0</v>
      </c>
      <c r="AB67" s="2" t="s">
        <v>1266</v>
      </c>
      <c r="AE67" s="2" t="s">
        <v>2485</v>
      </c>
      <c r="AG67" s="2" t="s">
        <v>3263</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1954</v>
      </c>
      <c r="AA68" s="111">
        <v>0</v>
      </c>
      <c r="AB68" s="2" t="s">
        <v>1266</v>
      </c>
      <c r="AE68" s="2" t="s">
        <v>2485</v>
      </c>
      <c r="AG68" s="2" t="s">
        <v>3263</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1955</v>
      </c>
      <c r="AA69" s="111">
        <v>0</v>
      </c>
      <c r="AB69" s="2" t="s">
        <v>1266</v>
      </c>
      <c r="AE69" s="2" t="s">
        <v>2485</v>
      </c>
      <c r="AG69" s="2" t="s">
        <v>3263</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1956</v>
      </c>
      <c r="AA70" s="111">
        <v>0</v>
      </c>
      <c r="AB70" s="2" t="s">
        <v>1266</v>
      </c>
      <c r="AE70" s="2" t="s">
        <v>2485</v>
      </c>
      <c r="AG70" s="2" t="s">
        <v>3263</v>
      </c>
    </row>
    <row r="71" spans="1:33"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1957</v>
      </c>
      <c r="AA71" s="111">
        <v>2</v>
      </c>
      <c r="AB71" s="2" t="s">
        <v>1266</v>
      </c>
      <c r="AE71" s="2" t="s">
        <v>2485</v>
      </c>
      <c r="AG71" s="2" t="s">
        <v>3263</v>
      </c>
    </row>
    <row r="72" spans="1:33" ht="15" customHeight="1" x14ac:dyDescent="0.25">
      <c r="A72" s="2">
        <v>71</v>
      </c>
      <c r="B72" s="2" t="s">
        <v>432</v>
      </c>
      <c r="C72" s="2" t="s">
        <v>993</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2035</v>
      </c>
      <c r="AA72" s="111">
        <v>0</v>
      </c>
      <c r="AB72" s="2" t="s">
        <v>1266</v>
      </c>
      <c r="AE72" s="2" t="s">
        <v>2485</v>
      </c>
      <c r="AG72" s="2" t="s">
        <v>3263</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1958</v>
      </c>
      <c r="AA73" s="111">
        <v>0</v>
      </c>
      <c r="AB73" s="2" t="s">
        <v>1266</v>
      </c>
      <c r="AE73" s="2" t="s">
        <v>2485</v>
      </c>
      <c r="AG73" s="2" t="s">
        <v>3263</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1959</v>
      </c>
      <c r="AA74" s="111">
        <v>0</v>
      </c>
      <c r="AB74" s="2" t="s">
        <v>1266</v>
      </c>
      <c r="AE74" s="2" t="s">
        <v>2485</v>
      </c>
      <c r="AG74" s="2" t="s">
        <v>3263</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1863</v>
      </c>
      <c r="U75" s="2" t="s">
        <v>1232</v>
      </c>
      <c r="V75" s="2" t="s">
        <v>1227</v>
      </c>
      <c r="W75" s="2" t="s">
        <v>1355</v>
      </c>
      <c r="Y75" s="2" t="s">
        <v>1678</v>
      </c>
      <c r="Z75" s="2" t="s">
        <v>1960</v>
      </c>
      <c r="AA75" s="111">
        <v>0</v>
      </c>
      <c r="AB75" s="2" t="s">
        <v>1266</v>
      </c>
      <c r="AE75" s="2" t="s">
        <v>2485</v>
      </c>
      <c r="AG75" s="2" t="s">
        <v>3263</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1863</v>
      </c>
      <c r="U76" s="2" t="s">
        <v>1232</v>
      </c>
      <c r="V76" s="2" t="s">
        <v>1227</v>
      </c>
      <c r="W76" s="2" t="s">
        <v>1355</v>
      </c>
      <c r="Y76" s="2" t="s">
        <v>1678</v>
      </c>
      <c r="Z76" s="2" t="s">
        <v>1961</v>
      </c>
      <c r="AA76" s="111">
        <v>0</v>
      </c>
      <c r="AB76" s="2" t="s">
        <v>1266</v>
      </c>
      <c r="AE76" s="2" t="s">
        <v>2485</v>
      </c>
      <c r="AG76" s="2" t="s">
        <v>3263</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2735</v>
      </c>
      <c r="T77" s="2" t="s">
        <v>1865</v>
      </c>
      <c r="U77" s="2" t="s">
        <v>1228</v>
      </c>
      <c r="V77" s="2" t="s">
        <v>1227</v>
      </c>
      <c r="W77" s="2" t="s">
        <v>1355</v>
      </c>
      <c r="Y77" s="2" t="s">
        <v>1678</v>
      </c>
      <c r="Z77" s="2" t="s">
        <v>1962</v>
      </c>
      <c r="AA77" s="111">
        <v>0</v>
      </c>
      <c r="AE77" s="2" t="s">
        <v>2485</v>
      </c>
      <c r="AG77" s="2" t="s">
        <v>3263</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1963</v>
      </c>
      <c r="AA78" s="111">
        <v>0</v>
      </c>
      <c r="AB78" s="2" t="s">
        <v>1266</v>
      </c>
      <c r="AE78" s="2" t="s">
        <v>2485</v>
      </c>
      <c r="AG78" s="2" t="s">
        <v>3263</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1964</v>
      </c>
      <c r="AA79" s="111">
        <v>2</v>
      </c>
      <c r="AB79" s="2" t="s">
        <v>1266</v>
      </c>
      <c r="AE79" s="2" t="s">
        <v>2485</v>
      </c>
      <c r="AG79" s="2" t="s">
        <v>3263</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1965</v>
      </c>
      <c r="AA80" s="111">
        <v>0</v>
      </c>
      <c r="AB80" s="2" t="s">
        <v>1266</v>
      </c>
      <c r="AE80" s="2" t="s">
        <v>2485</v>
      </c>
      <c r="AG80" s="2" t="s">
        <v>3263</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1966</v>
      </c>
      <c r="AA81" s="111">
        <v>0</v>
      </c>
      <c r="AB81" s="2" t="s">
        <v>1266</v>
      </c>
      <c r="AE81" s="2" t="s">
        <v>2485</v>
      </c>
      <c r="AG81" s="2" t="s">
        <v>3263</v>
      </c>
    </row>
    <row r="82" spans="1:33" ht="15" customHeight="1" x14ac:dyDescent="0.25">
      <c r="A82" s="2">
        <v>81</v>
      </c>
      <c r="B82" s="2" t="s">
        <v>432</v>
      </c>
      <c r="C82" s="2" t="s">
        <v>1002</v>
      </c>
      <c r="D82" s="6" t="s">
        <v>246</v>
      </c>
      <c r="E82" s="8" t="s">
        <v>344</v>
      </c>
      <c r="F82" s="8" t="s">
        <v>147</v>
      </c>
      <c r="G82" s="17" t="s">
        <v>3258</v>
      </c>
      <c r="H82" s="17" t="s">
        <v>733</v>
      </c>
      <c r="I82" s="19" t="s">
        <v>2403</v>
      </c>
      <c r="J82" s="2">
        <v>82</v>
      </c>
      <c r="K82" s="6"/>
      <c r="L82" s="2" t="s">
        <v>1266</v>
      </c>
      <c r="S82" s="2" t="s">
        <v>2609</v>
      </c>
      <c r="T82" s="2" t="s">
        <v>1681</v>
      </c>
      <c r="U82" s="2" t="s">
        <v>1251</v>
      </c>
      <c r="V82" s="2" t="s">
        <v>1227</v>
      </c>
      <c r="W82" s="2" t="s">
        <v>1355</v>
      </c>
      <c r="Y82" s="2" t="s">
        <v>1678</v>
      </c>
      <c r="Z82" s="2" t="s">
        <v>1967</v>
      </c>
      <c r="AA82" s="111">
        <v>0</v>
      </c>
      <c r="AE82" s="2" t="s">
        <v>2485</v>
      </c>
      <c r="AG82" s="2" t="s">
        <v>3263</v>
      </c>
    </row>
    <row r="83" spans="1:33" ht="15" customHeight="1" x14ac:dyDescent="0.25">
      <c r="A83" s="2">
        <v>82</v>
      </c>
      <c r="B83" s="2" t="s">
        <v>432</v>
      </c>
      <c r="C83" s="2" t="s">
        <v>1003</v>
      </c>
      <c r="D83" s="6" t="s">
        <v>247</v>
      </c>
      <c r="E83" s="8" t="s">
        <v>345</v>
      </c>
      <c r="F83" s="8" t="s">
        <v>147</v>
      </c>
      <c r="G83" s="17" t="s">
        <v>3259</v>
      </c>
      <c r="H83" s="17" t="s">
        <v>733</v>
      </c>
      <c r="I83" s="19" t="s">
        <v>2403</v>
      </c>
      <c r="J83" s="2">
        <v>83</v>
      </c>
      <c r="K83" s="6"/>
      <c r="L83" s="2" t="s">
        <v>1266</v>
      </c>
      <c r="S83" s="2" t="s">
        <v>2609</v>
      </c>
      <c r="T83" s="2" t="s">
        <v>1681</v>
      </c>
      <c r="U83" s="2" t="s">
        <v>1251</v>
      </c>
      <c r="V83" s="2" t="s">
        <v>1227</v>
      </c>
      <c r="W83" s="2" t="s">
        <v>1355</v>
      </c>
      <c r="Y83" s="2" t="s">
        <v>1678</v>
      </c>
      <c r="Z83" s="2" t="s">
        <v>1968</v>
      </c>
      <c r="AA83" s="111">
        <v>0</v>
      </c>
      <c r="AE83" s="2" t="s">
        <v>2485</v>
      </c>
      <c r="AG83" s="2" t="s">
        <v>3263</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1969</v>
      </c>
      <c r="AA84" s="111">
        <v>0</v>
      </c>
      <c r="AE84" s="2" t="s">
        <v>2485</v>
      </c>
      <c r="AG84" s="2" t="s">
        <v>3263</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6" t="s">
        <v>1355</v>
      </c>
      <c r="Y85" s="2" t="s">
        <v>1678</v>
      </c>
      <c r="Z85" s="2" t="s">
        <v>1970</v>
      </c>
      <c r="AA85" s="111">
        <v>0</v>
      </c>
      <c r="AE85" s="2" t="s">
        <v>2485</v>
      </c>
      <c r="AG85" s="2" t="s">
        <v>3263</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1971</v>
      </c>
      <c r="AA86" s="111">
        <v>0</v>
      </c>
      <c r="AB86" s="2" t="s">
        <v>1266</v>
      </c>
      <c r="AE86" s="2" t="s">
        <v>2485</v>
      </c>
      <c r="AG86" s="2" t="s">
        <v>3263</v>
      </c>
    </row>
    <row r="87" spans="1:33"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2736</v>
      </c>
      <c r="T87" s="2" t="s">
        <v>1866</v>
      </c>
      <c r="U87" s="2" t="s">
        <v>1228</v>
      </c>
      <c r="V87" s="2" t="s">
        <v>1227</v>
      </c>
      <c r="W87" s="111" t="s">
        <v>1355</v>
      </c>
      <c r="Y87" s="2" t="s">
        <v>1706</v>
      </c>
      <c r="Z87" s="2" t="s">
        <v>2454</v>
      </c>
      <c r="AB87" s="17"/>
      <c r="AE87" s="2" t="s">
        <v>2486</v>
      </c>
      <c r="AG87" s="2" t="s">
        <v>3263</v>
      </c>
    </row>
    <row r="88" spans="1:33"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2686</v>
      </c>
      <c r="T88" s="2" t="s">
        <v>1867</v>
      </c>
      <c r="U88" s="2" t="s">
        <v>1235</v>
      </c>
      <c r="V88" s="2" t="s">
        <v>1227</v>
      </c>
      <c r="W88" s="111" t="s">
        <v>1355</v>
      </c>
      <c r="Y88" s="2" t="s">
        <v>1706</v>
      </c>
      <c r="Z88" s="2" t="s">
        <v>2455</v>
      </c>
      <c r="AB88" s="17"/>
      <c r="AE88" s="2" t="s">
        <v>2486</v>
      </c>
      <c r="AG88" s="2" t="s">
        <v>3263</v>
      </c>
    </row>
    <row r="89" spans="1:33"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2737</v>
      </c>
      <c r="T89" s="2" t="s">
        <v>2813</v>
      </c>
      <c r="U89" s="2" t="s">
        <v>1233</v>
      </c>
      <c r="V89" s="2" t="s">
        <v>1227</v>
      </c>
      <c r="W89" s="111" t="s">
        <v>1355</v>
      </c>
      <c r="Y89" s="2" t="s">
        <v>1706</v>
      </c>
      <c r="Z89" s="2" t="s">
        <v>2036</v>
      </c>
      <c r="AB89" s="12"/>
      <c r="AE89" s="2" t="s">
        <v>2487</v>
      </c>
      <c r="AG89" s="2" t="s">
        <v>3263</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1863</v>
      </c>
      <c r="U90" s="2" t="s">
        <v>1232</v>
      </c>
      <c r="V90" s="2" t="s">
        <v>1227</v>
      </c>
      <c r="W90" s="111" t="s">
        <v>1355</v>
      </c>
      <c r="Y90" s="2" t="s">
        <v>1706</v>
      </c>
      <c r="Z90" s="2" t="s">
        <v>2408</v>
      </c>
      <c r="AB90" s="2" t="s">
        <v>1266</v>
      </c>
      <c r="AE90" s="2" t="s">
        <v>2487</v>
      </c>
      <c r="AG90" s="2" t="s">
        <v>3263</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1863</v>
      </c>
      <c r="U91" s="2" t="s">
        <v>1232</v>
      </c>
      <c r="V91" s="2" t="s">
        <v>1227</v>
      </c>
      <c r="W91" s="111" t="s">
        <v>1355</v>
      </c>
      <c r="Y91" s="2" t="s">
        <v>1706</v>
      </c>
      <c r="Z91" s="2" t="s">
        <v>2037</v>
      </c>
      <c r="AB91" s="2" t="s">
        <v>1266</v>
      </c>
      <c r="AE91" s="2" t="s">
        <v>2487</v>
      </c>
      <c r="AG91" s="2" t="s">
        <v>3263</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1863</v>
      </c>
      <c r="U92" s="2" t="s">
        <v>1232</v>
      </c>
      <c r="V92" s="2" t="s">
        <v>1227</v>
      </c>
      <c r="W92" s="111" t="s">
        <v>1355</v>
      </c>
      <c r="Y92" s="2" t="s">
        <v>1706</v>
      </c>
      <c r="Z92" s="2" t="s">
        <v>2409</v>
      </c>
      <c r="AB92" s="2" t="s">
        <v>1266</v>
      </c>
      <c r="AE92" s="2" t="s">
        <v>2487</v>
      </c>
      <c r="AG92" s="2" t="s">
        <v>3263</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1863</v>
      </c>
      <c r="U93" s="2" t="s">
        <v>1232</v>
      </c>
      <c r="V93" s="2" t="s">
        <v>1227</v>
      </c>
      <c r="W93" s="111" t="s">
        <v>1355</v>
      </c>
      <c r="Y93" s="2" t="s">
        <v>1706</v>
      </c>
      <c r="Z93" s="2" t="s">
        <v>2038</v>
      </c>
      <c r="AB93" s="2" t="s">
        <v>1266</v>
      </c>
      <c r="AE93" s="2" t="s">
        <v>2487</v>
      </c>
      <c r="AG93" s="2" t="s">
        <v>3263</v>
      </c>
    </row>
    <row r="94" spans="1:33"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2738</v>
      </c>
      <c r="T94" s="2" t="s">
        <v>1685</v>
      </c>
      <c r="U94" s="2" t="s">
        <v>1231</v>
      </c>
      <c r="V94" s="2" t="s">
        <v>1227</v>
      </c>
      <c r="W94" s="111" t="s">
        <v>1355</v>
      </c>
      <c r="Y94" s="2" t="s">
        <v>1706</v>
      </c>
      <c r="Z94" s="2" t="s">
        <v>2039</v>
      </c>
      <c r="AB94" s="12"/>
      <c r="AE94" s="2" t="s">
        <v>2487</v>
      </c>
      <c r="AG94" s="2" t="s">
        <v>3263</v>
      </c>
    </row>
    <row r="95" spans="1:33"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2739</v>
      </c>
      <c r="T95" s="2" t="s">
        <v>2812</v>
      </c>
      <c r="U95" s="2" t="s">
        <v>1233</v>
      </c>
      <c r="V95" s="2" t="s">
        <v>1227</v>
      </c>
      <c r="W95" s="111" t="s">
        <v>1355</v>
      </c>
      <c r="Y95" s="2" t="s">
        <v>1706</v>
      </c>
      <c r="Z95" s="2" t="s">
        <v>2040</v>
      </c>
      <c r="AB95" s="13"/>
      <c r="AE95" s="2" t="s">
        <v>2487</v>
      </c>
      <c r="AG95" s="2" t="s">
        <v>3263</v>
      </c>
    </row>
    <row r="96" spans="1:33" ht="15" customHeight="1" x14ac:dyDescent="0.25">
      <c r="A96" s="2">
        <v>95</v>
      </c>
      <c r="B96" s="2" t="s">
        <v>432</v>
      </c>
      <c r="C96" s="12" t="s">
        <v>116</v>
      </c>
      <c r="D96" s="17" t="s">
        <v>185</v>
      </c>
      <c r="E96" s="18" t="s">
        <v>1607</v>
      </c>
      <c r="F96" s="2" t="s">
        <v>148</v>
      </c>
      <c r="G96" s="6" t="s">
        <v>2499</v>
      </c>
      <c r="H96" s="17" t="s">
        <v>729</v>
      </c>
      <c r="I96" s="20" t="s">
        <v>1717</v>
      </c>
      <c r="J96" s="2">
        <v>0</v>
      </c>
      <c r="O96" s="6"/>
      <c r="P96" s="6" t="s">
        <v>1266</v>
      </c>
      <c r="Q96" s="2" t="s">
        <v>1266</v>
      </c>
      <c r="S96" s="2" t="s">
        <v>2740</v>
      </c>
      <c r="T96" s="2" t="s">
        <v>1686</v>
      </c>
      <c r="U96" s="2" t="s">
        <v>1228</v>
      </c>
      <c r="V96" s="2" t="s">
        <v>1227</v>
      </c>
      <c r="W96" s="111" t="s">
        <v>1355</v>
      </c>
      <c r="Y96" s="2" t="s">
        <v>1706</v>
      </c>
      <c r="Z96" s="2" t="s">
        <v>2041</v>
      </c>
      <c r="AB96" s="12"/>
      <c r="AE96" s="2" t="s">
        <v>2487</v>
      </c>
      <c r="AG96" s="2" t="s">
        <v>3263</v>
      </c>
    </row>
    <row r="97" spans="1:33"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2741</v>
      </c>
      <c r="T97" s="2" t="s">
        <v>1862</v>
      </c>
      <c r="U97" s="2" t="s">
        <v>1228</v>
      </c>
      <c r="V97" s="2" t="s">
        <v>1227</v>
      </c>
      <c r="W97" s="111" t="s">
        <v>1355</v>
      </c>
      <c r="Y97" s="2" t="s">
        <v>1706</v>
      </c>
      <c r="Z97" s="2" t="s">
        <v>2042</v>
      </c>
      <c r="AB97" s="13"/>
      <c r="AE97" s="2" t="s">
        <v>2487</v>
      </c>
      <c r="AG97" s="2" t="s">
        <v>3263</v>
      </c>
    </row>
    <row r="98" spans="1:33"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2742</v>
      </c>
      <c r="T98" s="2" t="s">
        <v>2812</v>
      </c>
      <c r="U98" s="2" t="s">
        <v>1233</v>
      </c>
      <c r="V98" s="2" t="s">
        <v>1227</v>
      </c>
      <c r="W98" s="111" t="s">
        <v>1355</v>
      </c>
      <c r="Y98" s="2" t="s">
        <v>1706</v>
      </c>
      <c r="Z98" s="2" t="s">
        <v>2043</v>
      </c>
      <c r="AB98" s="13"/>
      <c r="AE98" s="2" t="s">
        <v>2487</v>
      </c>
      <c r="AG98" s="2" t="s">
        <v>3263</v>
      </c>
    </row>
    <row r="99" spans="1:33"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2743</v>
      </c>
      <c r="T99" s="2" t="s">
        <v>1868</v>
      </c>
      <c r="U99" s="2" t="s">
        <v>1242</v>
      </c>
      <c r="V99" s="2" t="s">
        <v>1227</v>
      </c>
      <c r="W99" s="2" t="s">
        <v>1356</v>
      </c>
      <c r="X99" s="111" t="s">
        <v>2463</v>
      </c>
      <c r="Y99" s="2" t="s">
        <v>1678</v>
      </c>
      <c r="Z99" s="2" t="s">
        <v>2578</v>
      </c>
      <c r="AA99" s="111">
        <v>0</v>
      </c>
      <c r="AB99" s="26"/>
      <c r="AE99" s="2" t="s">
        <v>2488</v>
      </c>
      <c r="AF99" s="2">
        <v>8</v>
      </c>
      <c r="AG99" s="2" t="s">
        <v>3263</v>
      </c>
    </row>
    <row r="100" spans="1:33" ht="15" customHeight="1" x14ac:dyDescent="0.25">
      <c r="A100" s="2">
        <v>99</v>
      </c>
      <c r="B100" s="2" t="s">
        <v>144</v>
      </c>
      <c r="C100" s="26" t="s">
        <v>547</v>
      </c>
      <c r="D100" s="31" t="s">
        <v>787</v>
      </c>
      <c r="E100" s="10" t="s">
        <v>363</v>
      </c>
      <c r="F100" s="11" t="s">
        <v>362</v>
      </c>
      <c r="G100" s="17" t="s">
        <v>2498</v>
      </c>
      <c r="H100" s="17" t="s">
        <v>772</v>
      </c>
      <c r="I100" s="20" t="s">
        <v>2372</v>
      </c>
      <c r="J100" s="2">
        <v>1</v>
      </c>
      <c r="K100" s="2" t="s">
        <v>1266</v>
      </c>
      <c r="N100" s="6"/>
      <c r="O100" s="2" t="s">
        <v>1266</v>
      </c>
      <c r="S100" s="2" t="s">
        <v>2723</v>
      </c>
      <c r="T100" s="2" t="s">
        <v>1869</v>
      </c>
      <c r="U100" s="2" t="s">
        <v>1236</v>
      </c>
      <c r="V100" s="2" t="s">
        <v>1227</v>
      </c>
      <c r="W100" s="111" t="s">
        <v>1356</v>
      </c>
      <c r="X100" s="57" t="s">
        <v>2046</v>
      </c>
      <c r="Y100" s="2" t="s">
        <v>1678</v>
      </c>
      <c r="Z100" s="2" t="s">
        <v>2410</v>
      </c>
      <c r="AA100" s="111">
        <v>1</v>
      </c>
      <c r="AB100" s="26"/>
      <c r="AE100" s="2" t="s">
        <v>2488</v>
      </c>
      <c r="AF100" s="2">
        <v>8</v>
      </c>
      <c r="AG100" s="2" t="s">
        <v>3263</v>
      </c>
    </row>
    <row r="101" spans="1:33"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2724</v>
      </c>
      <c r="T101" s="2" t="s">
        <v>1693</v>
      </c>
      <c r="U101" s="2" t="s">
        <v>1230</v>
      </c>
      <c r="V101" s="2" t="s">
        <v>1227</v>
      </c>
      <c r="W101" s="2" t="s">
        <v>1356</v>
      </c>
      <c r="X101" s="2" t="s">
        <v>1720</v>
      </c>
      <c r="Y101" s="2" t="s">
        <v>1678</v>
      </c>
      <c r="Z101" s="2" t="s">
        <v>2411</v>
      </c>
      <c r="AA101" s="111">
        <v>2</v>
      </c>
      <c r="AE101" s="2" t="s">
        <v>2488</v>
      </c>
      <c r="AF101" s="2">
        <v>8</v>
      </c>
      <c r="AG101" s="2" t="s">
        <v>3263</v>
      </c>
    </row>
    <row r="102" spans="1:33"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1870</v>
      </c>
      <c r="U102" s="2" t="s">
        <v>1237</v>
      </c>
      <c r="V102" s="2" t="s">
        <v>1227</v>
      </c>
      <c r="W102" s="2" t="s">
        <v>1356</v>
      </c>
      <c r="X102" s="2" t="s">
        <v>1721</v>
      </c>
      <c r="Y102" s="2" t="s">
        <v>1678</v>
      </c>
      <c r="Z102" s="2" t="s">
        <v>2412</v>
      </c>
      <c r="AA102" s="111">
        <v>2</v>
      </c>
      <c r="AB102" s="26" t="s">
        <v>1266</v>
      </c>
      <c r="AE102" s="2" t="s">
        <v>2488</v>
      </c>
      <c r="AF102" s="2">
        <v>8</v>
      </c>
      <c r="AG102" s="2" t="s">
        <v>3263</v>
      </c>
    </row>
    <row r="103" spans="1:33"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1870</v>
      </c>
      <c r="U103" s="2" t="s">
        <v>1237</v>
      </c>
      <c r="V103" s="2" t="s">
        <v>1227</v>
      </c>
      <c r="W103" s="2" t="s">
        <v>1356</v>
      </c>
      <c r="X103" s="2" t="s">
        <v>1722</v>
      </c>
      <c r="Y103" s="2" t="s">
        <v>1678</v>
      </c>
      <c r="Z103" s="2" t="s">
        <v>2413</v>
      </c>
      <c r="AA103" s="111">
        <v>2</v>
      </c>
      <c r="AB103" s="26" t="s">
        <v>1266</v>
      </c>
      <c r="AE103" s="2" t="s">
        <v>2488</v>
      </c>
      <c r="AF103" s="2">
        <v>8</v>
      </c>
      <c r="AG103" s="2" t="s">
        <v>3263</v>
      </c>
    </row>
    <row r="104" spans="1:33"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1870</v>
      </c>
      <c r="U104" s="2" t="s">
        <v>1237</v>
      </c>
      <c r="V104" s="2" t="s">
        <v>1227</v>
      </c>
      <c r="W104" s="2" t="s">
        <v>1356</v>
      </c>
      <c r="X104" s="2" t="s">
        <v>1723</v>
      </c>
      <c r="Y104" s="2" t="s">
        <v>1678</v>
      </c>
      <c r="Z104" s="2" t="s">
        <v>2414</v>
      </c>
      <c r="AA104" s="111">
        <v>2</v>
      </c>
      <c r="AB104" s="26" t="s">
        <v>1266</v>
      </c>
      <c r="AE104" s="2" t="s">
        <v>2488</v>
      </c>
      <c r="AF104" s="2">
        <v>8</v>
      </c>
      <c r="AG104" s="2" t="s">
        <v>3263</v>
      </c>
    </row>
    <row r="105" spans="1:33"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1870</v>
      </c>
      <c r="U105" s="2" t="s">
        <v>1237</v>
      </c>
      <c r="V105" s="2" t="s">
        <v>1227</v>
      </c>
      <c r="W105" s="2" t="s">
        <v>1356</v>
      </c>
      <c r="X105" s="2" t="s">
        <v>1724</v>
      </c>
      <c r="Y105" s="2" t="s">
        <v>1678</v>
      </c>
      <c r="Z105" s="2" t="s">
        <v>2415</v>
      </c>
      <c r="AA105" s="111">
        <v>2</v>
      </c>
      <c r="AB105" s="2" t="s">
        <v>1266</v>
      </c>
      <c r="AE105" s="2" t="s">
        <v>2488</v>
      </c>
      <c r="AF105" s="2">
        <v>8</v>
      </c>
      <c r="AG105" s="2" t="s">
        <v>3263</v>
      </c>
    </row>
    <row r="106" spans="1:33"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1870</v>
      </c>
      <c r="U106" s="2" t="s">
        <v>1238</v>
      </c>
      <c r="V106" s="2" t="s">
        <v>1227</v>
      </c>
      <c r="W106" s="2" t="s">
        <v>1356</v>
      </c>
      <c r="X106" s="2" t="s">
        <v>1725</v>
      </c>
      <c r="Y106" s="2" t="s">
        <v>1678</v>
      </c>
      <c r="Z106" s="2" t="s">
        <v>2416</v>
      </c>
      <c r="AA106" s="111">
        <v>2</v>
      </c>
      <c r="AB106" s="2" t="s">
        <v>1266</v>
      </c>
      <c r="AE106" s="2" t="s">
        <v>2488</v>
      </c>
      <c r="AF106" s="2">
        <v>8</v>
      </c>
      <c r="AG106" s="2" t="s">
        <v>3263</v>
      </c>
    </row>
    <row r="107" spans="1:33"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1870</v>
      </c>
      <c r="U107" s="2" t="s">
        <v>1238</v>
      </c>
      <c r="V107" s="2" t="s">
        <v>1227</v>
      </c>
      <c r="W107" s="2" t="s">
        <v>1356</v>
      </c>
      <c r="X107" s="2" t="s">
        <v>1726</v>
      </c>
      <c r="Y107" s="2" t="s">
        <v>1678</v>
      </c>
      <c r="Z107" s="2" t="s">
        <v>2417</v>
      </c>
      <c r="AA107" s="111">
        <v>2</v>
      </c>
      <c r="AB107" s="26" t="s">
        <v>1266</v>
      </c>
      <c r="AE107" s="2" t="s">
        <v>2488</v>
      </c>
      <c r="AF107" s="2">
        <v>8</v>
      </c>
      <c r="AG107" s="2" t="s">
        <v>3263</v>
      </c>
    </row>
    <row r="108" spans="1:33"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1">
        <v>1</v>
      </c>
      <c r="AE108" s="2" t="s">
        <v>2488</v>
      </c>
      <c r="AF108" s="2">
        <v>8</v>
      </c>
      <c r="AG108" s="2" t="s">
        <v>3263</v>
      </c>
    </row>
    <row r="109" spans="1:33"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1">
        <v>2</v>
      </c>
      <c r="AB109" s="26"/>
      <c r="AE109" s="2" t="s">
        <v>2488</v>
      </c>
      <c r="AF109" s="2">
        <v>8</v>
      </c>
      <c r="AG109" s="2" t="s">
        <v>3263</v>
      </c>
    </row>
    <row r="110" spans="1:33"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2641</v>
      </c>
      <c r="T110" s="2" t="s">
        <v>1692</v>
      </c>
      <c r="U110" s="2" t="s">
        <v>1239</v>
      </c>
      <c r="V110" s="2" t="s">
        <v>1227</v>
      </c>
      <c r="W110" s="2" t="s">
        <v>1356</v>
      </c>
      <c r="X110" s="2" t="s">
        <v>1729</v>
      </c>
      <c r="Y110" s="2" t="s">
        <v>1678</v>
      </c>
      <c r="Z110" s="2" t="s">
        <v>2420</v>
      </c>
      <c r="AA110" s="111">
        <v>0</v>
      </c>
      <c r="AB110" s="30"/>
      <c r="AE110" s="2" t="s">
        <v>2488</v>
      </c>
      <c r="AF110" s="2">
        <v>8</v>
      </c>
      <c r="AG110" s="2" t="s">
        <v>3263</v>
      </c>
    </row>
    <row r="111" spans="1:33"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2744</v>
      </c>
      <c r="T111" s="2" t="s">
        <v>1866</v>
      </c>
      <c r="U111" s="2" t="s">
        <v>1656</v>
      </c>
      <c r="V111" s="2" t="s">
        <v>1227</v>
      </c>
      <c r="W111" s="2" t="s">
        <v>1356</v>
      </c>
      <c r="X111" s="2" t="s">
        <v>1730</v>
      </c>
      <c r="Y111" s="2" t="s">
        <v>1678</v>
      </c>
      <c r="Z111" s="2" t="s">
        <v>2421</v>
      </c>
      <c r="AA111" s="111">
        <v>1</v>
      </c>
      <c r="AE111" s="2" t="s">
        <v>2488</v>
      </c>
      <c r="AF111" s="2">
        <v>8</v>
      </c>
      <c r="AG111" s="2" t="s">
        <v>3263</v>
      </c>
    </row>
    <row r="112" spans="1:33"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2659</v>
      </c>
      <c r="T112" s="2" t="s">
        <v>1685</v>
      </c>
      <c r="U112" s="2" t="s">
        <v>1231</v>
      </c>
      <c r="V112" s="2" t="s">
        <v>1227</v>
      </c>
      <c r="W112" s="2" t="s">
        <v>1356</v>
      </c>
      <c r="X112" s="2" t="s">
        <v>1731</v>
      </c>
      <c r="Y112" s="2" t="s">
        <v>1678</v>
      </c>
      <c r="Z112" s="2" t="s">
        <v>2422</v>
      </c>
      <c r="AA112" s="111">
        <v>0</v>
      </c>
      <c r="AB112" s="30"/>
      <c r="AE112" s="2" t="s">
        <v>2488</v>
      </c>
      <c r="AF112" s="2">
        <v>8</v>
      </c>
      <c r="AG112" s="2" t="s">
        <v>3263</v>
      </c>
    </row>
    <row r="113" spans="1:33"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2745</v>
      </c>
      <c r="T113" s="2" t="s">
        <v>1685</v>
      </c>
      <c r="U113" s="2" t="s">
        <v>1231</v>
      </c>
      <c r="V113" s="2" t="s">
        <v>1227</v>
      </c>
      <c r="W113" s="2" t="s">
        <v>1356</v>
      </c>
      <c r="X113" s="2" t="s">
        <v>1732</v>
      </c>
      <c r="Y113" s="2" t="s">
        <v>1678</v>
      </c>
      <c r="Z113" s="2" t="s">
        <v>2423</v>
      </c>
      <c r="AA113" s="111">
        <v>0</v>
      </c>
      <c r="AB113" s="30"/>
      <c r="AE113" s="2" t="s">
        <v>2488</v>
      </c>
      <c r="AF113" s="2">
        <v>8</v>
      </c>
      <c r="AG113" s="2" t="s">
        <v>3263</v>
      </c>
    </row>
    <row r="114" spans="1:33"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1">
        <v>2</v>
      </c>
      <c r="AE114" s="2" t="s">
        <v>2488</v>
      </c>
      <c r="AF114" s="2">
        <v>8</v>
      </c>
      <c r="AG114" s="2" t="s">
        <v>3263</v>
      </c>
    </row>
    <row r="115" spans="1:33"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1">
        <v>2</v>
      </c>
      <c r="AE115" s="2" t="s">
        <v>2488</v>
      </c>
      <c r="AF115" s="2">
        <v>8</v>
      </c>
      <c r="AG115" s="2" t="s">
        <v>3263</v>
      </c>
    </row>
    <row r="116" spans="1:33"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1">
        <v>5</v>
      </c>
      <c r="AB116" s="2" t="s">
        <v>1266</v>
      </c>
      <c r="AE116" s="2" t="s">
        <v>2488</v>
      </c>
      <c r="AF116" s="2">
        <v>8</v>
      </c>
      <c r="AG116" s="2" t="s">
        <v>3263</v>
      </c>
    </row>
    <row r="117" spans="1:33"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1">
        <v>1</v>
      </c>
      <c r="AB117" s="2" t="s">
        <v>1266</v>
      </c>
      <c r="AE117" s="2" t="s">
        <v>2488</v>
      </c>
      <c r="AF117" s="2">
        <v>8</v>
      </c>
      <c r="AG117" s="2" t="s">
        <v>3263</v>
      </c>
    </row>
    <row r="118" spans="1:33"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1">
        <v>4</v>
      </c>
      <c r="AE118" s="2" t="s">
        <v>2488</v>
      </c>
      <c r="AF118" s="2">
        <v>8</v>
      </c>
      <c r="AG118" s="2" t="s">
        <v>3263</v>
      </c>
    </row>
    <row r="119" spans="1:33"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2746</v>
      </c>
      <c r="T119" s="2" t="s">
        <v>1685</v>
      </c>
      <c r="U119" s="2" t="s">
        <v>1231</v>
      </c>
      <c r="V119" s="2" t="s">
        <v>1227</v>
      </c>
      <c r="W119" s="2" t="s">
        <v>1356</v>
      </c>
      <c r="X119" s="2" t="s">
        <v>1738</v>
      </c>
      <c r="Y119" s="2" t="s">
        <v>1678</v>
      </c>
      <c r="Z119" s="2" t="s">
        <v>2429</v>
      </c>
      <c r="AA119" s="111">
        <v>0</v>
      </c>
      <c r="AB119" s="30"/>
      <c r="AE119" s="2" t="s">
        <v>2488</v>
      </c>
      <c r="AF119" s="2">
        <v>8</v>
      </c>
      <c r="AG119" s="2" t="s">
        <v>3263</v>
      </c>
    </row>
    <row r="120" spans="1:33"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1">
        <v>5</v>
      </c>
      <c r="AB120" s="2" t="s">
        <v>1266</v>
      </c>
      <c r="AE120" s="2" t="s">
        <v>2488</v>
      </c>
      <c r="AF120" s="2">
        <v>8</v>
      </c>
      <c r="AG120" s="2" t="s">
        <v>3263</v>
      </c>
    </row>
    <row r="121" spans="1:33"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1">
        <v>4</v>
      </c>
      <c r="AB121" s="2" t="s">
        <v>1266</v>
      </c>
      <c r="AE121" s="2" t="s">
        <v>2488</v>
      </c>
      <c r="AF121" s="2">
        <v>8</v>
      </c>
      <c r="AG121" s="2" t="s">
        <v>3263</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1">
        <v>1</v>
      </c>
      <c r="AB122" s="2" t="s">
        <v>1266</v>
      </c>
      <c r="AE122" s="2" t="s">
        <v>2488</v>
      </c>
      <c r="AF122" s="2">
        <v>8</v>
      </c>
      <c r="AG122" s="2" t="s">
        <v>3263</v>
      </c>
    </row>
    <row r="123" spans="1:33"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1">
        <v>1</v>
      </c>
      <c r="AB123" s="2" t="s">
        <v>1266</v>
      </c>
      <c r="AE123" s="2" t="s">
        <v>2488</v>
      </c>
      <c r="AF123" s="2">
        <v>8</v>
      </c>
      <c r="AG123" s="2" t="s">
        <v>3263</v>
      </c>
    </row>
    <row r="124" spans="1:33"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1">
        <v>0</v>
      </c>
      <c r="AB124" s="2" t="s">
        <v>1266</v>
      </c>
      <c r="AE124" s="2" t="s">
        <v>2488</v>
      </c>
      <c r="AF124" s="2">
        <v>8</v>
      </c>
      <c r="AG124" s="2" t="s">
        <v>3263</v>
      </c>
    </row>
    <row r="125" spans="1:33"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1">
        <v>1</v>
      </c>
      <c r="AB125" s="2" t="s">
        <v>1266</v>
      </c>
      <c r="AE125" s="2" t="s">
        <v>2488</v>
      </c>
      <c r="AF125" s="2">
        <v>8</v>
      </c>
      <c r="AG125" s="2" t="s">
        <v>3263</v>
      </c>
    </row>
    <row r="126" spans="1:33" ht="15" customHeight="1" x14ac:dyDescent="0.25">
      <c r="A126" s="2">
        <v>125</v>
      </c>
      <c r="B126" s="2" t="s">
        <v>144</v>
      </c>
      <c r="C126" s="2" t="s">
        <v>44</v>
      </c>
      <c r="D126" s="136" t="s">
        <v>3070</v>
      </c>
      <c r="E126" s="17" t="s">
        <v>1321</v>
      </c>
      <c r="F126" s="11" t="s">
        <v>362</v>
      </c>
      <c r="G126" s="17" t="s">
        <v>636</v>
      </c>
      <c r="H126" s="17" t="s">
        <v>764</v>
      </c>
      <c r="I126" s="127" t="s">
        <v>3102</v>
      </c>
      <c r="J126" s="127">
        <v>10</v>
      </c>
      <c r="L126" s="6"/>
      <c r="M126" s="2" t="s">
        <v>1266</v>
      </c>
      <c r="S126" s="2" t="s">
        <v>2704</v>
      </c>
      <c r="T126" s="2" t="s">
        <v>1684</v>
      </c>
      <c r="U126" s="2" t="s">
        <v>1230</v>
      </c>
      <c r="V126" s="2" t="s">
        <v>1227</v>
      </c>
      <c r="W126" s="2" t="s">
        <v>1356</v>
      </c>
      <c r="X126" s="127" t="s">
        <v>3103</v>
      </c>
      <c r="Y126" s="2" t="s">
        <v>1678</v>
      </c>
      <c r="Z126" s="2" t="s">
        <v>2436</v>
      </c>
      <c r="AA126" s="111">
        <v>3</v>
      </c>
      <c r="AE126" s="2" t="s">
        <v>2488</v>
      </c>
      <c r="AF126" s="2">
        <v>8</v>
      </c>
      <c r="AG126" s="2" t="s">
        <v>3263</v>
      </c>
    </row>
    <row r="127" spans="1:33"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2747</v>
      </c>
      <c r="T127" s="2" t="s">
        <v>1868</v>
      </c>
      <c r="U127" s="2" t="s">
        <v>1237</v>
      </c>
      <c r="V127" s="2" t="s">
        <v>1227</v>
      </c>
      <c r="W127" s="2" t="s">
        <v>1356</v>
      </c>
      <c r="X127" s="2" t="s">
        <v>1745</v>
      </c>
      <c r="Y127" s="2" t="s">
        <v>1678</v>
      </c>
      <c r="Z127" s="2" t="s">
        <v>2437</v>
      </c>
      <c r="AA127" s="111">
        <v>2</v>
      </c>
      <c r="AE127" s="2" t="s">
        <v>2488</v>
      </c>
      <c r="AF127" s="2">
        <v>8</v>
      </c>
      <c r="AG127" s="2" t="s">
        <v>3263</v>
      </c>
    </row>
    <row r="128" spans="1:33"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2705</v>
      </c>
      <c r="T128" s="2" t="s">
        <v>1871</v>
      </c>
      <c r="U128" s="2" t="s">
        <v>1240</v>
      </c>
      <c r="V128" s="2" t="s">
        <v>1227</v>
      </c>
      <c r="W128" s="2" t="s">
        <v>1356</v>
      </c>
      <c r="X128" s="2" t="s">
        <v>1746</v>
      </c>
      <c r="Y128" s="2" t="s">
        <v>1678</v>
      </c>
      <c r="Z128" s="2" t="s">
        <v>2438</v>
      </c>
      <c r="AA128" s="111">
        <v>0</v>
      </c>
      <c r="AB128" s="2" t="s">
        <v>1266</v>
      </c>
      <c r="AE128" s="2" t="s">
        <v>2488</v>
      </c>
      <c r="AF128" s="2">
        <v>8</v>
      </c>
      <c r="AG128" s="2" t="s">
        <v>3263</v>
      </c>
    </row>
    <row r="129" spans="1:33"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2643</v>
      </c>
      <c r="T129" s="2" t="s">
        <v>1869</v>
      </c>
      <c r="U129" s="2" t="s">
        <v>1240</v>
      </c>
      <c r="V129" s="2" t="s">
        <v>1227</v>
      </c>
      <c r="W129" s="2" t="s">
        <v>1356</v>
      </c>
      <c r="X129" s="2" t="s">
        <v>1747</v>
      </c>
      <c r="Y129" s="2" t="s">
        <v>1678</v>
      </c>
      <c r="Z129" s="2" t="s">
        <v>2439</v>
      </c>
      <c r="AA129" s="111">
        <v>0</v>
      </c>
      <c r="AB129" s="2" t="s">
        <v>1266</v>
      </c>
      <c r="AE129" s="2" t="s">
        <v>2488</v>
      </c>
      <c r="AF129" s="2">
        <v>8</v>
      </c>
      <c r="AG129" s="2" t="s">
        <v>3263</v>
      </c>
    </row>
    <row r="130" spans="1:33"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2663</v>
      </c>
      <c r="T130" s="2" t="s">
        <v>2809</v>
      </c>
      <c r="U130" s="2" t="s">
        <v>1240</v>
      </c>
      <c r="V130" s="2" t="s">
        <v>1227</v>
      </c>
      <c r="W130" s="2" t="s">
        <v>1356</v>
      </c>
      <c r="X130" s="2" t="s">
        <v>1748</v>
      </c>
      <c r="Y130" s="2" t="s">
        <v>1678</v>
      </c>
      <c r="Z130" s="2" t="s">
        <v>2440</v>
      </c>
      <c r="AA130" s="111">
        <v>0</v>
      </c>
      <c r="AB130" s="2" t="s">
        <v>1266</v>
      </c>
      <c r="AE130" s="2" t="s">
        <v>2488</v>
      </c>
      <c r="AF130" s="2">
        <v>8</v>
      </c>
      <c r="AG130" s="2" t="s">
        <v>3263</v>
      </c>
    </row>
    <row r="131" spans="1:33"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2660</v>
      </c>
      <c r="T131" s="2" t="s">
        <v>1867</v>
      </c>
      <c r="U131" s="2" t="s">
        <v>1240</v>
      </c>
      <c r="V131" s="2" t="s">
        <v>1227</v>
      </c>
      <c r="W131" s="2" t="s">
        <v>1356</v>
      </c>
      <c r="X131" s="2" t="s">
        <v>1749</v>
      </c>
      <c r="Y131" s="2" t="s">
        <v>1678</v>
      </c>
      <c r="Z131" s="2" t="s">
        <v>2441</v>
      </c>
      <c r="AA131" s="111">
        <v>0</v>
      </c>
      <c r="AB131" s="2" t="s">
        <v>1266</v>
      </c>
      <c r="AE131" s="2" t="s">
        <v>2488</v>
      </c>
      <c r="AF131" s="2">
        <v>8</v>
      </c>
      <c r="AG131" s="2" t="s">
        <v>3263</v>
      </c>
    </row>
    <row r="132" spans="1:33"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2663</v>
      </c>
      <c r="T132" s="2" t="s">
        <v>2809</v>
      </c>
      <c r="U132" s="2" t="s">
        <v>1240</v>
      </c>
      <c r="V132" s="2" t="s">
        <v>1227</v>
      </c>
      <c r="W132" s="2" t="s">
        <v>1356</v>
      </c>
      <c r="X132" s="2" t="s">
        <v>1750</v>
      </c>
      <c r="Y132" s="2" t="s">
        <v>1678</v>
      </c>
      <c r="Z132" s="2" t="s">
        <v>2442</v>
      </c>
      <c r="AA132" s="111">
        <v>0</v>
      </c>
      <c r="AB132" s="2" t="s">
        <v>1266</v>
      </c>
      <c r="AE132" s="2" t="s">
        <v>2488</v>
      </c>
      <c r="AF132" s="2">
        <v>8</v>
      </c>
      <c r="AG132" s="2" t="s">
        <v>3263</v>
      </c>
    </row>
    <row r="133" spans="1:33"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2665</v>
      </c>
      <c r="T133" s="2" t="s">
        <v>1867</v>
      </c>
      <c r="U133" s="2" t="s">
        <v>1235</v>
      </c>
      <c r="V133" s="2" t="s">
        <v>1227</v>
      </c>
      <c r="W133" s="2" t="s">
        <v>1356</v>
      </c>
      <c r="X133" s="2" t="s">
        <v>1751</v>
      </c>
      <c r="Y133" s="2" t="s">
        <v>1678</v>
      </c>
      <c r="Z133" s="2" t="s">
        <v>2443</v>
      </c>
      <c r="AA133" s="111">
        <v>0</v>
      </c>
      <c r="AB133" s="2" t="s">
        <v>1266</v>
      </c>
      <c r="AE133" s="2" t="s">
        <v>2488</v>
      </c>
      <c r="AF133" s="2">
        <v>8</v>
      </c>
      <c r="AG133" s="2" t="s">
        <v>3263</v>
      </c>
    </row>
    <row r="134" spans="1:33"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2705</v>
      </c>
      <c r="T134" s="2" t="s">
        <v>1871</v>
      </c>
      <c r="U134" s="2" t="s">
        <v>1240</v>
      </c>
      <c r="V134" s="2" t="s">
        <v>1227</v>
      </c>
      <c r="W134" s="2" t="s">
        <v>1356</v>
      </c>
      <c r="X134" s="2" t="s">
        <v>1752</v>
      </c>
      <c r="Y134" s="2" t="s">
        <v>1678</v>
      </c>
      <c r="Z134" s="2" t="s">
        <v>2444</v>
      </c>
      <c r="AA134" s="111">
        <v>0</v>
      </c>
      <c r="AB134" s="2" t="s">
        <v>1266</v>
      </c>
      <c r="AE134" s="2" t="s">
        <v>2488</v>
      </c>
      <c r="AF134" s="2">
        <v>8</v>
      </c>
      <c r="AG134" s="2" t="s">
        <v>3263</v>
      </c>
    </row>
    <row r="135" spans="1:33"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1867</v>
      </c>
      <c r="U135" s="2" t="s">
        <v>1253</v>
      </c>
      <c r="V135" s="2" t="s">
        <v>1227</v>
      </c>
      <c r="W135" s="2" t="s">
        <v>1356</v>
      </c>
      <c r="X135" s="2" t="s">
        <v>1753</v>
      </c>
      <c r="Y135" s="2" t="s">
        <v>1678</v>
      </c>
      <c r="Z135" s="2" t="s">
        <v>2445</v>
      </c>
      <c r="AA135" s="111">
        <v>0</v>
      </c>
      <c r="AB135" s="52" t="s">
        <v>1266</v>
      </c>
      <c r="AE135" s="2" t="s">
        <v>2488</v>
      </c>
      <c r="AF135" s="2">
        <v>8</v>
      </c>
      <c r="AG135" s="2" t="s">
        <v>3263</v>
      </c>
    </row>
    <row r="136" spans="1:33"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1867</v>
      </c>
      <c r="U136" s="2" t="s">
        <v>1253</v>
      </c>
      <c r="V136" s="2" t="s">
        <v>1227</v>
      </c>
      <c r="W136" s="2" t="s">
        <v>1356</v>
      </c>
      <c r="X136" s="2" t="s">
        <v>1754</v>
      </c>
      <c r="Y136" s="2" t="s">
        <v>1678</v>
      </c>
      <c r="Z136" s="2" t="s">
        <v>2446</v>
      </c>
      <c r="AA136" s="111">
        <v>0</v>
      </c>
      <c r="AB136" s="52" t="s">
        <v>1266</v>
      </c>
      <c r="AE136" s="2" t="s">
        <v>2488</v>
      </c>
      <c r="AF136" s="2">
        <v>8</v>
      </c>
      <c r="AG136" s="2" t="s">
        <v>3263</v>
      </c>
    </row>
    <row r="137" spans="1:33"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2662</v>
      </c>
      <c r="T137" s="2" t="s">
        <v>1867</v>
      </c>
      <c r="U137" s="2" t="s">
        <v>1253</v>
      </c>
      <c r="V137" s="2" t="s">
        <v>1227</v>
      </c>
      <c r="W137" s="2" t="s">
        <v>1356</v>
      </c>
      <c r="X137" s="2" t="s">
        <v>1755</v>
      </c>
      <c r="Y137" s="2" t="s">
        <v>1678</v>
      </c>
      <c r="Z137" s="2" t="s">
        <v>2447</v>
      </c>
      <c r="AA137" s="111">
        <v>0</v>
      </c>
      <c r="AB137" s="52" t="s">
        <v>1266</v>
      </c>
      <c r="AE137" s="2" t="s">
        <v>2488</v>
      </c>
      <c r="AF137" s="2">
        <v>8</v>
      </c>
      <c r="AG137" s="2" t="s">
        <v>3263</v>
      </c>
    </row>
    <row r="138" spans="1:33"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1867</v>
      </c>
      <c r="U138" s="2" t="s">
        <v>1253</v>
      </c>
      <c r="V138" s="2" t="s">
        <v>1227</v>
      </c>
      <c r="W138" s="2" t="s">
        <v>1356</v>
      </c>
      <c r="X138" s="2" t="s">
        <v>1756</v>
      </c>
      <c r="Y138" s="2" t="s">
        <v>1678</v>
      </c>
      <c r="Z138" s="2" t="s">
        <v>2448</v>
      </c>
      <c r="AA138" s="111">
        <v>0</v>
      </c>
      <c r="AB138" s="52" t="s">
        <v>1266</v>
      </c>
      <c r="AE138" s="2" t="s">
        <v>2488</v>
      </c>
      <c r="AF138" s="2">
        <v>8</v>
      </c>
      <c r="AG138" s="2" t="s">
        <v>3263</v>
      </c>
    </row>
    <row r="139" spans="1:33"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1867</v>
      </c>
      <c r="U139" s="2" t="s">
        <v>1253</v>
      </c>
      <c r="V139" s="2" t="s">
        <v>1227</v>
      </c>
      <c r="W139" s="2" t="s">
        <v>1356</v>
      </c>
      <c r="X139" s="2" t="s">
        <v>1757</v>
      </c>
      <c r="Y139" s="2" t="s">
        <v>1678</v>
      </c>
      <c r="Z139" s="2" t="s">
        <v>2449</v>
      </c>
      <c r="AA139" s="111">
        <v>0</v>
      </c>
      <c r="AB139" s="52" t="s">
        <v>1266</v>
      </c>
      <c r="AE139" s="2" t="s">
        <v>2488</v>
      </c>
      <c r="AF139" s="2">
        <v>8</v>
      </c>
      <c r="AG139" s="2" t="s">
        <v>3263</v>
      </c>
    </row>
    <row r="140" spans="1:33"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2660</v>
      </c>
      <c r="T140" s="2" t="s">
        <v>1867</v>
      </c>
      <c r="U140" s="2" t="s">
        <v>1240</v>
      </c>
      <c r="V140" s="2" t="s">
        <v>1227</v>
      </c>
      <c r="W140" s="2" t="s">
        <v>1356</v>
      </c>
      <c r="X140" s="2" t="s">
        <v>1758</v>
      </c>
      <c r="Y140" s="2" t="s">
        <v>1678</v>
      </c>
      <c r="Z140" s="2" t="s">
        <v>2450</v>
      </c>
      <c r="AA140" s="111">
        <v>0</v>
      </c>
      <c r="AB140" s="2" t="s">
        <v>1266</v>
      </c>
      <c r="AE140" s="2" t="s">
        <v>2488</v>
      </c>
      <c r="AF140" s="2">
        <v>8</v>
      </c>
      <c r="AG140" s="2" t="s">
        <v>3263</v>
      </c>
    </row>
    <row r="141" spans="1:33"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2663</v>
      </c>
      <c r="T141" s="2" t="s">
        <v>2809</v>
      </c>
      <c r="U141" s="2" t="s">
        <v>1240</v>
      </c>
      <c r="V141" s="2" t="s">
        <v>1227</v>
      </c>
      <c r="W141" s="2" t="s">
        <v>1356</v>
      </c>
      <c r="X141" s="2" t="s">
        <v>1759</v>
      </c>
      <c r="Y141" s="2" t="s">
        <v>1678</v>
      </c>
      <c r="Z141" s="2" t="s">
        <v>2451</v>
      </c>
      <c r="AA141" s="111">
        <v>0</v>
      </c>
      <c r="AB141" s="2" t="s">
        <v>1266</v>
      </c>
      <c r="AE141" s="2" t="s">
        <v>2488</v>
      </c>
      <c r="AF141" s="2">
        <v>8</v>
      </c>
      <c r="AG141" s="2" t="s">
        <v>3263</v>
      </c>
    </row>
    <row r="142" spans="1:33"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2663</v>
      </c>
      <c r="T142" s="2" t="s">
        <v>2809</v>
      </c>
      <c r="U142" s="2" t="s">
        <v>1240</v>
      </c>
      <c r="V142" s="2" t="s">
        <v>1227</v>
      </c>
      <c r="W142" s="2" t="s">
        <v>1356</v>
      </c>
      <c r="X142" s="2" t="s">
        <v>1760</v>
      </c>
      <c r="Y142" s="2" t="s">
        <v>1678</v>
      </c>
      <c r="Z142" s="2" t="s">
        <v>2452</v>
      </c>
      <c r="AA142" s="111">
        <v>0</v>
      </c>
      <c r="AB142" s="2" t="s">
        <v>1266</v>
      </c>
      <c r="AE142" s="2" t="s">
        <v>2488</v>
      </c>
      <c r="AF142" s="2">
        <v>8</v>
      </c>
      <c r="AG142" s="2" t="s">
        <v>3263</v>
      </c>
    </row>
    <row r="143" spans="1:33"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2660</v>
      </c>
      <c r="T143" s="2" t="s">
        <v>1867</v>
      </c>
      <c r="U143" s="2" t="s">
        <v>1240</v>
      </c>
      <c r="V143" s="2" t="s">
        <v>1227</v>
      </c>
      <c r="W143" s="2" t="s">
        <v>1356</v>
      </c>
      <c r="X143" s="2" t="s">
        <v>1761</v>
      </c>
      <c r="Y143" s="2" t="s">
        <v>1678</v>
      </c>
      <c r="Z143" s="2" t="s">
        <v>2453</v>
      </c>
      <c r="AA143" s="111">
        <v>0</v>
      </c>
      <c r="AB143" s="2" t="s">
        <v>1266</v>
      </c>
      <c r="AE143" s="2" t="s">
        <v>2488</v>
      </c>
      <c r="AF143" s="2">
        <v>8</v>
      </c>
      <c r="AG143" s="2" t="s">
        <v>3263</v>
      </c>
    </row>
    <row r="144" spans="1:33"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2663</v>
      </c>
      <c r="T144" s="2" t="s">
        <v>2809</v>
      </c>
      <c r="U144" s="2" t="s">
        <v>1240</v>
      </c>
      <c r="V144" s="2" t="s">
        <v>1227</v>
      </c>
      <c r="W144" s="2" t="s">
        <v>1356</v>
      </c>
      <c r="X144" s="2" t="s">
        <v>1762</v>
      </c>
      <c r="Y144" s="2" t="s">
        <v>1678</v>
      </c>
      <c r="Z144" s="2" t="s">
        <v>2121</v>
      </c>
      <c r="AA144" s="111">
        <v>0</v>
      </c>
      <c r="AB144" s="2" t="s">
        <v>1266</v>
      </c>
      <c r="AE144" s="2" t="s">
        <v>2488</v>
      </c>
      <c r="AF144" s="2">
        <v>8</v>
      </c>
      <c r="AG144" s="2" t="s">
        <v>3263</v>
      </c>
    </row>
    <row r="145" spans="1:33"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2660</v>
      </c>
      <c r="T145" s="2" t="s">
        <v>1867</v>
      </c>
      <c r="U145" s="2" t="s">
        <v>1240</v>
      </c>
      <c r="V145" s="2" t="s">
        <v>1227</v>
      </c>
      <c r="W145" s="2" t="s">
        <v>1356</v>
      </c>
      <c r="X145" s="2" t="s">
        <v>1763</v>
      </c>
      <c r="Y145" s="2" t="s">
        <v>1678</v>
      </c>
      <c r="Z145" s="2" t="s">
        <v>2122</v>
      </c>
      <c r="AA145" s="111">
        <v>1</v>
      </c>
      <c r="AB145" s="2" t="s">
        <v>1266</v>
      </c>
      <c r="AE145" s="2" t="s">
        <v>2488</v>
      </c>
      <c r="AF145" s="2">
        <v>8</v>
      </c>
      <c r="AG145" s="2" t="s">
        <v>3263</v>
      </c>
    </row>
    <row r="146" spans="1:33"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2664</v>
      </c>
      <c r="T146" s="2" t="s">
        <v>2810</v>
      </c>
      <c r="U146" s="2" t="s">
        <v>1240</v>
      </c>
      <c r="V146" s="2" t="s">
        <v>1227</v>
      </c>
      <c r="W146" s="2" t="s">
        <v>1356</v>
      </c>
      <c r="X146" s="2" t="s">
        <v>1764</v>
      </c>
      <c r="Y146" s="2" t="s">
        <v>1678</v>
      </c>
      <c r="Z146" s="2" t="s">
        <v>2123</v>
      </c>
      <c r="AA146" s="111">
        <v>1</v>
      </c>
      <c r="AB146" s="2" t="s">
        <v>1266</v>
      </c>
      <c r="AE146" s="2" t="s">
        <v>2488</v>
      </c>
      <c r="AF146" s="2">
        <v>8</v>
      </c>
      <c r="AG146" s="2" t="s">
        <v>3263</v>
      </c>
    </row>
    <row r="147" spans="1:33"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2663</v>
      </c>
      <c r="T147" s="2" t="s">
        <v>2809</v>
      </c>
      <c r="U147" s="2" t="s">
        <v>1240</v>
      </c>
      <c r="V147" s="2" t="s">
        <v>1227</v>
      </c>
      <c r="W147" s="2" t="s">
        <v>1356</v>
      </c>
      <c r="X147" s="2" t="s">
        <v>1765</v>
      </c>
      <c r="Y147" s="2" t="s">
        <v>1678</v>
      </c>
      <c r="Z147" s="2" t="s">
        <v>2124</v>
      </c>
      <c r="AA147" s="111">
        <v>1</v>
      </c>
      <c r="AB147" s="2" t="s">
        <v>1266</v>
      </c>
      <c r="AE147" s="2" t="s">
        <v>2488</v>
      </c>
      <c r="AF147" s="2">
        <v>8</v>
      </c>
      <c r="AG147" s="2" t="s">
        <v>3263</v>
      </c>
    </row>
    <row r="148" spans="1:33"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2660</v>
      </c>
      <c r="T148" s="2" t="s">
        <v>1867</v>
      </c>
      <c r="U148" s="2" t="s">
        <v>1240</v>
      </c>
      <c r="V148" s="2" t="s">
        <v>1227</v>
      </c>
      <c r="W148" s="2" t="s">
        <v>1356</v>
      </c>
      <c r="X148" s="2" t="s">
        <v>1766</v>
      </c>
      <c r="Y148" s="2" t="s">
        <v>1678</v>
      </c>
      <c r="Z148" s="2" t="s">
        <v>2125</v>
      </c>
      <c r="AA148" s="111">
        <v>1</v>
      </c>
      <c r="AB148" s="2" t="s">
        <v>1266</v>
      </c>
      <c r="AE148" s="2" t="s">
        <v>2488</v>
      </c>
      <c r="AF148" s="2">
        <v>8</v>
      </c>
      <c r="AG148" s="2" t="s">
        <v>3263</v>
      </c>
    </row>
    <row r="149" spans="1:33"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2663</v>
      </c>
      <c r="T149" s="2" t="s">
        <v>2809</v>
      </c>
      <c r="U149" s="2" t="s">
        <v>1240</v>
      </c>
      <c r="V149" s="2" t="s">
        <v>1227</v>
      </c>
      <c r="W149" s="2" t="s">
        <v>1356</v>
      </c>
      <c r="X149" s="2" t="s">
        <v>1767</v>
      </c>
      <c r="Y149" s="2" t="s">
        <v>1678</v>
      </c>
      <c r="Z149" s="2" t="s">
        <v>2126</v>
      </c>
      <c r="AA149" s="111">
        <v>1</v>
      </c>
      <c r="AB149" s="2" t="s">
        <v>1266</v>
      </c>
      <c r="AE149" s="2" t="s">
        <v>2488</v>
      </c>
      <c r="AF149" s="2">
        <v>8</v>
      </c>
      <c r="AG149" s="2" t="s">
        <v>3263</v>
      </c>
    </row>
    <row r="150" spans="1:33"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2665</v>
      </c>
      <c r="T150" s="2" t="s">
        <v>1867</v>
      </c>
      <c r="U150" s="2" t="s">
        <v>1235</v>
      </c>
      <c r="V150" s="2" t="s">
        <v>1227</v>
      </c>
      <c r="W150" s="2" t="s">
        <v>1356</v>
      </c>
      <c r="X150" s="2" t="s">
        <v>1768</v>
      </c>
      <c r="Y150" s="2" t="s">
        <v>1678</v>
      </c>
      <c r="Z150" s="2" t="s">
        <v>2127</v>
      </c>
      <c r="AA150" s="111">
        <v>1</v>
      </c>
      <c r="AB150" s="2" t="s">
        <v>1266</v>
      </c>
      <c r="AE150" s="2" t="s">
        <v>2488</v>
      </c>
      <c r="AF150" s="2">
        <v>8</v>
      </c>
      <c r="AG150" s="2" t="s">
        <v>3263</v>
      </c>
    </row>
    <row r="151" spans="1:33"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2660</v>
      </c>
      <c r="T151" s="2" t="s">
        <v>1867</v>
      </c>
      <c r="U151" s="2" t="s">
        <v>1240</v>
      </c>
      <c r="V151" s="2" t="s">
        <v>1227</v>
      </c>
      <c r="W151" s="2" t="s">
        <v>1356</v>
      </c>
      <c r="X151" s="2" t="s">
        <v>1769</v>
      </c>
      <c r="Y151" s="2" t="s">
        <v>1678</v>
      </c>
      <c r="Z151" s="2" t="s">
        <v>2128</v>
      </c>
      <c r="AA151" s="111">
        <v>1</v>
      </c>
      <c r="AB151" s="2" t="s">
        <v>1266</v>
      </c>
      <c r="AE151" s="2" t="s">
        <v>2488</v>
      </c>
      <c r="AF151" s="2">
        <v>8</v>
      </c>
      <c r="AG151" s="2" t="s">
        <v>3263</v>
      </c>
    </row>
    <row r="152" spans="1:33"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1867</v>
      </c>
      <c r="U152" s="2" t="s">
        <v>1253</v>
      </c>
      <c r="V152" s="2" t="s">
        <v>1227</v>
      </c>
      <c r="W152" s="2" t="s">
        <v>1356</v>
      </c>
      <c r="X152" s="2" t="s">
        <v>1770</v>
      </c>
      <c r="Y152" s="2" t="s">
        <v>1678</v>
      </c>
      <c r="Z152" s="2" t="s">
        <v>2129</v>
      </c>
      <c r="AA152" s="111">
        <v>1</v>
      </c>
      <c r="AB152" s="52" t="s">
        <v>1266</v>
      </c>
      <c r="AE152" s="2" t="s">
        <v>2488</v>
      </c>
      <c r="AF152" s="2">
        <v>8</v>
      </c>
      <c r="AG152" s="2" t="s">
        <v>3263</v>
      </c>
    </row>
    <row r="153" spans="1:33"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1867</v>
      </c>
      <c r="U153" s="2" t="s">
        <v>1253</v>
      </c>
      <c r="V153" s="2" t="s">
        <v>1227</v>
      </c>
      <c r="W153" s="2" t="s">
        <v>1356</v>
      </c>
      <c r="X153" s="2" t="s">
        <v>1771</v>
      </c>
      <c r="Y153" s="2" t="s">
        <v>1678</v>
      </c>
      <c r="Z153" s="2" t="s">
        <v>2130</v>
      </c>
      <c r="AA153" s="111">
        <v>1</v>
      </c>
      <c r="AB153" s="52" t="s">
        <v>1266</v>
      </c>
      <c r="AE153" s="2" t="s">
        <v>2488</v>
      </c>
      <c r="AF153" s="2">
        <v>8</v>
      </c>
      <c r="AG153" s="2" t="s">
        <v>3263</v>
      </c>
    </row>
    <row r="154" spans="1:33"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2662</v>
      </c>
      <c r="T154" s="2" t="s">
        <v>1867</v>
      </c>
      <c r="U154" s="2" t="s">
        <v>1253</v>
      </c>
      <c r="V154" s="2" t="s">
        <v>1227</v>
      </c>
      <c r="W154" s="2" t="s">
        <v>1356</v>
      </c>
      <c r="X154" s="2" t="s">
        <v>1772</v>
      </c>
      <c r="Y154" s="2" t="s">
        <v>1678</v>
      </c>
      <c r="Z154" s="2" t="s">
        <v>2131</v>
      </c>
      <c r="AA154" s="111">
        <v>1</v>
      </c>
      <c r="AB154" s="52" t="s">
        <v>1266</v>
      </c>
      <c r="AE154" s="2" t="s">
        <v>2488</v>
      </c>
      <c r="AF154" s="2">
        <v>8</v>
      </c>
      <c r="AG154" s="2" t="s">
        <v>3263</v>
      </c>
    </row>
    <row r="155" spans="1:33"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1867</v>
      </c>
      <c r="U155" s="2" t="s">
        <v>1253</v>
      </c>
      <c r="V155" s="2" t="s">
        <v>1227</v>
      </c>
      <c r="W155" s="2" t="s">
        <v>1356</v>
      </c>
      <c r="X155" s="2" t="s">
        <v>1773</v>
      </c>
      <c r="Y155" s="2" t="s">
        <v>1678</v>
      </c>
      <c r="Z155" s="2" t="s">
        <v>2132</v>
      </c>
      <c r="AA155" s="111">
        <v>2</v>
      </c>
      <c r="AB155" s="52" t="s">
        <v>1266</v>
      </c>
      <c r="AE155" s="2" t="s">
        <v>2488</v>
      </c>
      <c r="AF155" s="2">
        <v>8</v>
      </c>
      <c r="AG155" s="2" t="s">
        <v>3263</v>
      </c>
    </row>
    <row r="156" spans="1:33"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1867</v>
      </c>
      <c r="U156" s="2" t="s">
        <v>1253</v>
      </c>
      <c r="V156" s="2" t="s">
        <v>1227</v>
      </c>
      <c r="W156" s="2" t="s">
        <v>1356</v>
      </c>
      <c r="X156" s="2" t="s">
        <v>1774</v>
      </c>
      <c r="Y156" s="2" t="s">
        <v>1678</v>
      </c>
      <c r="Z156" s="2" t="s">
        <v>2133</v>
      </c>
      <c r="AA156" s="111">
        <v>1</v>
      </c>
      <c r="AB156" s="52" t="s">
        <v>1266</v>
      </c>
      <c r="AE156" s="2" t="s">
        <v>2488</v>
      </c>
      <c r="AF156" s="2">
        <v>8</v>
      </c>
      <c r="AG156" s="2" t="s">
        <v>3263</v>
      </c>
    </row>
    <row r="157" spans="1:33"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2660</v>
      </c>
      <c r="T157" s="2" t="s">
        <v>1867</v>
      </c>
      <c r="U157" s="2" t="s">
        <v>1240</v>
      </c>
      <c r="V157" s="2" t="s">
        <v>1227</v>
      </c>
      <c r="W157" s="2" t="s">
        <v>1356</v>
      </c>
      <c r="X157" s="2" t="s">
        <v>1775</v>
      </c>
      <c r="Y157" s="2" t="s">
        <v>1678</v>
      </c>
      <c r="Z157" s="2" t="s">
        <v>2134</v>
      </c>
      <c r="AA157" s="111">
        <v>1</v>
      </c>
      <c r="AB157" s="2" t="s">
        <v>1266</v>
      </c>
      <c r="AE157" s="2" t="s">
        <v>2488</v>
      </c>
      <c r="AF157" s="2">
        <v>8</v>
      </c>
      <c r="AG157" s="2" t="s">
        <v>3263</v>
      </c>
    </row>
    <row r="158" spans="1:33"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2663</v>
      </c>
      <c r="T158" s="2" t="s">
        <v>2809</v>
      </c>
      <c r="U158" s="2" t="s">
        <v>1240</v>
      </c>
      <c r="V158" s="2" t="s">
        <v>1227</v>
      </c>
      <c r="W158" s="2" t="s">
        <v>1356</v>
      </c>
      <c r="X158" s="2" t="s">
        <v>1776</v>
      </c>
      <c r="Y158" s="2" t="s">
        <v>1678</v>
      </c>
      <c r="Z158" s="2" t="s">
        <v>2135</v>
      </c>
      <c r="AA158" s="111">
        <v>1</v>
      </c>
      <c r="AB158" s="2" t="s">
        <v>1266</v>
      </c>
      <c r="AE158" s="2" t="s">
        <v>2488</v>
      </c>
      <c r="AF158" s="2">
        <v>8</v>
      </c>
      <c r="AG158" s="2" t="s">
        <v>3263</v>
      </c>
    </row>
    <row r="159" spans="1:33"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2663</v>
      </c>
      <c r="T159" s="2" t="s">
        <v>2809</v>
      </c>
      <c r="U159" s="2" t="s">
        <v>1240</v>
      </c>
      <c r="V159" s="2" t="s">
        <v>1227</v>
      </c>
      <c r="W159" s="2" t="s">
        <v>1356</v>
      </c>
      <c r="X159" s="2" t="s">
        <v>1777</v>
      </c>
      <c r="Y159" s="2" t="s">
        <v>1678</v>
      </c>
      <c r="Z159" s="2" t="s">
        <v>2136</v>
      </c>
      <c r="AA159" s="111">
        <v>1</v>
      </c>
      <c r="AB159" s="2" t="s">
        <v>1266</v>
      </c>
      <c r="AE159" s="2" t="s">
        <v>2488</v>
      </c>
      <c r="AF159" s="2">
        <v>8</v>
      </c>
      <c r="AG159" s="2" t="s">
        <v>3263</v>
      </c>
    </row>
    <row r="160" spans="1:33"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2660</v>
      </c>
      <c r="T160" s="2" t="s">
        <v>1867</v>
      </c>
      <c r="U160" s="2" t="s">
        <v>1240</v>
      </c>
      <c r="V160" s="2" t="s">
        <v>1227</v>
      </c>
      <c r="W160" s="2" t="s">
        <v>1356</v>
      </c>
      <c r="X160" s="2" t="s">
        <v>1778</v>
      </c>
      <c r="Y160" s="2" t="s">
        <v>1678</v>
      </c>
      <c r="Z160" s="2" t="s">
        <v>2137</v>
      </c>
      <c r="AA160" s="111">
        <v>1</v>
      </c>
      <c r="AB160" s="2" t="s">
        <v>1266</v>
      </c>
      <c r="AE160" s="2" t="s">
        <v>2488</v>
      </c>
      <c r="AF160" s="2">
        <v>8</v>
      </c>
      <c r="AG160" s="2" t="s">
        <v>3263</v>
      </c>
    </row>
    <row r="161" spans="1:33"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2663</v>
      </c>
      <c r="T161" s="2" t="s">
        <v>2809</v>
      </c>
      <c r="U161" s="2" t="s">
        <v>1240</v>
      </c>
      <c r="V161" s="2" t="s">
        <v>1227</v>
      </c>
      <c r="W161" s="2" t="s">
        <v>1356</v>
      </c>
      <c r="X161" s="2" t="s">
        <v>1779</v>
      </c>
      <c r="Y161" s="2" t="s">
        <v>1678</v>
      </c>
      <c r="Z161" s="2" t="s">
        <v>2138</v>
      </c>
      <c r="AA161" s="111">
        <v>1</v>
      </c>
      <c r="AB161" s="2" t="s">
        <v>1266</v>
      </c>
      <c r="AE161" s="2" t="s">
        <v>2488</v>
      </c>
      <c r="AF161" s="2">
        <v>8</v>
      </c>
      <c r="AG161" s="2" t="s">
        <v>3263</v>
      </c>
    </row>
    <row r="162" spans="1:33"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2595</v>
      </c>
      <c r="T162" s="2" t="s">
        <v>1685</v>
      </c>
      <c r="U162" s="2" t="s">
        <v>1231</v>
      </c>
      <c r="V162" s="2" t="s">
        <v>1227</v>
      </c>
      <c r="W162" s="2" t="s">
        <v>1356</v>
      </c>
      <c r="X162" s="2" t="s">
        <v>1780</v>
      </c>
      <c r="Y162" s="2" t="s">
        <v>1678</v>
      </c>
      <c r="Z162" s="2" t="s">
        <v>2139</v>
      </c>
      <c r="AA162" s="111">
        <v>0</v>
      </c>
      <c r="AB162" s="30"/>
      <c r="AE162" s="2" t="s">
        <v>2488</v>
      </c>
      <c r="AF162" s="2">
        <v>8</v>
      </c>
      <c r="AG162" s="2" t="s">
        <v>3263</v>
      </c>
    </row>
    <row r="163" spans="1:33"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2140</v>
      </c>
      <c r="AA163" s="111">
        <v>2</v>
      </c>
      <c r="AB163" s="2" t="s">
        <v>1266</v>
      </c>
      <c r="AE163" s="2" t="s">
        <v>2488</v>
      </c>
      <c r="AF163" s="2">
        <v>8</v>
      </c>
      <c r="AG163" s="2" t="s">
        <v>3263</v>
      </c>
    </row>
    <row r="164" spans="1:33"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2707</v>
      </c>
      <c r="T164" s="2" t="s">
        <v>1871</v>
      </c>
      <c r="U164" s="2" t="s">
        <v>1240</v>
      </c>
      <c r="V164" s="2" t="s">
        <v>1227</v>
      </c>
      <c r="W164" s="2" t="s">
        <v>1356</v>
      </c>
      <c r="X164" s="2" t="s">
        <v>1782</v>
      </c>
      <c r="Y164" s="2" t="s">
        <v>1678</v>
      </c>
      <c r="Z164" s="2" t="s">
        <v>2141</v>
      </c>
      <c r="AA164" s="111">
        <v>2</v>
      </c>
      <c r="AB164" s="2" t="s">
        <v>1266</v>
      </c>
      <c r="AE164" s="2" t="s">
        <v>2488</v>
      </c>
      <c r="AF164" s="2">
        <v>8</v>
      </c>
      <c r="AG164" s="2" t="s">
        <v>3263</v>
      </c>
    </row>
    <row r="165" spans="1:33"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2644</v>
      </c>
      <c r="T165" s="2" t="s">
        <v>1869</v>
      </c>
      <c r="U165" s="2" t="s">
        <v>1240</v>
      </c>
      <c r="V165" s="2" t="s">
        <v>1227</v>
      </c>
      <c r="W165" s="2" t="s">
        <v>1356</v>
      </c>
      <c r="X165" s="2" t="s">
        <v>1783</v>
      </c>
      <c r="Y165" s="2" t="s">
        <v>1678</v>
      </c>
      <c r="Z165" s="2" t="s">
        <v>2142</v>
      </c>
      <c r="AA165" s="111">
        <v>2</v>
      </c>
      <c r="AB165" s="2" t="s">
        <v>1266</v>
      </c>
      <c r="AE165" s="2" t="s">
        <v>2488</v>
      </c>
      <c r="AF165" s="2">
        <v>8</v>
      </c>
      <c r="AG165" s="2" t="s">
        <v>3263</v>
      </c>
    </row>
    <row r="166" spans="1:33"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2666</v>
      </c>
      <c r="T166" s="2" t="s">
        <v>2809</v>
      </c>
      <c r="U166" s="2" t="s">
        <v>1240</v>
      </c>
      <c r="V166" s="2" t="s">
        <v>1227</v>
      </c>
      <c r="W166" s="2" t="s">
        <v>1356</v>
      </c>
      <c r="X166" s="2" t="s">
        <v>1784</v>
      </c>
      <c r="Y166" s="2" t="s">
        <v>1678</v>
      </c>
      <c r="Z166" s="2" t="s">
        <v>2143</v>
      </c>
      <c r="AA166" s="111">
        <v>2</v>
      </c>
      <c r="AB166" s="2" t="s">
        <v>1266</v>
      </c>
      <c r="AE166" s="2" t="s">
        <v>2488</v>
      </c>
      <c r="AF166" s="2">
        <v>8</v>
      </c>
      <c r="AG166" s="2" t="s">
        <v>3263</v>
      </c>
    </row>
    <row r="167" spans="1:33"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2748</v>
      </c>
      <c r="T167" s="2" t="s">
        <v>1867</v>
      </c>
      <c r="U167" s="2" t="s">
        <v>1240</v>
      </c>
      <c r="V167" s="2" t="s">
        <v>1227</v>
      </c>
      <c r="W167" s="2" t="s">
        <v>1356</v>
      </c>
      <c r="X167" s="2" t="s">
        <v>1785</v>
      </c>
      <c r="Y167" s="2" t="s">
        <v>1678</v>
      </c>
      <c r="Z167" s="2" t="s">
        <v>2144</v>
      </c>
      <c r="AA167" s="111">
        <v>2</v>
      </c>
      <c r="AB167" s="2" t="s">
        <v>1266</v>
      </c>
      <c r="AE167" s="2" t="s">
        <v>2488</v>
      </c>
      <c r="AF167" s="2">
        <v>8</v>
      </c>
      <c r="AG167" s="2" t="s">
        <v>3263</v>
      </c>
    </row>
    <row r="168" spans="1:33"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2666</v>
      </c>
      <c r="T168" s="2" t="s">
        <v>2809</v>
      </c>
      <c r="U168" s="2" t="s">
        <v>1240</v>
      </c>
      <c r="V168" s="2" t="s">
        <v>1227</v>
      </c>
      <c r="W168" s="2" t="s">
        <v>1356</v>
      </c>
      <c r="X168" s="2" t="s">
        <v>1786</v>
      </c>
      <c r="Y168" s="2" t="s">
        <v>1678</v>
      </c>
      <c r="Z168" s="2" t="s">
        <v>2145</v>
      </c>
      <c r="AA168" s="111">
        <v>2</v>
      </c>
      <c r="AB168" s="2" t="s">
        <v>1266</v>
      </c>
      <c r="AE168" s="2" t="s">
        <v>2488</v>
      </c>
      <c r="AF168" s="2">
        <v>8</v>
      </c>
      <c r="AG168" s="2" t="s">
        <v>3263</v>
      </c>
    </row>
    <row r="169" spans="1:33"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2665</v>
      </c>
      <c r="T169" s="2" t="s">
        <v>1867</v>
      </c>
      <c r="U169" s="2" t="s">
        <v>1235</v>
      </c>
      <c r="V169" s="2" t="s">
        <v>1227</v>
      </c>
      <c r="W169" s="2" t="s">
        <v>1356</v>
      </c>
      <c r="X169" s="2" t="s">
        <v>1787</v>
      </c>
      <c r="Y169" s="2" t="s">
        <v>1678</v>
      </c>
      <c r="Z169" s="2" t="s">
        <v>2146</v>
      </c>
      <c r="AA169" s="111">
        <v>2</v>
      </c>
      <c r="AB169" s="2" t="s">
        <v>1266</v>
      </c>
      <c r="AE169" s="2" t="s">
        <v>2488</v>
      </c>
      <c r="AF169" s="2">
        <v>8</v>
      </c>
      <c r="AG169" s="2" t="s">
        <v>3263</v>
      </c>
    </row>
    <row r="170" spans="1:33"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2707</v>
      </c>
      <c r="T170" s="2" t="s">
        <v>1871</v>
      </c>
      <c r="U170" s="2" t="s">
        <v>1240</v>
      </c>
      <c r="V170" s="2" t="s">
        <v>1227</v>
      </c>
      <c r="W170" s="2" t="s">
        <v>1356</v>
      </c>
      <c r="X170" s="2" t="s">
        <v>1788</v>
      </c>
      <c r="Y170" s="2" t="s">
        <v>1678</v>
      </c>
      <c r="Z170" s="2" t="s">
        <v>2147</v>
      </c>
      <c r="AA170" s="111">
        <v>2</v>
      </c>
      <c r="AB170" s="2" t="s">
        <v>1266</v>
      </c>
      <c r="AE170" s="2" t="s">
        <v>2488</v>
      </c>
      <c r="AF170" s="2">
        <v>8</v>
      </c>
      <c r="AG170" s="2" t="s">
        <v>3263</v>
      </c>
    </row>
    <row r="171" spans="1:33"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1867</v>
      </c>
      <c r="U171" s="2" t="s">
        <v>1253</v>
      </c>
      <c r="V171" s="2" t="s">
        <v>1227</v>
      </c>
      <c r="W171" s="2" t="s">
        <v>1356</v>
      </c>
      <c r="X171" s="2" t="s">
        <v>1789</v>
      </c>
      <c r="Y171" s="2" t="s">
        <v>1678</v>
      </c>
      <c r="Z171" s="2" t="s">
        <v>2148</v>
      </c>
      <c r="AA171" s="111">
        <v>2</v>
      </c>
      <c r="AB171" s="52" t="s">
        <v>1266</v>
      </c>
      <c r="AE171" s="2" t="s">
        <v>2488</v>
      </c>
      <c r="AF171" s="2">
        <v>8</v>
      </c>
      <c r="AG171" s="2" t="s">
        <v>3263</v>
      </c>
    </row>
    <row r="172" spans="1:33"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1867</v>
      </c>
      <c r="U172" s="2" t="s">
        <v>1253</v>
      </c>
      <c r="V172" s="2" t="s">
        <v>1227</v>
      </c>
      <c r="W172" s="2" t="s">
        <v>1356</v>
      </c>
      <c r="X172" s="2" t="s">
        <v>1790</v>
      </c>
      <c r="Y172" s="2" t="s">
        <v>1678</v>
      </c>
      <c r="Z172" s="2" t="s">
        <v>2149</v>
      </c>
      <c r="AA172" s="111">
        <v>2</v>
      </c>
      <c r="AB172" s="52" t="s">
        <v>1266</v>
      </c>
      <c r="AE172" s="2" t="s">
        <v>2488</v>
      </c>
      <c r="AF172" s="2">
        <v>8</v>
      </c>
      <c r="AG172" s="2" t="s">
        <v>3263</v>
      </c>
    </row>
    <row r="173" spans="1:33"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2661</v>
      </c>
      <c r="T173" s="2" t="s">
        <v>1867</v>
      </c>
      <c r="U173" s="2" t="s">
        <v>1253</v>
      </c>
      <c r="V173" s="2" t="s">
        <v>1227</v>
      </c>
      <c r="W173" s="2" t="s">
        <v>1356</v>
      </c>
      <c r="X173" s="2" t="s">
        <v>1791</v>
      </c>
      <c r="Y173" s="2" t="s">
        <v>1678</v>
      </c>
      <c r="Z173" s="2" t="s">
        <v>2150</v>
      </c>
      <c r="AA173" s="111">
        <v>2</v>
      </c>
      <c r="AB173" s="52" t="s">
        <v>1266</v>
      </c>
      <c r="AE173" s="2" t="s">
        <v>2488</v>
      </c>
      <c r="AF173" s="2">
        <v>8</v>
      </c>
      <c r="AG173" s="2" t="s">
        <v>3263</v>
      </c>
    </row>
    <row r="174" spans="1:33"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1867</v>
      </c>
      <c r="U174" s="2" t="s">
        <v>1253</v>
      </c>
      <c r="V174" s="2" t="s">
        <v>1227</v>
      </c>
      <c r="W174" s="2" t="s">
        <v>1356</v>
      </c>
      <c r="X174" s="2" t="s">
        <v>1792</v>
      </c>
      <c r="Y174" s="2" t="s">
        <v>1678</v>
      </c>
      <c r="Z174" s="2" t="s">
        <v>2151</v>
      </c>
      <c r="AA174" s="111">
        <v>2</v>
      </c>
      <c r="AB174" s="52" t="s">
        <v>1266</v>
      </c>
      <c r="AE174" s="2" t="s">
        <v>2488</v>
      </c>
      <c r="AF174" s="2">
        <v>8</v>
      </c>
      <c r="AG174" s="2" t="s">
        <v>3263</v>
      </c>
    </row>
    <row r="175" spans="1:33"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1867</v>
      </c>
      <c r="U175" s="2" t="s">
        <v>1253</v>
      </c>
      <c r="V175" s="2" t="s">
        <v>1227</v>
      </c>
      <c r="W175" s="2" t="s">
        <v>1356</v>
      </c>
      <c r="X175" s="2" t="s">
        <v>1793</v>
      </c>
      <c r="Y175" s="2" t="s">
        <v>1678</v>
      </c>
      <c r="Z175" s="2" t="s">
        <v>2152</v>
      </c>
      <c r="AA175" s="111">
        <v>2</v>
      </c>
      <c r="AB175" s="52" t="s">
        <v>1266</v>
      </c>
      <c r="AE175" s="2" t="s">
        <v>2488</v>
      </c>
      <c r="AF175" s="2">
        <v>8</v>
      </c>
      <c r="AG175" s="2" t="s">
        <v>3263</v>
      </c>
    </row>
    <row r="176" spans="1:33"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2707</v>
      </c>
      <c r="T176" s="2" t="s">
        <v>1871</v>
      </c>
      <c r="U176" s="2" t="s">
        <v>1240</v>
      </c>
      <c r="V176" s="2" t="s">
        <v>1227</v>
      </c>
      <c r="W176" s="2" t="s">
        <v>1356</v>
      </c>
      <c r="X176" s="2" t="s">
        <v>1794</v>
      </c>
      <c r="Y176" s="2" t="s">
        <v>1678</v>
      </c>
      <c r="Z176" s="2" t="s">
        <v>2153</v>
      </c>
      <c r="AA176" s="111">
        <v>2</v>
      </c>
      <c r="AB176" s="2" t="s">
        <v>1266</v>
      </c>
      <c r="AE176" s="2" t="s">
        <v>2488</v>
      </c>
      <c r="AF176" s="2">
        <v>8</v>
      </c>
      <c r="AG176" s="2" t="s">
        <v>3263</v>
      </c>
    </row>
    <row r="177" spans="1:33"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2666</v>
      </c>
      <c r="T177" s="2" t="s">
        <v>2809</v>
      </c>
      <c r="U177" s="2" t="s">
        <v>1240</v>
      </c>
      <c r="V177" s="2" t="s">
        <v>1227</v>
      </c>
      <c r="W177" s="2" t="s">
        <v>1356</v>
      </c>
      <c r="X177" s="2" t="s">
        <v>1795</v>
      </c>
      <c r="Y177" s="2" t="s">
        <v>1678</v>
      </c>
      <c r="Z177" s="2" t="s">
        <v>2154</v>
      </c>
      <c r="AA177" s="111">
        <v>2</v>
      </c>
      <c r="AB177" s="2" t="s">
        <v>1266</v>
      </c>
      <c r="AE177" s="2" t="s">
        <v>2488</v>
      </c>
      <c r="AF177" s="2">
        <v>8</v>
      </c>
      <c r="AG177" s="2" t="s">
        <v>3263</v>
      </c>
    </row>
    <row r="178" spans="1:33"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2666</v>
      </c>
      <c r="T178" s="2" t="s">
        <v>2809</v>
      </c>
      <c r="U178" s="2" t="s">
        <v>1240</v>
      </c>
      <c r="V178" s="2" t="s">
        <v>1227</v>
      </c>
      <c r="W178" s="2" t="s">
        <v>1356</v>
      </c>
      <c r="X178" s="2" t="s">
        <v>1796</v>
      </c>
      <c r="Y178" s="2" t="s">
        <v>1678</v>
      </c>
      <c r="Z178" s="2" t="s">
        <v>2155</v>
      </c>
      <c r="AA178" s="111">
        <v>2</v>
      </c>
      <c r="AB178" s="2" t="s">
        <v>1266</v>
      </c>
      <c r="AE178" s="2" t="s">
        <v>2488</v>
      </c>
      <c r="AF178" s="2">
        <v>8</v>
      </c>
      <c r="AG178" s="2" t="s">
        <v>3263</v>
      </c>
    </row>
    <row r="179" spans="1:33"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2748</v>
      </c>
      <c r="T179" s="2" t="s">
        <v>1867</v>
      </c>
      <c r="U179" s="2" t="s">
        <v>1240</v>
      </c>
      <c r="V179" s="2" t="s">
        <v>1227</v>
      </c>
      <c r="W179" s="2" t="s">
        <v>1356</v>
      </c>
      <c r="X179" s="2" t="s">
        <v>1797</v>
      </c>
      <c r="Y179" s="2" t="s">
        <v>1678</v>
      </c>
      <c r="Z179" s="2" t="s">
        <v>2156</v>
      </c>
      <c r="AA179" s="111">
        <v>2</v>
      </c>
      <c r="AB179" s="2" t="s">
        <v>1266</v>
      </c>
      <c r="AE179" s="2" t="s">
        <v>2488</v>
      </c>
      <c r="AF179" s="2">
        <v>8</v>
      </c>
      <c r="AG179" s="2" t="s">
        <v>3263</v>
      </c>
    </row>
    <row r="180" spans="1:33"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2666</v>
      </c>
      <c r="T180" s="2" t="s">
        <v>2809</v>
      </c>
      <c r="U180" s="2" t="s">
        <v>1240</v>
      </c>
      <c r="V180" s="2" t="s">
        <v>1227</v>
      </c>
      <c r="W180" s="2" t="s">
        <v>1356</v>
      </c>
      <c r="X180" s="2" t="s">
        <v>1798</v>
      </c>
      <c r="Y180" s="2" t="s">
        <v>1678</v>
      </c>
      <c r="Z180" s="2" t="s">
        <v>2157</v>
      </c>
      <c r="AA180" s="111">
        <v>2</v>
      </c>
      <c r="AB180" s="2" t="s">
        <v>1266</v>
      </c>
      <c r="AE180" s="2" t="s">
        <v>2488</v>
      </c>
      <c r="AF180" s="2">
        <v>8</v>
      </c>
      <c r="AG180" s="2" t="s">
        <v>3263</v>
      </c>
    </row>
    <row r="181" spans="1:33" ht="15" customHeight="1" x14ac:dyDescent="0.25">
      <c r="A181" s="2">
        <v>180</v>
      </c>
      <c r="B181" s="2" t="s">
        <v>144</v>
      </c>
      <c r="C181" s="26" t="s">
        <v>3172</v>
      </c>
      <c r="D181" s="31" t="s">
        <v>3178</v>
      </c>
      <c r="E181" s="10" t="s">
        <v>382</v>
      </c>
      <c r="F181" s="11" t="s">
        <v>362</v>
      </c>
      <c r="G181" s="17" t="s">
        <v>1124</v>
      </c>
      <c r="H181" s="17" t="s">
        <v>768</v>
      </c>
      <c r="I181" s="20" t="s">
        <v>2372</v>
      </c>
      <c r="J181" s="6">
        <v>81</v>
      </c>
      <c r="K181" s="2" t="s">
        <v>1266</v>
      </c>
      <c r="L181" s="6"/>
      <c r="M181" s="2" t="s">
        <v>1266</v>
      </c>
      <c r="P181" s="6"/>
      <c r="Q181" s="2" t="s">
        <v>1266</v>
      </c>
      <c r="S181" s="2" t="s">
        <v>2667</v>
      </c>
      <c r="T181" s="2" t="s">
        <v>1868</v>
      </c>
      <c r="U181" s="2" t="s">
        <v>1253</v>
      </c>
      <c r="V181" s="2" t="s">
        <v>1227</v>
      </c>
      <c r="W181" s="2" t="s">
        <v>1356</v>
      </c>
      <c r="X181" s="2" t="s">
        <v>1799</v>
      </c>
      <c r="Y181" s="2" t="s">
        <v>1678</v>
      </c>
      <c r="Z181" s="2" t="s">
        <v>2158</v>
      </c>
      <c r="AA181" s="111">
        <v>0</v>
      </c>
      <c r="AB181" s="52" t="s">
        <v>1266</v>
      </c>
      <c r="AE181" s="2" t="s">
        <v>2488</v>
      </c>
      <c r="AF181" s="2">
        <v>8</v>
      </c>
      <c r="AG181" s="2" t="s">
        <v>3263</v>
      </c>
    </row>
    <row r="182" spans="1:33" ht="15" customHeight="1" x14ac:dyDescent="0.25">
      <c r="A182" s="2">
        <v>181</v>
      </c>
      <c r="B182" s="2" t="s">
        <v>144</v>
      </c>
      <c r="C182" s="26" t="s">
        <v>3173</v>
      </c>
      <c r="D182" s="31" t="s">
        <v>3179</v>
      </c>
      <c r="E182" s="10" t="s">
        <v>383</v>
      </c>
      <c r="F182" s="11" t="s">
        <v>362</v>
      </c>
      <c r="G182" s="17" t="s">
        <v>1125</v>
      </c>
      <c r="H182" s="17" t="s">
        <v>768</v>
      </c>
      <c r="I182" s="17" t="s">
        <v>2372</v>
      </c>
      <c r="J182" s="6">
        <v>82</v>
      </c>
      <c r="K182" s="2" t="s">
        <v>1266</v>
      </c>
      <c r="L182" s="6"/>
      <c r="M182" s="2" t="s">
        <v>1266</v>
      </c>
      <c r="P182" s="6"/>
      <c r="Q182" s="2" t="s">
        <v>1266</v>
      </c>
      <c r="S182" s="2" t="s">
        <v>2749</v>
      </c>
      <c r="T182" s="2" t="s">
        <v>1868</v>
      </c>
      <c r="U182" s="2" t="s">
        <v>1253</v>
      </c>
      <c r="V182" s="2" t="s">
        <v>1227</v>
      </c>
      <c r="W182" s="2" t="s">
        <v>1356</v>
      </c>
      <c r="X182" s="2" t="s">
        <v>1800</v>
      </c>
      <c r="Y182" s="2" t="s">
        <v>1678</v>
      </c>
      <c r="Z182" s="2" t="s">
        <v>2159</v>
      </c>
      <c r="AA182" s="111">
        <v>0</v>
      </c>
      <c r="AB182" s="52" t="s">
        <v>1266</v>
      </c>
      <c r="AE182" s="2" t="s">
        <v>2488</v>
      </c>
      <c r="AF182" s="2">
        <v>8</v>
      </c>
      <c r="AG182" s="2" t="s">
        <v>3263</v>
      </c>
    </row>
    <row r="183" spans="1:33" ht="15" customHeight="1" x14ac:dyDescent="0.25">
      <c r="A183" s="2">
        <v>182</v>
      </c>
      <c r="B183" s="2" t="s">
        <v>144</v>
      </c>
      <c r="C183" s="26" t="s">
        <v>3174</v>
      </c>
      <c r="D183" s="31" t="s">
        <v>3180</v>
      </c>
      <c r="E183" s="10" t="s">
        <v>385</v>
      </c>
      <c r="F183" s="11" t="s">
        <v>362</v>
      </c>
      <c r="G183" s="17" t="s">
        <v>1126</v>
      </c>
      <c r="H183" s="17" t="s">
        <v>768</v>
      </c>
      <c r="I183" s="20" t="s">
        <v>2372</v>
      </c>
      <c r="J183" s="6">
        <v>83</v>
      </c>
      <c r="K183" s="2" t="s">
        <v>1266</v>
      </c>
      <c r="P183" s="6"/>
      <c r="Q183" s="2" t="s">
        <v>1266</v>
      </c>
      <c r="S183" s="2" t="s">
        <v>2668</v>
      </c>
      <c r="T183" s="2" t="s">
        <v>1867</v>
      </c>
      <c r="U183" s="2" t="s">
        <v>1253</v>
      </c>
      <c r="V183" s="2" t="s">
        <v>1227</v>
      </c>
      <c r="W183" s="2" t="s">
        <v>1356</v>
      </c>
      <c r="X183" s="2" t="s">
        <v>1801</v>
      </c>
      <c r="Y183" s="2" t="s">
        <v>1678</v>
      </c>
      <c r="Z183" s="2" t="s">
        <v>2160</v>
      </c>
      <c r="AA183" s="111">
        <v>0</v>
      </c>
      <c r="AB183" s="52" t="s">
        <v>1266</v>
      </c>
      <c r="AE183" s="2" t="s">
        <v>2488</v>
      </c>
      <c r="AF183" s="2">
        <v>8</v>
      </c>
      <c r="AG183" s="2" t="s">
        <v>3263</v>
      </c>
    </row>
    <row r="184" spans="1:33" ht="15" customHeight="1" x14ac:dyDescent="0.25">
      <c r="A184" s="2">
        <v>183</v>
      </c>
      <c r="B184" s="2" t="s">
        <v>144</v>
      </c>
      <c r="C184" s="26" t="s">
        <v>3175</v>
      </c>
      <c r="D184" s="31" t="s">
        <v>3181</v>
      </c>
      <c r="E184" s="10" t="s">
        <v>386</v>
      </c>
      <c r="F184" s="11" t="s">
        <v>362</v>
      </c>
      <c r="G184" s="17" t="s">
        <v>1127</v>
      </c>
      <c r="H184" s="17" t="s">
        <v>768</v>
      </c>
      <c r="I184" s="20" t="s">
        <v>2372</v>
      </c>
      <c r="J184" s="6">
        <v>84</v>
      </c>
      <c r="K184" s="2" t="s">
        <v>1266</v>
      </c>
      <c r="P184" s="6"/>
      <c r="Q184" s="2" t="s">
        <v>1266</v>
      </c>
      <c r="S184" s="2" t="s">
        <v>2750</v>
      </c>
      <c r="T184" s="2" t="s">
        <v>1867</v>
      </c>
      <c r="U184" s="2" t="s">
        <v>1253</v>
      </c>
      <c r="V184" s="2" t="s">
        <v>1227</v>
      </c>
      <c r="W184" s="2" t="s">
        <v>1356</v>
      </c>
      <c r="X184" s="2" t="s">
        <v>1802</v>
      </c>
      <c r="Y184" s="2" t="s">
        <v>1678</v>
      </c>
      <c r="Z184" s="2" t="s">
        <v>2161</v>
      </c>
      <c r="AA184" s="111">
        <v>0</v>
      </c>
      <c r="AB184" s="52" t="s">
        <v>1266</v>
      </c>
      <c r="AE184" s="2" t="s">
        <v>2488</v>
      </c>
      <c r="AF184" s="2">
        <v>8</v>
      </c>
      <c r="AG184" s="2" t="s">
        <v>3263</v>
      </c>
    </row>
    <row r="185" spans="1:33" ht="15" customHeight="1" x14ac:dyDescent="0.25">
      <c r="A185" s="2">
        <v>184</v>
      </c>
      <c r="B185" s="2" t="s">
        <v>144</v>
      </c>
      <c r="C185" s="26" t="s">
        <v>3176</v>
      </c>
      <c r="D185" s="31" t="s">
        <v>3182</v>
      </c>
      <c r="E185" s="10" t="s">
        <v>387</v>
      </c>
      <c r="F185" s="11" t="s">
        <v>362</v>
      </c>
      <c r="G185" s="17" t="s">
        <v>1375</v>
      </c>
      <c r="H185" s="17" t="s">
        <v>768</v>
      </c>
      <c r="I185" s="17" t="s">
        <v>2372</v>
      </c>
      <c r="J185" s="6">
        <v>85</v>
      </c>
      <c r="K185" s="2" t="s">
        <v>1266</v>
      </c>
      <c r="M185" s="2" t="s">
        <v>1266</v>
      </c>
      <c r="P185" s="6"/>
      <c r="Q185" s="2" t="s">
        <v>1266</v>
      </c>
      <c r="S185" s="2" t="s">
        <v>2670</v>
      </c>
      <c r="T185" s="2" t="s">
        <v>1868</v>
      </c>
      <c r="U185" s="2" t="s">
        <v>1253</v>
      </c>
      <c r="V185" s="2" t="s">
        <v>1227</v>
      </c>
      <c r="W185" s="2" t="s">
        <v>1356</v>
      </c>
      <c r="X185" s="2" t="s">
        <v>1803</v>
      </c>
      <c r="Y185" s="2" t="s">
        <v>1678</v>
      </c>
      <c r="Z185" s="2" t="s">
        <v>2162</v>
      </c>
      <c r="AA185" s="111">
        <v>0</v>
      </c>
      <c r="AB185" s="52" t="s">
        <v>1266</v>
      </c>
      <c r="AE185" s="2" t="s">
        <v>2488</v>
      </c>
      <c r="AF185" s="2">
        <v>8</v>
      </c>
      <c r="AG185" s="2" t="s">
        <v>3263</v>
      </c>
    </row>
    <row r="186" spans="1:33" ht="15" customHeight="1" x14ac:dyDescent="0.25">
      <c r="A186" s="2">
        <v>185</v>
      </c>
      <c r="B186" s="2" t="s">
        <v>144</v>
      </c>
      <c r="C186" s="26" t="s">
        <v>3177</v>
      </c>
      <c r="D186" s="31" t="s">
        <v>3183</v>
      </c>
      <c r="E186" s="10" t="s">
        <v>388</v>
      </c>
      <c r="F186" s="11" t="s">
        <v>362</v>
      </c>
      <c r="G186" s="17" t="s">
        <v>1376</v>
      </c>
      <c r="H186" s="17" t="s">
        <v>768</v>
      </c>
      <c r="I186" s="20" t="s">
        <v>2372</v>
      </c>
      <c r="J186" s="6">
        <v>86</v>
      </c>
      <c r="K186" s="2" t="s">
        <v>1266</v>
      </c>
      <c r="M186" s="2" t="s">
        <v>1266</v>
      </c>
      <c r="P186" s="6"/>
      <c r="Q186" s="2" t="s">
        <v>1266</v>
      </c>
      <c r="S186" s="2" t="s">
        <v>2669</v>
      </c>
      <c r="T186" s="2" t="s">
        <v>1868</v>
      </c>
      <c r="U186" s="2" t="s">
        <v>1253</v>
      </c>
      <c r="V186" s="2" t="s">
        <v>1227</v>
      </c>
      <c r="W186" s="2" t="s">
        <v>1356</v>
      </c>
      <c r="X186" s="2" t="s">
        <v>1804</v>
      </c>
      <c r="Y186" s="2" t="s">
        <v>1678</v>
      </c>
      <c r="Z186" s="2" t="s">
        <v>2163</v>
      </c>
      <c r="AA186" s="111">
        <v>0</v>
      </c>
      <c r="AB186" s="52" t="s">
        <v>1266</v>
      </c>
      <c r="AE186" s="2" t="s">
        <v>2488</v>
      </c>
      <c r="AF186" s="2">
        <v>8</v>
      </c>
      <c r="AG186" s="2" t="s">
        <v>3263</v>
      </c>
    </row>
    <row r="187" spans="1:33"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2164</v>
      </c>
      <c r="AA187" s="111">
        <v>0</v>
      </c>
      <c r="AB187" s="2" t="s">
        <v>1266</v>
      </c>
      <c r="AE187" s="2" t="s">
        <v>2488</v>
      </c>
      <c r="AF187" s="2">
        <v>8</v>
      </c>
      <c r="AG187" s="2" t="s">
        <v>3263</v>
      </c>
    </row>
    <row r="188" spans="1:33"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2165</v>
      </c>
      <c r="AA188" s="111">
        <v>0</v>
      </c>
      <c r="AB188" s="2" t="s">
        <v>1266</v>
      </c>
      <c r="AE188" s="2" t="s">
        <v>2488</v>
      </c>
      <c r="AF188" s="2">
        <v>8</v>
      </c>
      <c r="AG188" s="2" t="s">
        <v>3263</v>
      </c>
    </row>
    <row r="189" spans="1:33"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2751</v>
      </c>
      <c r="T189" s="2" t="s">
        <v>2811</v>
      </c>
      <c r="U189" s="2" t="s">
        <v>1474</v>
      </c>
      <c r="V189" s="2" t="s">
        <v>1227</v>
      </c>
      <c r="W189" s="2" t="s">
        <v>1356</v>
      </c>
      <c r="X189" s="111" t="s">
        <v>2465</v>
      </c>
      <c r="Y189" s="2" t="s">
        <v>1678</v>
      </c>
      <c r="Z189" s="2" t="s">
        <v>2166</v>
      </c>
      <c r="AA189" s="111">
        <v>0</v>
      </c>
      <c r="AB189" s="26"/>
      <c r="AE189" s="2" t="s">
        <v>2488</v>
      </c>
      <c r="AF189" s="2">
        <v>8</v>
      </c>
      <c r="AG189" s="2" t="s">
        <v>3263</v>
      </c>
    </row>
    <row r="190" spans="1:33" ht="15" customHeight="1" x14ac:dyDescent="0.25">
      <c r="A190" s="2">
        <v>189</v>
      </c>
      <c r="B190" s="2" t="s">
        <v>144</v>
      </c>
      <c r="C190" s="31" t="s">
        <v>834</v>
      </c>
      <c r="D190" s="31" t="s">
        <v>173</v>
      </c>
      <c r="E190" s="31" t="s">
        <v>835</v>
      </c>
      <c r="F190" s="11" t="s">
        <v>362</v>
      </c>
      <c r="G190" s="30" t="s">
        <v>3164</v>
      </c>
      <c r="H190" s="17" t="s">
        <v>907</v>
      </c>
      <c r="I190" s="20" t="s">
        <v>2372</v>
      </c>
      <c r="J190" s="6">
        <v>90</v>
      </c>
      <c r="P190" s="6"/>
      <c r="Q190" s="2" t="s">
        <v>1266</v>
      </c>
      <c r="S190" s="2" t="s">
        <v>2596</v>
      </c>
      <c r="T190" s="2" t="s">
        <v>1685</v>
      </c>
      <c r="U190" s="2" t="s">
        <v>1231</v>
      </c>
      <c r="V190" s="2" t="s">
        <v>1227</v>
      </c>
      <c r="W190" s="2" t="s">
        <v>1356</v>
      </c>
      <c r="X190" s="2" t="s">
        <v>1805</v>
      </c>
      <c r="Y190" s="2" t="s">
        <v>1678</v>
      </c>
      <c r="Z190" s="2" t="s">
        <v>2167</v>
      </c>
      <c r="AA190" s="111">
        <v>0</v>
      </c>
      <c r="AB190" s="30"/>
      <c r="AE190" s="2" t="s">
        <v>2488</v>
      </c>
      <c r="AF190" s="2">
        <v>8</v>
      </c>
      <c r="AG190" s="2" t="s">
        <v>3263</v>
      </c>
    </row>
    <row r="191" spans="1:33"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2168</v>
      </c>
      <c r="AA191" s="111">
        <v>0</v>
      </c>
      <c r="AB191" s="2" t="s">
        <v>1266</v>
      </c>
      <c r="AE191" s="2" t="s">
        <v>2488</v>
      </c>
      <c r="AF191" s="2">
        <v>8</v>
      </c>
      <c r="AG191" s="2" t="s">
        <v>3263</v>
      </c>
    </row>
    <row r="192" spans="1:33" ht="15" customHeight="1" x14ac:dyDescent="0.25">
      <c r="A192" s="2">
        <v>191</v>
      </c>
      <c r="B192" s="2" t="s">
        <v>144</v>
      </c>
      <c r="C192" s="26" t="s">
        <v>550</v>
      </c>
      <c r="D192" s="135" t="s">
        <v>3071</v>
      </c>
      <c r="E192" s="17" t="s">
        <v>1323</v>
      </c>
      <c r="F192" s="11" t="s">
        <v>362</v>
      </c>
      <c r="G192" s="17" t="s">
        <v>1122</v>
      </c>
      <c r="H192" s="17" t="s">
        <v>781</v>
      </c>
      <c r="I192" s="126" t="s">
        <v>3102</v>
      </c>
      <c r="J192" s="127">
        <v>15</v>
      </c>
      <c r="L192" s="6"/>
      <c r="M192" s="2" t="s">
        <v>1266</v>
      </c>
      <c r="O192" s="6" t="s">
        <v>1266</v>
      </c>
      <c r="P192" s="2" t="s">
        <v>1266</v>
      </c>
      <c r="S192" s="2" t="s">
        <v>2645</v>
      </c>
      <c r="T192" s="2" t="s">
        <v>1694</v>
      </c>
      <c r="U192" s="2" t="s">
        <v>1252</v>
      </c>
      <c r="V192" s="2" t="s">
        <v>1227</v>
      </c>
      <c r="W192" s="2" t="s">
        <v>1356</v>
      </c>
      <c r="X192" s="124" t="s">
        <v>3104</v>
      </c>
      <c r="Y192" s="2" t="s">
        <v>1678</v>
      </c>
      <c r="Z192" s="2" t="s">
        <v>2169</v>
      </c>
      <c r="AA192" s="111">
        <v>1</v>
      </c>
      <c r="AB192" s="26"/>
      <c r="AE192" s="2" t="s">
        <v>2488</v>
      </c>
      <c r="AF192" s="2">
        <v>8</v>
      </c>
      <c r="AG192" s="2" t="s">
        <v>3263</v>
      </c>
    </row>
    <row r="193" spans="1:33"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2725</v>
      </c>
      <c r="T193" s="2" t="s">
        <v>1694</v>
      </c>
      <c r="U193" s="2" t="s">
        <v>1252</v>
      </c>
      <c r="V193" s="2" t="s">
        <v>1227</v>
      </c>
      <c r="W193" s="2" t="s">
        <v>1356</v>
      </c>
      <c r="X193" s="2" t="s">
        <v>1806</v>
      </c>
      <c r="Y193" s="2" t="s">
        <v>1678</v>
      </c>
      <c r="Z193" s="2" t="s">
        <v>2170</v>
      </c>
      <c r="AA193" s="111">
        <v>1</v>
      </c>
      <c r="AE193" s="2" t="s">
        <v>2488</v>
      </c>
      <c r="AF193" s="2">
        <v>8</v>
      </c>
      <c r="AG193" s="2" t="s">
        <v>3263</v>
      </c>
    </row>
    <row r="194" spans="1:33"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2752</v>
      </c>
      <c r="T194" s="2" t="s">
        <v>1873</v>
      </c>
      <c r="U194" s="2" t="s">
        <v>1228</v>
      </c>
      <c r="V194" s="2" t="s">
        <v>1227</v>
      </c>
      <c r="W194" s="2" t="s">
        <v>1356</v>
      </c>
      <c r="X194" s="2" t="s">
        <v>1807</v>
      </c>
      <c r="Y194" s="2" t="s">
        <v>1678</v>
      </c>
      <c r="Z194" s="2" t="s">
        <v>2171</v>
      </c>
      <c r="AA194" s="111">
        <v>2</v>
      </c>
      <c r="AE194" s="2" t="s">
        <v>2488</v>
      </c>
      <c r="AF194" s="2">
        <v>8</v>
      </c>
      <c r="AG194" s="2" t="s">
        <v>3263</v>
      </c>
    </row>
    <row r="195" spans="1:33"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2753</v>
      </c>
      <c r="T195" s="2" t="s">
        <v>1866</v>
      </c>
      <c r="U195" s="2" t="s">
        <v>1228</v>
      </c>
      <c r="V195" s="2" t="s">
        <v>1227</v>
      </c>
      <c r="W195" s="2" t="s">
        <v>1356</v>
      </c>
      <c r="X195" s="2" t="s">
        <v>1808</v>
      </c>
      <c r="Y195" s="2" t="s">
        <v>1678</v>
      </c>
      <c r="Z195" s="2" t="s">
        <v>2172</v>
      </c>
      <c r="AA195" s="111">
        <v>1</v>
      </c>
      <c r="AB195" s="26"/>
      <c r="AE195" s="2" t="s">
        <v>2488</v>
      </c>
      <c r="AF195" s="2">
        <v>8</v>
      </c>
      <c r="AG195" s="2" t="s">
        <v>3263</v>
      </c>
    </row>
    <row r="196" spans="1:33" ht="15" customHeight="1" x14ac:dyDescent="0.25">
      <c r="A196" s="2">
        <v>195</v>
      </c>
      <c r="B196" s="2" t="s">
        <v>144</v>
      </c>
      <c r="C196" s="26" t="s">
        <v>551</v>
      </c>
      <c r="D196" s="135" t="s">
        <v>3072</v>
      </c>
      <c r="E196" s="17" t="s">
        <v>1324</v>
      </c>
      <c r="F196" s="11" t="s">
        <v>362</v>
      </c>
      <c r="G196" s="17" t="s">
        <v>1202</v>
      </c>
      <c r="H196" s="17" t="s">
        <v>781</v>
      </c>
      <c r="I196" s="124" t="s">
        <v>3102</v>
      </c>
      <c r="J196" s="125">
        <v>18</v>
      </c>
      <c r="L196" s="6"/>
      <c r="M196" s="2" t="s">
        <v>1266</v>
      </c>
      <c r="O196" s="6"/>
      <c r="P196" s="2" t="s">
        <v>1266</v>
      </c>
      <c r="S196" s="2" t="s">
        <v>2708</v>
      </c>
      <c r="T196" s="2" t="s">
        <v>1690</v>
      </c>
      <c r="U196" s="2" t="s">
        <v>1252</v>
      </c>
      <c r="V196" s="2" t="s">
        <v>1227</v>
      </c>
      <c r="W196" s="2" t="s">
        <v>1356</v>
      </c>
      <c r="X196" s="127" t="s">
        <v>3105</v>
      </c>
      <c r="Y196" s="2" t="s">
        <v>1678</v>
      </c>
      <c r="Z196" s="2" t="s">
        <v>2173</v>
      </c>
      <c r="AA196" s="111">
        <v>2</v>
      </c>
      <c r="AB196" s="26"/>
      <c r="AE196" s="2" t="s">
        <v>2488</v>
      </c>
      <c r="AF196" s="2">
        <v>8</v>
      </c>
      <c r="AG196" s="2" t="s">
        <v>3263</v>
      </c>
    </row>
    <row r="197" spans="1:33"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2754</v>
      </c>
      <c r="T197" s="2" t="s">
        <v>1872</v>
      </c>
      <c r="U197" s="2" t="s">
        <v>1228</v>
      </c>
      <c r="V197" s="2" t="s">
        <v>1227</v>
      </c>
      <c r="W197" s="2" t="s">
        <v>1356</v>
      </c>
      <c r="X197" s="2" t="s">
        <v>1809</v>
      </c>
      <c r="Y197" s="2" t="s">
        <v>1678</v>
      </c>
      <c r="Z197" s="2" t="s">
        <v>2174</v>
      </c>
      <c r="AA197" s="111">
        <v>2</v>
      </c>
      <c r="AE197" s="2" t="s">
        <v>2488</v>
      </c>
      <c r="AF197" s="2">
        <v>8</v>
      </c>
      <c r="AG197" s="2" t="s">
        <v>3263</v>
      </c>
    </row>
    <row r="198" spans="1:33"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2755</v>
      </c>
      <c r="T198" s="2" t="s">
        <v>1866</v>
      </c>
      <c r="U198" s="2" t="s">
        <v>1228</v>
      </c>
      <c r="V198" s="2" t="s">
        <v>1227</v>
      </c>
      <c r="W198" s="2" t="s">
        <v>1356</v>
      </c>
      <c r="X198" s="2" t="s">
        <v>1810</v>
      </c>
      <c r="Y198" s="2" t="s">
        <v>1678</v>
      </c>
      <c r="Z198" s="2" t="s">
        <v>2175</v>
      </c>
      <c r="AA198" s="111">
        <v>1</v>
      </c>
      <c r="AE198" s="2" t="s">
        <v>2488</v>
      </c>
      <c r="AF198" s="2">
        <v>8</v>
      </c>
      <c r="AG198" s="2" t="s">
        <v>3263</v>
      </c>
    </row>
    <row r="199" spans="1:33"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2756</v>
      </c>
      <c r="T199" s="2" t="s">
        <v>1862</v>
      </c>
      <c r="U199" s="2" t="s">
        <v>1228</v>
      </c>
      <c r="V199" s="2" t="s">
        <v>1227</v>
      </c>
      <c r="W199" s="2" t="s">
        <v>1356</v>
      </c>
      <c r="X199" s="2" t="s">
        <v>1811</v>
      </c>
      <c r="Y199" s="2" t="s">
        <v>1678</v>
      </c>
      <c r="Z199" s="2" t="s">
        <v>2176</v>
      </c>
      <c r="AA199" s="111">
        <v>1</v>
      </c>
      <c r="AE199" s="2" t="s">
        <v>2488</v>
      </c>
      <c r="AF199" s="2">
        <v>8</v>
      </c>
      <c r="AG199" s="2" t="s">
        <v>3263</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2757</v>
      </c>
      <c r="T200" s="2" t="s">
        <v>1688</v>
      </c>
      <c r="U200" s="2" t="s">
        <v>1232</v>
      </c>
      <c r="V200" s="2" t="s">
        <v>1227</v>
      </c>
      <c r="W200" s="2" t="s">
        <v>1356</v>
      </c>
      <c r="X200" s="2" t="s">
        <v>1812</v>
      </c>
      <c r="Y200" s="2" t="s">
        <v>1678</v>
      </c>
      <c r="Z200" s="2" t="s">
        <v>2177</v>
      </c>
      <c r="AA200" s="111">
        <v>1</v>
      </c>
      <c r="AE200" s="2" t="s">
        <v>2488</v>
      </c>
      <c r="AF200" s="2">
        <v>8</v>
      </c>
      <c r="AG200" s="2" t="s">
        <v>3263</v>
      </c>
    </row>
    <row r="201" spans="1:33" ht="15" customHeight="1" x14ac:dyDescent="0.25">
      <c r="A201" s="2">
        <v>200</v>
      </c>
      <c r="B201" s="2" t="s">
        <v>144</v>
      </c>
      <c r="C201" s="26" t="s">
        <v>552</v>
      </c>
      <c r="D201" s="136" t="s">
        <v>3073</v>
      </c>
      <c r="E201" s="17" t="s">
        <v>1325</v>
      </c>
      <c r="F201" s="11" t="s">
        <v>362</v>
      </c>
      <c r="G201" s="17" t="s">
        <v>1204</v>
      </c>
      <c r="H201" s="17" t="s">
        <v>781</v>
      </c>
      <c r="I201" s="124" t="s">
        <v>3102</v>
      </c>
      <c r="J201" s="125">
        <v>19</v>
      </c>
      <c r="L201" s="6"/>
      <c r="M201" s="2" t="s">
        <v>1266</v>
      </c>
      <c r="O201" s="6"/>
      <c r="P201" s="2" t="s">
        <v>1266</v>
      </c>
      <c r="S201" s="2" t="s">
        <v>2709</v>
      </c>
      <c r="T201" s="2" t="s">
        <v>1690</v>
      </c>
      <c r="U201" s="2" t="s">
        <v>1252</v>
      </c>
      <c r="V201" s="2" t="s">
        <v>1227</v>
      </c>
      <c r="W201" s="2" t="s">
        <v>1356</v>
      </c>
      <c r="X201" s="127" t="s">
        <v>3106</v>
      </c>
      <c r="Y201" s="2" t="s">
        <v>1678</v>
      </c>
      <c r="Z201" s="2" t="s">
        <v>2178</v>
      </c>
      <c r="AA201" s="111">
        <v>1</v>
      </c>
      <c r="AB201" s="26"/>
      <c r="AE201" s="2" t="s">
        <v>2488</v>
      </c>
      <c r="AF201" s="2">
        <v>8</v>
      </c>
      <c r="AG201" s="2" t="s">
        <v>3263</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2757</v>
      </c>
      <c r="T202" s="2" t="s">
        <v>1688</v>
      </c>
      <c r="U202" s="2" t="s">
        <v>1232</v>
      </c>
      <c r="V202" s="2" t="s">
        <v>1227</v>
      </c>
      <c r="W202" s="2" t="s">
        <v>1356</v>
      </c>
      <c r="X202" s="2" t="s">
        <v>1813</v>
      </c>
      <c r="Y202" s="2" t="s">
        <v>1678</v>
      </c>
      <c r="Z202" s="2" t="s">
        <v>2179</v>
      </c>
      <c r="AA202" s="111">
        <v>1</v>
      </c>
      <c r="AE202" s="2" t="s">
        <v>2488</v>
      </c>
      <c r="AF202" s="2">
        <v>8</v>
      </c>
      <c r="AG202" s="2" t="s">
        <v>3263</v>
      </c>
    </row>
    <row r="203" spans="1:33"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2671</v>
      </c>
      <c r="T203" s="2" t="s">
        <v>1867</v>
      </c>
      <c r="U203" s="2" t="s">
        <v>1242</v>
      </c>
      <c r="V203" s="2" t="s">
        <v>1227</v>
      </c>
      <c r="W203" s="2" t="s">
        <v>1356</v>
      </c>
      <c r="X203" s="2" t="s">
        <v>1814</v>
      </c>
      <c r="Y203" s="2" t="s">
        <v>1678</v>
      </c>
      <c r="Z203" s="2" t="s">
        <v>2180</v>
      </c>
      <c r="AA203" s="111">
        <v>1</v>
      </c>
      <c r="AE203" s="2" t="s">
        <v>2488</v>
      </c>
      <c r="AF203" s="2">
        <v>8</v>
      </c>
      <c r="AG203" s="2" t="s">
        <v>3263</v>
      </c>
    </row>
    <row r="204" spans="1:33"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2671</v>
      </c>
      <c r="T204" s="2" t="s">
        <v>1867</v>
      </c>
      <c r="U204" s="2" t="s">
        <v>1242</v>
      </c>
      <c r="V204" s="2" t="s">
        <v>1227</v>
      </c>
      <c r="W204" s="2" t="s">
        <v>1356</v>
      </c>
      <c r="X204" s="2" t="s">
        <v>1815</v>
      </c>
      <c r="Y204" s="2" t="s">
        <v>1678</v>
      </c>
      <c r="Z204" s="2" t="s">
        <v>2181</v>
      </c>
      <c r="AA204" s="111">
        <v>0</v>
      </c>
      <c r="AE204" s="2" t="s">
        <v>2488</v>
      </c>
      <c r="AF204" s="2">
        <v>8</v>
      </c>
      <c r="AG204" s="2" t="s">
        <v>3263</v>
      </c>
    </row>
    <row r="205" spans="1:33" ht="15" customHeight="1" x14ac:dyDescent="0.25">
      <c r="A205" s="2">
        <v>204</v>
      </c>
      <c r="B205" s="2" t="s">
        <v>144</v>
      </c>
      <c r="C205" s="2" t="s">
        <v>57</v>
      </c>
      <c r="D205" s="7" t="s">
        <v>2576</v>
      </c>
      <c r="E205" s="10" t="s">
        <v>398</v>
      </c>
      <c r="F205" s="11" t="s">
        <v>362</v>
      </c>
      <c r="G205" s="17" t="s">
        <v>681</v>
      </c>
      <c r="H205" s="17" t="s">
        <v>773</v>
      </c>
      <c r="I205" s="20" t="s">
        <v>2372</v>
      </c>
      <c r="J205" s="6">
        <v>102</v>
      </c>
      <c r="K205" s="2" t="s">
        <v>1266</v>
      </c>
      <c r="P205" s="6"/>
      <c r="Q205" s="2" t="s">
        <v>1266</v>
      </c>
      <c r="S205" s="2" t="s">
        <v>2758</v>
      </c>
      <c r="T205" s="2" t="s">
        <v>1867</v>
      </c>
      <c r="U205" s="2" t="s">
        <v>1242</v>
      </c>
      <c r="V205" s="2" t="s">
        <v>1227</v>
      </c>
      <c r="W205" s="2" t="s">
        <v>1356</v>
      </c>
      <c r="X205" s="2" t="s">
        <v>1816</v>
      </c>
      <c r="Y205" s="2" t="s">
        <v>1678</v>
      </c>
      <c r="Z205" s="2" t="s">
        <v>2182</v>
      </c>
      <c r="AA205" s="111">
        <v>1</v>
      </c>
      <c r="AE205" s="2" t="s">
        <v>2488</v>
      </c>
      <c r="AF205" s="2">
        <v>8</v>
      </c>
      <c r="AG205" s="2" t="s">
        <v>3263</v>
      </c>
    </row>
    <row r="206" spans="1:33"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2759</v>
      </c>
      <c r="T206" s="2" t="s">
        <v>1866</v>
      </c>
      <c r="U206" s="2" t="s">
        <v>1228</v>
      </c>
      <c r="V206" s="2" t="s">
        <v>1227</v>
      </c>
      <c r="W206" s="2" t="s">
        <v>1356</v>
      </c>
      <c r="X206" s="2" t="s">
        <v>1817</v>
      </c>
      <c r="Y206" s="2" t="s">
        <v>1678</v>
      </c>
      <c r="Z206" s="2" t="s">
        <v>2183</v>
      </c>
      <c r="AA206" s="111">
        <v>2</v>
      </c>
      <c r="AE206" s="2" t="s">
        <v>2488</v>
      </c>
      <c r="AF206" s="2">
        <v>8</v>
      </c>
      <c r="AG206" s="2" t="s">
        <v>3263</v>
      </c>
    </row>
    <row r="207" spans="1:33"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2672</v>
      </c>
      <c r="T207" s="2" t="s">
        <v>1867</v>
      </c>
      <c r="U207" s="2" t="s">
        <v>1242</v>
      </c>
      <c r="V207" s="2" t="s">
        <v>1227</v>
      </c>
      <c r="W207" s="2" t="s">
        <v>1356</v>
      </c>
      <c r="X207" s="2" t="s">
        <v>1818</v>
      </c>
      <c r="Y207" s="2" t="s">
        <v>1678</v>
      </c>
      <c r="Z207" s="2" t="s">
        <v>2184</v>
      </c>
      <c r="AA207" s="111">
        <v>8</v>
      </c>
      <c r="AE207" s="2" t="s">
        <v>2488</v>
      </c>
      <c r="AF207" s="2">
        <v>8</v>
      </c>
      <c r="AG207" s="2" t="s">
        <v>3263</v>
      </c>
    </row>
    <row r="208" spans="1:33"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2672</v>
      </c>
      <c r="T208" s="2" t="s">
        <v>1867</v>
      </c>
      <c r="U208" s="2" t="s">
        <v>1242</v>
      </c>
      <c r="V208" s="2" t="s">
        <v>1227</v>
      </c>
      <c r="W208" s="2" t="s">
        <v>1356</v>
      </c>
      <c r="X208" s="2" t="s">
        <v>1819</v>
      </c>
      <c r="Y208" s="2" t="s">
        <v>1678</v>
      </c>
      <c r="Z208" s="2" t="s">
        <v>2185</v>
      </c>
      <c r="AA208" s="111">
        <v>2</v>
      </c>
      <c r="AE208" s="2" t="s">
        <v>2488</v>
      </c>
      <c r="AF208" s="2">
        <v>8</v>
      </c>
      <c r="AG208" s="2" t="s">
        <v>3263</v>
      </c>
    </row>
    <row r="209" spans="1:33"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2673</v>
      </c>
      <c r="T209" s="2" t="s">
        <v>1867</v>
      </c>
      <c r="U209" s="2" t="s">
        <v>1242</v>
      </c>
      <c r="V209" s="2" t="s">
        <v>1227</v>
      </c>
      <c r="W209" s="2" t="s">
        <v>1356</v>
      </c>
      <c r="X209" s="2" t="s">
        <v>1820</v>
      </c>
      <c r="Y209" s="2" t="s">
        <v>1678</v>
      </c>
      <c r="Z209" s="2" t="s">
        <v>2186</v>
      </c>
      <c r="AA209" s="111">
        <v>2</v>
      </c>
      <c r="AE209" s="2" t="s">
        <v>2488</v>
      </c>
      <c r="AF209" s="2">
        <v>8</v>
      </c>
      <c r="AG209" s="2" t="s">
        <v>3263</v>
      </c>
    </row>
    <row r="210" spans="1:33"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2674</v>
      </c>
      <c r="T210" s="2" t="s">
        <v>1867</v>
      </c>
      <c r="U210" s="2" t="s">
        <v>1242</v>
      </c>
      <c r="V210" s="2" t="s">
        <v>1227</v>
      </c>
      <c r="W210" s="2" t="s">
        <v>1356</v>
      </c>
      <c r="X210" s="2" t="s">
        <v>1821</v>
      </c>
      <c r="Y210" s="2" t="s">
        <v>1678</v>
      </c>
      <c r="Z210" s="2" t="s">
        <v>2187</v>
      </c>
      <c r="AA210" s="111">
        <v>9</v>
      </c>
      <c r="AE210" s="2" t="s">
        <v>2488</v>
      </c>
      <c r="AF210" s="2">
        <v>8</v>
      </c>
      <c r="AG210" s="2" t="s">
        <v>3263</v>
      </c>
    </row>
    <row r="211" spans="1:33"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2675</v>
      </c>
      <c r="T211" s="2" t="s">
        <v>1867</v>
      </c>
      <c r="U211" s="2" t="s">
        <v>1242</v>
      </c>
      <c r="V211" s="2" t="s">
        <v>1227</v>
      </c>
      <c r="W211" s="2" t="s">
        <v>1356</v>
      </c>
      <c r="X211" s="2" t="s">
        <v>1822</v>
      </c>
      <c r="Y211" s="2" t="s">
        <v>1678</v>
      </c>
      <c r="Z211" s="2" t="s">
        <v>2188</v>
      </c>
      <c r="AA211" s="111">
        <v>6</v>
      </c>
      <c r="AE211" s="2" t="s">
        <v>2488</v>
      </c>
      <c r="AF211" s="2">
        <v>8</v>
      </c>
      <c r="AG211" s="2" t="s">
        <v>3263</v>
      </c>
    </row>
    <row r="212" spans="1:33"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2676</v>
      </c>
      <c r="T212" s="2" t="s">
        <v>1867</v>
      </c>
      <c r="U212" s="2" t="s">
        <v>1242</v>
      </c>
      <c r="V212" s="2" t="s">
        <v>1227</v>
      </c>
      <c r="W212" s="2" t="s">
        <v>1356</v>
      </c>
      <c r="X212" s="2" t="s">
        <v>1823</v>
      </c>
      <c r="Y212" s="2" t="s">
        <v>1678</v>
      </c>
      <c r="Z212" s="2" t="s">
        <v>2189</v>
      </c>
      <c r="AA212" s="111">
        <v>4</v>
      </c>
      <c r="AE212" s="2" t="s">
        <v>2488</v>
      </c>
      <c r="AF212" s="2">
        <v>8</v>
      </c>
      <c r="AG212" s="2" t="s">
        <v>3263</v>
      </c>
    </row>
    <row r="213" spans="1:33"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2677</v>
      </c>
      <c r="T213" s="2" t="s">
        <v>1867</v>
      </c>
      <c r="U213" s="2" t="s">
        <v>1242</v>
      </c>
      <c r="V213" s="2" t="s">
        <v>1227</v>
      </c>
      <c r="W213" s="2" t="s">
        <v>1356</v>
      </c>
      <c r="X213" s="2" t="s">
        <v>1824</v>
      </c>
      <c r="Y213" s="2" t="s">
        <v>1678</v>
      </c>
      <c r="Z213" s="2" t="s">
        <v>2190</v>
      </c>
      <c r="AA213" s="111">
        <v>2</v>
      </c>
      <c r="AE213" s="2" t="s">
        <v>2488</v>
      </c>
      <c r="AF213" s="2">
        <v>8</v>
      </c>
      <c r="AG213" s="2" t="s">
        <v>3263</v>
      </c>
    </row>
    <row r="214" spans="1:33"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2674</v>
      </c>
      <c r="T214" s="2" t="s">
        <v>1867</v>
      </c>
      <c r="U214" s="2" t="s">
        <v>1242</v>
      </c>
      <c r="V214" s="2" t="s">
        <v>1227</v>
      </c>
      <c r="W214" s="2" t="s">
        <v>1356</v>
      </c>
      <c r="X214" s="2" t="s">
        <v>1825</v>
      </c>
      <c r="Y214" s="2" t="s">
        <v>1678</v>
      </c>
      <c r="Z214" s="2" t="s">
        <v>2191</v>
      </c>
      <c r="AA214" s="111">
        <v>1</v>
      </c>
      <c r="AE214" s="2" t="s">
        <v>2488</v>
      </c>
      <c r="AF214" s="2">
        <v>8</v>
      </c>
      <c r="AG214" s="2" t="s">
        <v>3263</v>
      </c>
    </row>
    <row r="215" spans="1:33"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2678</v>
      </c>
      <c r="T215" s="2" t="s">
        <v>1867</v>
      </c>
      <c r="U215" s="2" t="s">
        <v>1235</v>
      </c>
      <c r="V215" s="2" t="s">
        <v>1227</v>
      </c>
      <c r="W215" s="2" t="s">
        <v>1356</v>
      </c>
      <c r="X215" s="2" t="s">
        <v>1826</v>
      </c>
      <c r="Y215" s="2" t="s">
        <v>1678</v>
      </c>
      <c r="Z215" s="2" t="s">
        <v>2192</v>
      </c>
      <c r="AA215" s="111">
        <v>2</v>
      </c>
      <c r="AB215" s="26"/>
      <c r="AE215" s="2" t="s">
        <v>2488</v>
      </c>
      <c r="AF215" s="2">
        <v>8</v>
      </c>
      <c r="AG215" s="2" t="s">
        <v>3263</v>
      </c>
    </row>
    <row r="216" spans="1:33"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2678</v>
      </c>
      <c r="T216" s="2" t="s">
        <v>1867</v>
      </c>
      <c r="U216" s="2" t="s">
        <v>1235</v>
      </c>
      <c r="V216" s="2" t="s">
        <v>1227</v>
      </c>
      <c r="W216" s="2" t="s">
        <v>1356</v>
      </c>
      <c r="X216" s="2" t="s">
        <v>1827</v>
      </c>
      <c r="Y216" s="2" t="s">
        <v>1678</v>
      </c>
      <c r="Z216" s="2" t="s">
        <v>2193</v>
      </c>
      <c r="AA216" s="111">
        <v>2</v>
      </c>
      <c r="AB216" s="26"/>
      <c r="AE216" s="2" t="s">
        <v>2488</v>
      </c>
      <c r="AF216" s="2">
        <v>8</v>
      </c>
      <c r="AG216" s="2" t="s">
        <v>3263</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2760</v>
      </c>
      <c r="T217" s="2" t="s">
        <v>1862</v>
      </c>
      <c r="U217" s="2" t="s">
        <v>1228</v>
      </c>
      <c r="V217" s="2" t="s">
        <v>1227</v>
      </c>
      <c r="W217" s="2" t="s">
        <v>1356</v>
      </c>
      <c r="X217" s="2" t="s">
        <v>1828</v>
      </c>
      <c r="Y217" s="2" t="s">
        <v>1678</v>
      </c>
      <c r="Z217" s="2" t="s">
        <v>2194</v>
      </c>
      <c r="AA217" s="111">
        <v>2</v>
      </c>
      <c r="AE217" s="2" t="s">
        <v>2488</v>
      </c>
      <c r="AF217" s="2">
        <v>8</v>
      </c>
      <c r="AG217" s="2" t="s">
        <v>3263</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2761</v>
      </c>
      <c r="T218" s="2" t="s">
        <v>1863</v>
      </c>
      <c r="U218" s="2" t="s">
        <v>1232</v>
      </c>
      <c r="V218" s="2" t="s">
        <v>1227</v>
      </c>
      <c r="W218" s="2" t="s">
        <v>1356</v>
      </c>
      <c r="X218" s="2" t="s">
        <v>1829</v>
      </c>
      <c r="Y218" s="2" t="s">
        <v>1678</v>
      </c>
      <c r="Z218" s="2" t="s">
        <v>2195</v>
      </c>
      <c r="AA218" s="111">
        <v>0</v>
      </c>
      <c r="AB218" s="26"/>
      <c r="AE218" s="2" t="s">
        <v>2488</v>
      </c>
      <c r="AF218" s="2">
        <v>8</v>
      </c>
      <c r="AG218" s="2" t="s">
        <v>3263</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1867</v>
      </c>
      <c r="U219" s="2" t="s">
        <v>1235</v>
      </c>
      <c r="V219" s="2" t="s">
        <v>1227</v>
      </c>
      <c r="W219" s="2" t="s">
        <v>1356</v>
      </c>
      <c r="X219" s="111" t="s">
        <v>2464</v>
      </c>
      <c r="Y219" s="2" t="s">
        <v>1678</v>
      </c>
      <c r="Z219" s="2" t="s">
        <v>2196</v>
      </c>
      <c r="AA219" s="111">
        <v>0</v>
      </c>
      <c r="AB219" s="26" t="s">
        <v>1266</v>
      </c>
      <c r="AE219" s="2" t="s">
        <v>2488</v>
      </c>
      <c r="AF219" s="2">
        <v>8</v>
      </c>
      <c r="AG219" s="2" t="s">
        <v>3263</v>
      </c>
    </row>
    <row r="220" spans="1:33" ht="15" customHeight="1" x14ac:dyDescent="0.25">
      <c r="A220" s="2">
        <v>219</v>
      </c>
      <c r="B220" s="2" t="s">
        <v>144</v>
      </c>
      <c r="C220" s="32" t="s">
        <v>913</v>
      </c>
      <c r="D220" s="32" t="s">
        <v>915</v>
      </c>
      <c r="E220" s="32" t="s">
        <v>872</v>
      </c>
      <c r="F220" s="11" t="s">
        <v>362</v>
      </c>
      <c r="G220" s="32" t="s">
        <v>3094</v>
      </c>
      <c r="H220" s="17" t="s">
        <v>908</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2197</v>
      </c>
      <c r="AA220" s="111">
        <v>2</v>
      </c>
      <c r="AB220" s="117" t="s">
        <v>1266</v>
      </c>
      <c r="AE220" s="2" t="s">
        <v>2488</v>
      </c>
      <c r="AF220" s="2">
        <v>8</v>
      </c>
      <c r="AG220" s="2" t="s">
        <v>3263</v>
      </c>
    </row>
    <row r="221" spans="1:33" ht="15" customHeight="1" x14ac:dyDescent="0.25">
      <c r="A221" s="2">
        <v>220</v>
      </c>
      <c r="B221" s="2" t="s">
        <v>144</v>
      </c>
      <c r="C221" s="32" t="s">
        <v>914</v>
      </c>
      <c r="D221" s="32" t="s">
        <v>916</v>
      </c>
      <c r="E221" s="32" t="s">
        <v>873</v>
      </c>
      <c r="F221" s="11" t="s">
        <v>362</v>
      </c>
      <c r="G221" s="32" t="s">
        <v>3093</v>
      </c>
      <c r="H221" s="17" t="s">
        <v>908</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2198</v>
      </c>
      <c r="AA221" s="111">
        <v>2</v>
      </c>
      <c r="AB221" s="117" t="s">
        <v>1266</v>
      </c>
      <c r="AE221" s="2" t="s">
        <v>2488</v>
      </c>
      <c r="AF221" s="2">
        <v>8</v>
      </c>
      <c r="AG221" s="2" t="s">
        <v>3263</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2762</v>
      </c>
      <c r="T222" s="2" t="s">
        <v>1873</v>
      </c>
      <c r="U222" s="2" t="s">
        <v>1228</v>
      </c>
      <c r="V222" s="2" t="s">
        <v>1227</v>
      </c>
      <c r="W222" s="2" t="s">
        <v>1356</v>
      </c>
      <c r="X222" s="2" t="s">
        <v>1832</v>
      </c>
      <c r="Y222" s="2" t="s">
        <v>1678</v>
      </c>
      <c r="Z222" s="2" t="s">
        <v>2199</v>
      </c>
      <c r="AA222" s="111">
        <v>1</v>
      </c>
      <c r="AB222" s="24"/>
      <c r="AE222" s="2" t="s">
        <v>2488</v>
      </c>
      <c r="AF222" s="2">
        <v>8</v>
      </c>
      <c r="AG222" s="2" t="s">
        <v>3263</v>
      </c>
    </row>
    <row r="223" spans="1:33"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2763</v>
      </c>
      <c r="T223" s="2" t="s">
        <v>1866</v>
      </c>
      <c r="U223" s="2" t="s">
        <v>1252</v>
      </c>
      <c r="V223" s="2" t="s">
        <v>1227</v>
      </c>
      <c r="W223" s="2" t="s">
        <v>1356</v>
      </c>
      <c r="X223" s="2" t="s">
        <v>1833</v>
      </c>
      <c r="Y223" s="2" t="s">
        <v>1678</v>
      </c>
      <c r="Z223" s="2" t="s">
        <v>2200</v>
      </c>
      <c r="AA223" s="111">
        <v>0</v>
      </c>
      <c r="AB223" s="24"/>
      <c r="AE223" s="2" t="s">
        <v>2488</v>
      </c>
      <c r="AF223" s="2">
        <v>8</v>
      </c>
      <c r="AG223" s="2" t="s">
        <v>3263</v>
      </c>
    </row>
    <row r="224" spans="1:33" ht="15" customHeight="1" x14ac:dyDescent="0.25">
      <c r="A224" s="2">
        <v>223</v>
      </c>
      <c r="B224" s="2" t="s">
        <v>144</v>
      </c>
      <c r="C224" s="2" t="s">
        <v>556</v>
      </c>
      <c r="D224" s="136" t="s">
        <v>3074</v>
      </c>
      <c r="E224" s="17" t="s">
        <v>1327</v>
      </c>
      <c r="F224" s="11" t="s">
        <v>362</v>
      </c>
      <c r="G224" s="6" t="s">
        <v>1212</v>
      </c>
      <c r="H224" s="17" t="s">
        <v>781</v>
      </c>
      <c r="I224" s="124" t="s">
        <v>3102</v>
      </c>
      <c r="J224" s="125">
        <v>24</v>
      </c>
      <c r="L224" s="6"/>
      <c r="M224" s="2" t="s">
        <v>1266</v>
      </c>
      <c r="N224" s="6"/>
      <c r="O224" s="6"/>
      <c r="P224" s="2" t="s">
        <v>1266</v>
      </c>
      <c r="S224" s="2" t="s">
        <v>2710</v>
      </c>
      <c r="T224" s="2" t="s">
        <v>1690</v>
      </c>
      <c r="U224" s="2" t="s">
        <v>1252</v>
      </c>
      <c r="V224" s="2" t="s">
        <v>1227</v>
      </c>
      <c r="W224" s="2" t="s">
        <v>1356</v>
      </c>
      <c r="X224" s="127" t="s">
        <v>3107</v>
      </c>
      <c r="Y224" s="2" t="s">
        <v>1678</v>
      </c>
      <c r="Z224" s="2" t="s">
        <v>2201</v>
      </c>
      <c r="AA224" s="111">
        <v>1</v>
      </c>
      <c r="AE224" s="2" t="s">
        <v>2488</v>
      </c>
      <c r="AF224" s="2">
        <v>8</v>
      </c>
      <c r="AG224" s="2" t="s">
        <v>3263</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1867</v>
      </c>
      <c r="U225" s="2" t="s">
        <v>1235</v>
      </c>
      <c r="V225" s="2" t="s">
        <v>1227</v>
      </c>
      <c r="W225" s="2" t="s">
        <v>1356</v>
      </c>
      <c r="X225" s="2" t="s">
        <v>1834</v>
      </c>
      <c r="Y225" s="2" t="s">
        <v>1678</v>
      </c>
      <c r="Z225" s="2" t="s">
        <v>2202</v>
      </c>
      <c r="AA225" s="111">
        <v>2</v>
      </c>
      <c r="AB225" s="2" t="s">
        <v>1266</v>
      </c>
      <c r="AE225" s="2" t="s">
        <v>2488</v>
      </c>
      <c r="AF225" s="2">
        <v>8</v>
      </c>
      <c r="AG225" s="2" t="s">
        <v>3263</v>
      </c>
    </row>
    <row r="226" spans="1:33"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2678</v>
      </c>
      <c r="T226" s="2" t="s">
        <v>1867</v>
      </c>
      <c r="U226" s="2" t="s">
        <v>1235</v>
      </c>
      <c r="V226" s="2" t="s">
        <v>1227</v>
      </c>
      <c r="W226" s="2" t="s">
        <v>1356</v>
      </c>
      <c r="X226" s="2" t="s">
        <v>1835</v>
      </c>
      <c r="Y226" s="2" t="s">
        <v>1678</v>
      </c>
      <c r="Z226" s="2" t="s">
        <v>2203</v>
      </c>
      <c r="AA226" s="111">
        <v>2</v>
      </c>
      <c r="AB226" s="26"/>
      <c r="AE226" s="2" t="s">
        <v>2488</v>
      </c>
      <c r="AF226" s="2">
        <v>8</v>
      </c>
      <c r="AG226" s="2" t="s">
        <v>3263</v>
      </c>
    </row>
    <row r="227" spans="1:33"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2764</v>
      </c>
      <c r="T227" s="2" t="s">
        <v>1866</v>
      </c>
      <c r="U227" s="2" t="s">
        <v>1228</v>
      </c>
      <c r="V227" s="2" t="s">
        <v>1227</v>
      </c>
      <c r="W227" s="2" t="s">
        <v>1356</v>
      </c>
      <c r="X227" s="2" t="s">
        <v>1836</v>
      </c>
      <c r="Y227" s="2" t="s">
        <v>1678</v>
      </c>
      <c r="Z227" s="2" t="s">
        <v>2204</v>
      </c>
      <c r="AA227" s="111">
        <v>3</v>
      </c>
      <c r="AE227" s="2" t="s">
        <v>2488</v>
      </c>
      <c r="AF227" s="2">
        <v>8</v>
      </c>
      <c r="AG227" s="2" t="s">
        <v>3263</v>
      </c>
    </row>
    <row r="228" spans="1:33" ht="15" customHeight="1" x14ac:dyDescent="0.25">
      <c r="A228" s="2">
        <v>227</v>
      </c>
      <c r="B228" s="2" t="s">
        <v>144</v>
      </c>
      <c r="C228" s="26" t="s">
        <v>559</v>
      </c>
      <c r="D228" s="136" t="s">
        <v>3075</v>
      </c>
      <c r="E228" s="17" t="s">
        <v>1326</v>
      </c>
      <c r="F228" s="11" t="s">
        <v>362</v>
      </c>
      <c r="G228" s="17" t="s">
        <v>1213</v>
      </c>
      <c r="H228" s="17" t="s">
        <v>781</v>
      </c>
      <c r="I228" s="124" t="s">
        <v>3102</v>
      </c>
      <c r="J228" s="125">
        <v>25</v>
      </c>
      <c r="L228" s="6"/>
      <c r="M228" s="2" t="s">
        <v>1266</v>
      </c>
      <c r="O228" s="6"/>
      <c r="P228" s="2" t="s">
        <v>1266</v>
      </c>
      <c r="S228" s="2" t="s">
        <v>2711</v>
      </c>
      <c r="T228" s="2" t="s">
        <v>1690</v>
      </c>
      <c r="U228" s="2" t="s">
        <v>1252</v>
      </c>
      <c r="V228" s="2" t="s">
        <v>1227</v>
      </c>
      <c r="W228" s="2" t="s">
        <v>1356</v>
      </c>
      <c r="X228" s="127" t="s">
        <v>3108</v>
      </c>
      <c r="Y228" s="2" t="s">
        <v>1678</v>
      </c>
      <c r="Z228" s="2" t="s">
        <v>2205</v>
      </c>
      <c r="AA228" s="111">
        <v>2</v>
      </c>
      <c r="AB228" s="26"/>
      <c r="AE228" s="2" t="s">
        <v>2488</v>
      </c>
      <c r="AF228" s="2">
        <v>8</v>
      </c>
      <c r="AG228" s="2" t="s">
        <v>3263</v>
      </c>
    </row>
    <row r="229" spans="1:33" ht="15" customHeight="1" x14ac:dyDescent="0.25">
      <c r="A229" s="2">
        <v>228</v>
      </c>
      <c r="B229" s="2" t="s">
        <v>144</v>
      </c>
      <c r="C229" s="2" t="s">
        <v>3069</v>
      </c>
      <c r="D229" s="136" t="s">
        <v>3076</v>
      </c>
      <c r="E229" s="17" t="s">
        <v>1322</v>
      </c>
      <c r="F229" s="11" t="s">
        <v>362</v>
      </c>
      <c r="G229" s="6" t="s">
        <v>1214</v>
      </c>
      <c r="H229" s="17" t="s">
        <v>769</v>
      </c>
      <c r="I229" s="124" t="s">
        <v>3102</v>
      </c>
      <c r="J229" s="127">
        <v>30</v>
      </c>
      <c r="K229" s="6"/>
      <c r="L229" s="2" t="s">
        <v>1266</v>
      </c>
      <c r="S229" s="2" t="s">
        <v>2712</v>
      </c>
      <c r="T229" s="2" t="s">
        <v>1681</v>
      </c>
      <c r="U229" s="2" t="s">
        <v>1233</v>
      </c>
      <c r="V229" s="2" t="s">
        <v>1227</v>
      </c>
      <c r="W229" s="2" t="s">
        <v>1356</v>
      </c>
      <c r="X229" s="127" t="s">
        <v>3109</v>
      </c>
      <c r="Y229" s="2" t="s">
        <v>1678</v>
      </c>
      <c r="Z229" s="2" t="s">
        <v>2206</v>
      </c>
      <c r="AA229" s="111">
        <v>0</v>
      </c>
      <c r="AE229" s="2" t="s">
        <v>2488</v>
      </c>
      <c r="AF229" s="2">
        <v>8</v>
      </c>
      <c r="AG229" s="2" t="s">
        <v>3263</v>
      </c>
    </row>
    <row r="230" spans="1:33"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2681</v>
      </c>
      <c r="T230" s="2" t="s">
        <v>1868</v>
      </c>
      <c r="U230" s="2" t="s">
        <v>1474</v>
      </c>
      <c r="V230" s="2" t="s">
        <v>1227</v>
      </c>
      <c r="W230" s="2" t="s">
        <v>1356</v>
      </c>
      <c r="X230" s="2" t="s">
        <v>1837</v>
      </c>
      <c r="Y230" s="2" t="s">
        <v>1678</v>
      </c>
      <c r="Z230" s="2" t="s">
        <v>2207</v>
      </c>
      <c r="AA230" s="111">
        <v>3</v>
      </c>
      <c r="AE230" s="2" t="s">
        <v>2488</v>
      </c>
      <c r="AF230" s="2">
        <v>8</v>
      </c>
      <c r="AG230" s="2" t="s">
        <v>3263</v>
      </c>
    </row>
    <row r="231" spans="1:33"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2681</v>
      </c>
      <c r="T231" s="2" t="s">
        <v>1868</v>
      </c>
      <c r="U231" s="2" t="s">
        <v>1474</v>
      </c>
      <c r="V231" s="2" t="s">
        <v>1227</v>
      </c>
      <c r="W231" s="2" t="s">
        <v>1356</v>
      </c>
      <c r="X231" s="2" t="s">
        <v>1838</v>
      </c>
      <c r="Y231" s="2" t="s">
        <v>1678</v>
      </c>
      <c r="Z231" s="2" t="s">
        <v>2208</v>
      </c>
      <c r="AA231" s="111">
        <v>1</v>
      </c>
      <c r="AE231" s="2" t="s">
        <v>2488</v>
      </c>
      <c r="AF231" s="2">
        <v>8</v>
      </c>
      <c r="AG231" s="2" t="s">
        <v>3263</v>
      </c>
    </row>
    <row r="232" spans="1:33"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2682</v>
      </c>
      <c r="T232" s="2" t="s">
        <v>1868</v>
      </c>
      <c r="U232" s="2" t="s">
        <v>1244</v>
      </c>
      <c r="V232" s="2" t="s">
        <v>1227</v>
      </c>
      <c r="W232" s="2" t="s">
        <v>1356</v>
      </c>
      <c r="X232" s="2" t="s">
        <v>1839</v>
      </c>
      <c r="Y232" s="2" t="s">
        <v>1678</v>
      </c>
      <c r="Z232" s="2" t="s">
        <v>2209</v>
      </c>
      <c r="AA232" s="111">
        <v>2</v>
      </c>
      <c r="AB232" s="26"/>
      <c r="AE232" s="2" t="s">
        <v>2488</v>
      </c>
      <c r="AF232" s="2">
        <v>8</v>
      </c>
      <c r="AG232" s="2" t="s">
        <v>3263</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1868</v>
      </c>
      <c r="U233" s="2" t="s">
        <v>1244</v>
      </c>
      <c r="V233" s="2" t="s">
        <v>1227</v>
      </c>
      <c r="W233" s="2" t="s">
        <v>1356</v>
      </c>
      <c r="X233" s="2" t="s">
        <v>1840</v>
      </c>
      <c r="Y233" s="2" t="s">
        <v>1678</v>
      </c>
      <c r="Z233" s="2" t="s">
        <v>2210</v>
      </c>
      <c r="AA233" s="111">
        <v>1</v>
      </c>
      <c r="AB233" s="26"/>
      <c r="AE233" s="2" t="s">
        <v>2488</v>
      </c>
      <c r="AF233" s="2">
        <v>8</v>
      </c>
      <c r="AG233" s="2" t="s">
        <v>3263</v>
      </c>
    </row>
    <row r="234" spans="1:33"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2682</v>
      </c>
      <c r="T234" s="2" t="s">
        <v>1868</v>
      </c>
      <c r="U234" s="2" t="s">
        <v>1244</v>
      </c>
      <c r="V234" s="2" t="s">
        <v>1227</v>
      </c>
      <c r="W234" s="2" t="s">
        <v>1356</v>
      </c>
      <c r="X234" s="2" t="s">
        <v>1841</v>
      </c>
      <c r="Y234" s="2" t="s">
        <v>1678</v>
      </c>
      <c r="Z234" s="2" t="s">
        <v>2211</v>
      </c>
      <c r="AA234" s="111">
        <v>2</v>
      </c>
      <c r="AB234" s="26"/>
      <c r="AE234" s="2" t="s">
        <v>2488</v>
      </c>
      <c r="AF234" s="2">
        <v>8</v>
      </c>
      <c r="AG234" s="2" t="s">
        <v>3263</v>
      </c>
    </row>
    <row r="235" spans="1:33"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2682</v>
      </c>
      <c r="T235" s="2" t="s">
        <v>1868</v>
      </c>
      <c r="U235" s="2" t="s">
        <v>1244</v>
      </c>
      <c r="V235" s="2" t="s">
        <v>1227</v>
      </c>
      <c r="W235" s="2" t="s">
        <v>1356</v>
      </c>
      <c r="X235" s="2" t="s">
        <v>1842</v>
      </c>
      <c r="Y235" s="2" t="s">
        <v>1678</v>
      </c>
      <c r="Z235" s="2" t="s">
        <v>2212</v>
      </c>
      <c r="AA235" s="111">
        <v>1</v>
      </c>
      <c r="AE235" s="2" t="s">
        <v>2488</v>
      </c>
      <c r="AF235" s="2">
        <v>8</v>
      </c>
      <c r="AG235" s="2" t="s">
        <v>3263</v>
      </c>
    </row>
    <row r="236" spans="1:33"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2682</v>
      </c>
      <c r="T236" s="2" t="s">
        <v>1868</v>
      </c>
      <c r="U236" s="2" t="s">
        <v>1244</v>
      </c>
      <c r="V236" s="2" t="s">
        <v>1227</v>
      </c>
      <c r="W236" s="2" t="s">
        <v>1356</v>
      </c>
      <c r="X236" s="111" t="s">
        <v>2462</v>
      </c>
      <c r="Y236" s="2" t="s">
        <v>1678</v>
      </c>
      <c r="Z236" s="2" t="s">
        <v>2213</v>
      </c>
      <c r="AA236" s="111">
        <v>2</v>
      </c>
      <c r="AB236" s="26"/>
      <c r="AE236" s="2" t="s">
        <v>2488</v>
      </c>
      <c r="AF236" s="2">
        <v>8</v>
      </c>
      <c r="AG236" s="2" t="s">
        <v>3263</v>
      </c>
    </row>
    <row r="237" spans="1:33"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2682</v>
      </c>
      <c r="T237" s="2" t="s">
        <v>1868</v>
      </c>
      <c r="U237" s="2" t="s">
        <v>1244</v>
      </c>
      <c r="V237" s="2" t="s">
        <v>1227</v>
      </c>
      <c r="W237" s="2" t="s">
        <v>1356</v>
      </c>
      <c r="X237" s="2" t="s">
        <v>1843</v>
      </c>
      <c r="Y237" s="2" t="s">
        <v>1678</v>
      </c>
      <c r="Z237" s="2" t="s">
        <v>2214</v>
      </c>
      <c r="AA237" s="111">
        <v>2</v>
      </c>
      <c r="AB237" s="26"/>
      <c r="AE237" s="2" t="s">
        <v>2488</v>
      </c>
      <c r="AF237" s="2">
        <v>8</v>
      </c>
      <c r="AG237" s="2" t="s">
        <v>3263</v>
      </c>
    </row>
    <row r="238" spans="1:33"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2682</v>
      </c>
      <c r="T238" s="2" t="s">
        <v>1868</v>
      </c>
      <c r="U238" s="2" t="s">
        <v>1244</v>
      </c>
      <c r="V238" s="2" t="s">
        <v>1227</v>
      </c>
      <c r="W238" s="2" t="s">
        <v>1356</v>
      </c>
      <c r="X238" s="2" t="s">
        <v>1844</v>
      </c>
      <c r="Y238" s="2" t="s">
        <v>1678</v>
      </c>
      <c r="Z238" s="2" t="s">
        <v>2215</v>
      </c>
      <c r="AA238" s="111">
        <v>2</v>
      </c>
      <c r="AB238" s="26"/>
      <c r="AE238" s="2" t="s">
        <v>2488</v>
      </c>
      <c r="AF238" s="2">
        <v>8</v>
      </c>
      <c r="AG238" s="2" t="s">
        <v>3263</v>
      </c>
    </row>
    <row r="239" spans="1:33"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2682</v>
      </c>
      <c r="T239" s="2" t="s">
        <v>1868</v>
      </c>
      <c r="U239" s="2" t="s">
        <v>1244</v>
      </c>
      <c r="V239" s="2" t="s">
        <v>1227</v>
      </c>
      <c r="W239" s="2" t="s">
        <v>1356</v>
      </c>
      <c r="X239" s="111" t="s">
        <v>2482</v>
      </c>
      <c r="Y239" s="2" t="s">
        <v>1678</v>
      </c>
      <c r="Z239" s="2" t="s">
        <v>2216</v>
      </c>
      <c r="AA239" s="111">
        <v>1</v>
      </c>
      <c r="AB239" s="26"/>
      <c r="AE239" s="2" t="s">
        <v>2488</v>
      </c>
      <c r="AF239" s="2">
        <v>8</v>
      </c>
      <c r="AG239" s="2" t="s">
        <v>3263</v>
      </c>
    </row>
    <row r="240" spans="1:33"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2682</v>
      </c>
      <c r="T240" s="2" t="s">
        <v>1868</v>
      </c>
      <c r="U240" s="2" t="s">
        <v>1244</v>
      </c>
      <c r="V240" s="2" t="s">
        <v>1227</v>
      </c>
      <c r="W240" s="2" t="s">
        <v>1356</v>
      </c>
      <c r="X240" s="2" t="s">
        <v>1845</v>
      </c>
      <c r="Y240" s="2" t="s">
        <v>1678</v>
      </c>
      <c r="Z240" s="2" t="s">
        <v>2217</v>
      </c>
      <c r="AA240" s="111">
        <v>1</v>
      </c>
      <c r="AB240" s="26"/>
      <c r="AE240" s="2" t="s">
        <v>2488</v>
      </c>
      <c r="AF240" s="2">
        <v>8</v>
      </c>
      <c r="AG240" s="2" t="s">
        <v>3263</v>
      </c>
    </row>
    <row r="241" spans="1:33"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1868</v>
      </c>
      <c r="U241" s="2" t="s">
        <v>1244</v>
      </c>
      <c r="V241" s="2" t="s">
        <v>1227</v>
      </c>
      <c r="W241" s="2" t="s">
        <v>1356</v>
      </c>
      <c r="X241" s="2" t="s">
        <v>1846</v>
      </c>
      <c r="Y241" s="2" t="s">
        <v>1678</v>
      </c>
      <c r="Z241" s="2" t="s">
        <v>2218</v>
      </c>
      <c r="AA241" s="111">
        <v>1</v>
      </c>
      <c r="AE241" s="2" t="s">
        <v>2488</v>
      </c>
      <c r="AF241" s="2">
        <v>8</v>
      </c>
      <c r="AG241" s="2" t="s">
        <v>3263</v>
      </c>
    </row>
    <row r="242" spans="1:33"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2682</v>
      </c>
      <c r="T242" s="2" t="s">
        <v>1868</v>
      </c>
      <c r="U242" s="2" t="s">
        <v>1244</v>
      </c>
      <c r="V242" s="2" t="s">
        <v>1227</v>
      </c>
      <c r="W242" s="2" t="s">
        <v>1356</v>
      </c>
      <c r="X242" s="2" t="s">
        <v>2050</v>
      </c>
      <c r="Y242" s="2" t="s">
        <v>1678</v>
      </c>
      <c r="Z242" s="2" t="s">
        <v>2219</v>
      </c>
      <c r="AA242" s="111">
        <v>1</v>
      </c>
      <c r="AB242" s="26"/>
      <c r="AE242" s="2" t="s">
        <v>2488</v>
      </c>
      <c r="AF242" s="2">
        <v>8</v>
      </c>
      <c r="AG242" s="2" t="s">
        <v>3263</v>
      </c>
    </row>
    <row r="243" spans="1:33"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2683</v>
      </c>
      <c r="T243" s="2" t="s">
        <v>1868</v>
      </c>
      <c r="U243" s="2" t="s">
        <v>1244</v>
      </c>
      <c r="V243" s="2" t="s">
        <v>1227</v>
      </c>
      <c r="W243" s="2" t="s">
        <v>1356</v>
      </c>
      <c r="X243" s="2" t="s">
        <v>1847</v>
      </c>
      <c r="Y243" s="2" t="s">
        <v>1678</v>
      </c>
      <c r="Z243" s="2" t="s">
        <v>2220</v>
      </c>
      <c r="AA243" s="111">
        <v>2</v>
      </c>
      <c r="AB243" s="26"/>
      <c r="AE243" s="2" t="s">
        <v>2488</v>
      </c>
      <c r="AF243" s="2">
        <v>8</v>
      </c>
      <c r="AG243" s="2" t="s">
        <v>3263</v>
      </c>
    </row>
    <row r="244" spans="1:33"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2765</v>
      </c>
      <c r="T244" s="2" t="s">
        <v>1868</v>
      </c>
      <c r="U244" s="2" t="s">
        <v>1237</v>
      </c>
      <c r="V244" s="2" t="s">
        <v>1227</v>
      </c>
      <c r="W244" s="2" t="s">
        <v>1356</v>
      </c>
      <c r="X244" s="2" t="s">
        <v>1848</v>
      </c>
      <c r="Y244" s="2" t="s">
        <v>1678</v>
      </c>
      <c r="Z244" s="2" t="s">
        <v>2221</v>
      </c>
      <c r="AA244" s="111">
        <v>1</v>
      </c>
      <c r="AE244" s="2" t="s">
        <v>2488</v>
      </c>
      <c r="AF244" s="2">
        <v>8</v>
      </c>
      <c r="AG244" s="2" t="s">
        <v>3263</v>
      </c>
    </row>
    <row r="245" spans="1:33"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2618</v>
      </c>
      <c r="T245" s="2" t="s">
        <v>1870</v>
      </c>
      <c r="U245" s="2" t="s">
        <v>1237</v>
      </c>
      <c r="V245" s="2" t="s">
        <v>1227</v>
      </c>
      <c r="W245" s="2" t="s">
        <v>1356</v>
      </c>
      <c r="X245" s="2" t="s">
        <v>1849</v>
      </c>
      <c r="Y245" s="2" t="s">
        <v>1678</v>
      </c>
      <c r="Z245" s="2" t="s">
        <v>2222</v>
      </c>
      <c r="AA245" s="111">
        <v>1</v>
      </c>
      <c r="AE245" s="2" t="s">
        <v>2488</v>
      </c>
      <c r="AF245" s="2">
        <v>8</v>
      </c>
      <c r="AG245" s="2" t="s">
        <v>3263</v>
      </c>
    </row>
    <row r="246" spans="1:33"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2618</v>
      </c>
      <c r="T246" s="2" t="s">
        <v>1870</v>
      </c>
      <c r="U246" s="2" t="s">
        <v>1237</v>
      </c>
      <c r="V246" s="2" t="s">
        <v>1227</v>
      </c>
      <c r="W246" s="2" t="s">
        <v>1356</v>
      </c>
      <c r="X246" s="2" t="s">
        <v>1850</v>
      </c>
      <c r="Y246" s="2" t="s">
        <v>1678</v>
      </c>
      <c r="Z246" s="2" t="s">
        <v>2223</v>
      </c>
      <c r="AA246" s="111">
        <v>1</v>
      </c>
      <c r="AB246" s="2" t="s">
        <v>1266</v>
      </c>
      <c r="AE246" s="2" t="s">
        <v>2488</v>
      </c>
      <c r="AF246" s="2">
        <v>8</v>
      </c>
      <c r="AG246" s="2" t="s">
        <v>3263</v>
      </c>
    </row>
    <row r="247" spans="1:33"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2618</v>
      </c>
      <c r="T247" s="2" t="s">
        <v>1870</v>
      </c>
      <c r="U247" s="2" t="s">
        <v>1237</v>
      </c>
      <c r="V247" s="2" t="s">
        <v>1227</v>
      </c>
      <c r="W247" s="2" t="s">
        <v>1356</v>
      </c>
      <c r="X247" s="2" t="s">
        <v>1851</v>
      </c>
      <c r="Y247" s="2" t="s">
        <v>1678</v>
      </c>
      <c r="Z247" s="2" t="s">
        <v>2224</v>
      </c>
      <c r="AA247" s="111">
        <v>1</v>
      </c>
      <c r="AB247" s="26" t="s">
        <v>1266</v>
      </c>
      <c r="AE247" s="2" t="s">
        <v>2488</v>
      </c>
      <c r="AF247" s="2">
        <v>8</v>
      </c>
      <c r="AG247" s="2" t="s">
        <v>3263</v>
      </c>
    </row>
    <row r="248" spans="1:33"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2766</v>
      </c>
      <c r="T248" s="2" t="s">
        <v>1875</v>
      </c>
      <c r="U248" s="2" t="s">
        <v>1238</v>
      </c>
      <c r="V248" s="2" t="s">
        <v>1227</v>
      </c>
      <c r="W248" s="2" t="s">
        <v>1356</v>
      </c>
      <c r="X248" s="2" t="s">
        <v>1852</v>
      </c>
      <c r="Y248" s="2" t="s">
        <v>1678</v>
      </c>
      <c r="Z248" s="2" t="s">
        <v>2225</v>
      </c>
      <c r="AA248" s="111">
        <v>2</v>
      </c>
      <c r="AB248" s="26" t="s">
        <v>1266</v>
      </c>
      <c r="AE248" s="2" t="s">
        <v>2488</v>
      </c>
      <c r="AF248" s="2">
        <v>8</v>
      </c>
      <c r="AG248" s="2" t="s">
        <v>3263</v>
      </c>
    </row>
    <row r="249" spans="1:33" ht="15" customHeight="1" x14ac:dyDescent="0.25">
      <c r="A249" s="2">
        <v>248</v>
      </c>
      <c r="B249" s="2" t="s">
        <v>144</v>
      </c>
      <c r="C249" s="26" t="s">
        <v>3193</v>
      </c>
      <c r="D249" s="7" t="s">
        <v>3194</v>
      </c>
      <c r="E249" s="10" t="s">
        <v>423</v>
      </c>
      <c r="F249" s="11" t="s">
        <v>362</v>
      </c>
      <c r="G249" s="17" t="s">
        <v>1195</v>
      </c>
      <c r="H249" s="17" t="s">
        <v>768</v>
      </c>
      <c r="I249" s="20" t="s">
        <v>2372</v>
      </c>
      <c r="J249" s="6">
        <v>143</v>
      </c>
      <c r="K249" s="2" t="s">
        <v>1266</v>
      </c>
      <c r="L249" s="6"/>
      <c r="M249" s="2" t="s">
        <v>1266</v>
      </c>
      <c r="P249" s="6"/>
      <c r="Q249" s="2" t="s">
        <v>1266</v>
      </c>
      <c r="S249" s="2" t="s">
        <v>2767</v>
      </c>
      <c r="T249" s="2" t="s">
        <v>1868</v>
      </c>
      <c r="U249" s="2" t="s">
        <v>1253</v>
      </c>
      <c r="V249" s="2" t="s">
        <v>1227</v>
      </c>
      <c r="W249" s="2" t="s">
        <v>1356</v>
      </c>
      <c r="X249" s="2" t="s">
        <v>1853</v>
      </c>
      <c r="Y249" s="2" t="s">
        <v>1678</v>
      </c>
      <c r="Z249" s="2" t="s">
        <v>2226</v>
      </c>
      <c r="AA249" s="111">
        <v>0</v>
      </c>
      <c r="AB249" s="52" t="s">
        <v>1266</v>
      </c>
      <c r="AE249" s="2" t="s">
        <v>2488</v>
      </c>
      <c r="AF249" s="2">
        <v>8</v>
      </c>
      <c r="AG249" s="2" t="s">
        <v>3263</v>
      </c>
    </row>
    <row r="250" spans="1:33" ht="15" customHeight="1" x14ac:dyDescent="0.25">
      <c r="A250" s="2">
        <v>249</v>
      </c>
      <c r="B250" s="2" t="s">
        <v>144</v>
      </c>
      <c r="C250" s="26" t="s">
        <v>3195</v>
      </c>
      <c r="D250" s="7" t="s">
        <v>3196</v>
      </c>
      <c r="E250" s="10" t="s">
        <v>424</v>
      </c>
      <c r="F250" s="11" t="s">
        <v>362</v>
      </c>
      <c r="G250" s="17" t="s">
        <v>1196</v>
      </c>
      <c r="H250" s="17" t="s">
        <v>768</v>
      </c>
      <c r="I250" s="17" t="s">
        <v>2372</v>
      </c>
      <c r="J250" s="6">
        <v>144</v>
      </c>
      <c r="K250" s="2" t="s">
        <v>1266</v>
      </c>
      <c r="P250" s="6"/>
      <c r="Q250" s="2" t="s">
        <v>1266</v>
      </c>
      <c r="S250" s="2" t="s">
        <v>2768</v>
      </c>
      <c r="T250" s="2" t="s">
        <v>1867</v>
      </c>
      <c r="U250" s="2" t="s">
        <v>1253</v>
      </c>
      <c r="V250" s="2" t="s">
        <v>1227</v>
      </c>
      <c r="W250" s="2" t="s">
        <v>1356</v>
      </c>
      <c r="X250" s="2" t="s">
        <v>1854</v>
      </c>
      <c r="Y250" s="2" t="s">
        <v>1678</v>
      </c>
      <c r="Z250" s="2" t="s">
        <v>2227</v>
      </c>
      <c r="AA250" s="111">
        <v>0</v>
      </c>
      <c r="AB250" s="52" t="s">
        <v>1266</v>
      </c>
      <c r="AE250" s="2" t="s">
        <v>2488</v>
      </c>
      <c r="AF250" s="2">
        <v>8</v>
      </c>
      <c r="AG250" s="2" t="s">
        <v>3263</v>
      </c>
    </row>
    <row r="251" spans="1:33" ht="15" customHeight="1" x14ac:dyDescent="0.25">
      <c r="A251" s="2">
        <v>250</v>
      </c>
      <c r="B251" s="2" t="s">
        <v>144</v>
      </c>
      <c r="C251" s="26" t="s">
        <v>3197</v>
      </c>
      <c r="D251" s="7" t="s">
        <v>3198</v>
      </c>
      <c r="E251" s="10" t="s">
        <v>425</v>
      </c>
      <c r="F251" s="11" t="s">
        <v>362</v>
      </c>
      <c r="G251" s="17" t="s">
        <v>1390</v>
      </c>
      <c r="H251" s="17" t="s">
        <v>768</v>
      </c>
      <c r="I251" s="20" t="s">
        <v>2372</v>
      </c>
      <c r="J251" s="6">
        <v>145</v>
      </c>
      <c r="K251" s="2" t="s">
        <v>1266</v>
      </c>
      <c r="L251" s="6"/>
      <c r="M251" s="2" t="s">
        <v>1266</v>
      </c>
      <c r="P251" s="6"/>
      <c r="Q251" s="2" t="s">
        <v>1266</v>
      </c>
      <c r="S251" s="2" t="s">
        <v>2684</v>
      </c>
      <c r="T251" s="2" t="s">
        <v>1868</v>
      </c>
      <c r="U251" s="2" t="s">
        <v>1253</v>
      </c>
      <c r="V251" s="2" t="s">
        <v>1227</v>
      </c>
      <c r="W251" s="2" t="s">
        <v>1356</v>
      </c>
      <c r="X251" s="2" t="s">
        <v>1855</v>
      </c>
      <c r="Y251" s="2" t="s">
        <v>1678</v>
      </c>
      <c r="Z251" s="2" t="s">
        <v>2228</v>
      </c>
      <c r="AA251" s="111">
        <v>0</v>
      </c>
      <c r="AB251" s="52" t="s">
        <v>1266</v>
      </c>
      <c r="AE251" s="2" t="s">
        <v>2488</v>
      </c>
      <c r="AF251" s="2">
        <v>8</v>
      </c>
      <c r="AG251" s="2" t="s">
        <v>3263</v>
      </c>
    </row>
    <row r="252" spans="1:33"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2646</v>
      </c>
      <c r="T252" s="2" t="s">
        <v>1692</v>
      </c>
      <c r="U252" s="2" t="s">
        <v>1236</v>
      </c>
      <c r="V252" s="2" t="s">
        <v>1227</v>
      </c>
      <c r="W252" s="2" t="s">
        <v>1356</v>
      </c>
      <c r="X252" s="2" t="s">
        <v>1856</v>
      </c>
      <c r="Y252" s="2" t="s">
        <v>1678</v>
      </c>
      <c r="Z252" s="2" t="s">
        <v>2229</v>
      </c>
      <c r="AA252" s="111">
        <v>2</v>
      </c>
      <c r="AB252" s="2" t="s">
        <v>1266</v>
      </c>
      <c r="AE252" s="2" t="s">
        <v>2488</v>
      </c>
      <c r="AF252" s="2">
        <v>8</v>
      </c>
      <c r="AG252" s="2" t="s">
        <v>3263</v>
      </c>
    </row>
    <row r="253" spans="1:33"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1857</v>
      </c>
      <c r="Y253" s="2" t="s">
        <v>1678</v>
      </c>
      <c r="Z253" s="2" t="s">
        <v>2230</v>
      </c>
      <c r="AA253" s="111">
        <v>2</v>
      </c>
      <c r="AB253" s="2" t="s">
        <v>1266</v>
      </c>
      <c r="AE253" s="2" t="s">
        <v>2488</v>
      </c>
      <c r="AF253" s="2">
        <v>8</v>
      </c>
      <c r="AG253" s="2" t="s">
        <v>3263</v>
      </c>
    </row>
    <row r="254" spans="1:33"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1858</v>
      </c>
      <c r="Y254" s="2" t="s">
        <v>1678</v>
      </c>
      <c r="Z254" s="2" t="s">
        <v>2231</v>
      </c>
      <c r="AA254" s="111">
        <v>4</v>
      </c>
      <c r="AB254" s="2" t="s">
        <v>1266</v>
      </c>
      <c r="AE254" s="2" t="s">
        <v>2488</v>
      </c>
      <c r="AF254" s="2">
        <v>8</v>
      </c>
      <c r="AG254" s="2" t="s">
        <v>3263</v>
      </c>
    </row>
    <row r="255" spans="1:33"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1859</v>
      </c>
      <c r="Y255" s="2" t="s">
        <v>1678</v>
      </c>
      <c r="Z255" s="2" t="s">
        <v>2232</v>
      </c>
      <c r="AA255" s="111">
        <v>0</v>
      </c>
      <c r="AB255" s="26"/>
      <c r="AE255" s="2" t="s">
        <v>2488</v>
      </c>
      <c r="AF255" s="2">
        <v>8</v>
      </c>
      <c r="AG255" s="2" t="s">
        <v>3263</v>
      </c>
    </row>
    <row r="256" spans="1:33"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2769</v>
      </c>
      <c r="T256" s="2" t="s">
        <v>1868</v>
      </c>
      <c r="U256" s="2" t="s">
        <v>1474</v>
      </c>
      <c r="V256" s="2" t="s">
        <v>1227</v>
      </c>
      <c r="W256" s="2" t="s">
        <v>1356</v>
      </c>
      <c r="X256" s="2" t="s">
        <v>1860</v>
      </c>
      <c r="Y256" s="2" t="s">
        <v>1678</v>
      </c>
      <c r="Z256" s="2" t="s">
        <v>2233</v>
      </c>
      <c r="AA256" s="111">
        <v>1</v>
      </c>
      <c r="AB256" s="26"/>
      <c r="AE256" s="2" t="s">
        <v>2488</v>
      </c>
      <c r="AF256" s="2">
        <v>8</v>
      </c>
      <c r="AG256" s="2" t="s">
        <v>3263</v>
      </c>
    </row>
    <row r="257" spans="1:33"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2685</v>
      </c>
      <c r="T257" s="2" t="s">
        <v>1874</v>
      </c>
      <c r="U257" s="2" t="s">
        <v>1252</v>
      </c>
      <c r="V257" s="2" t="s">
        <v>1227</v>
      </c>
      <c r="W257" s="2" t="s">
        <v>1355</v>
      </c>
      <c r="Y257" s="2" t="s">
        <v>1677</v>
      </c>
      <c r="Z257" s="2" t="s">
        <v>1898</v>
      </c>
      <c r="AB257" s="17"/>
      <c r="AE257" s="2" t="s">
        <v>2486</v>
      </c>
      <c r="AG257" s="2" t="s">
        <v>3263</v>
      </c>
    </row>
    <row r="258" spans="1:33"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2770</v>
      </c>
      <c r="T258" s="2" t="s">
        <v>1874</v>
      </c>
      <c r="U258" s="2" t="s">
        <v>1252</v>
      </c>
      <c r="V258" s="2" t="s">
        <v>1227</v>
      </c>
      <c r="W258" s="2" t="s">
        <v>1355</v>
      </c>
      <c r="Y258" s="2" t="s">
        <v>1677</v>
      </c>
      <c r="Z258" s="2" t="s">
        <v>1899</v>
      </c>
      <c r="AB258" s="17"/>
      <c r="AE258" s="2" t="s">
        <v>2486</v>
      </c>
      <c r="AG258" s="2" t="s">
        <v>3263</v>
      </c>
    </row>
    <row r="259" spans="1:33"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2680</v>
      </c>
      <c r="T259" s="2" t="s">
        <v>1867</v>
      </c>
      <c r="U259" s="2" t="s">
        <v>1235</v>
      </c>
      <c r="V259" s="2" t="s">
        <v>1227</v>
      </c>
      <c r="W259" s="2" t="s">
        <v>1355</v>
      </c>
      <c r="Y259" s="2" t="s">
        <v>1677</v>
      </c>
      <c r="Z259" s="2" t="s">
        <v>1972</v>
      </c>
      <c r="AB259" s="17"/>
      <c r="AE259" s="2" t="s">
        <v>2486</v>
      </c>
      <c r="AG259" s="2" t="s">
        <v>3263</v>
      </c>
    </row>
    <row r="260" spans="1:33" ht="15" customHeight="1" x14ac:dyDescent="0.25">
      <c r="A260" s="2">
        <v>259</v>
      </c>
      <c r="B260" s="2" t="s">
        <v>144</v>
      </c>
      <c r="C260" s="17" t="s">
        <v>1576</v>
      </c>
      <c r="D260" s="17" t="s">
        <v>1577</v>
      </c>
      <c r="E260" s="17" t="s">
        <v>1578</v>
      </c>
      <c r="F260" s="2" t="s">
        <v>148</v>
      </c>
      <c r="G260" s="6" t="s">
        <v>2783</v>
      </c>
      <c r="H260" s="17" t="s">
        <v>1645</v>
      </c>
      <c r="I260" s="111" t="s">
        <v>2386</v>
      </c>
      <c r="J260" s="2">
        <v>0</v>
      </c>
      <c r="K260" s="17" t="s">
        <v>1266</v>
      </c>
      <c r="L260" s="17"/>
      <c r="M260" s="17"/>
      <c r="N260" s="17"/>
      <c r="O260" s="17"/>
      <c r="P260" s="6"/>
      <c r="Q260" s="17" t="s">
        <v>1266</v>
      </c>
      <c r="S260" s="2" t="s">
        <v>2686</v>
      </c>
      <c r="T260" s="2" t="s">
        <v>1867</v>
      </c>
      <c r="U260" s="2" t="s">
        <v>1235</v>
      </c>
      <c r="Y260" s="2" t="s">
        <v>1677</v>
      </c>
      <c r="Z260" s="2" t="s">
        <v>1974</v>
      </c>
      <c r="AB260" s="17"/>
      <c r="AE260" s="2" t="s">
        <v>2486</v>
      </c>
      <c r="AG260" s="2" t="s">
        <v>3263</v>
      </c>
    </row>
    <row r="261" spans="1:33" ht="15" customHeight="1" x14ac:dyDescent="0.25">
      <c r="A261" s="2">
        <v>260</v>
      </c>
      <c r="B261" s="2" t="s">
        <v>144</v>
      </c>
      <c r="C261" s="17" t="s">
        <v>1579</v>
      </c>
      <c r="D261" s="17" t="s">
        <v>1580</v>
      </c>
      <c r="E261" s="17" t="s">
        <v>1581</v>
      </c>
      <c r="F261" s="2" t="s">
        <v>148</v>
      </c>
      <c r="G261" s="6" t="s">
        <v>2784</v>
      </c>
      <c r="H261" s="17" t="s">
        <v>1646</v>
      </c>
      <c r="I261" s="111" t="s">
        <v>2387</v>
      </c>
      <c r="J261" s="2">
        <v>0</v>
      </c>
      <c r="K261" s="17" t="s">
        <v>1266</v>
      </c>
      <c r="L261" s="17"/>
      <c r="M261" s="17"/>
      <c r="N261" s="17"/>
      <c r="O261" s="17"/>
      <c r="P261" s="6"/>
      <c r="Q261" s="17" t="s">
        <v>1266</v>
      </c>
      <c r="S261" s="2" t="s">
        <v>2686</v>
      </c>
      <c r="T261" s="2" t="s">
        <v>1867</v>
      </c>
      <c r="U261" s="2" t="s">
        <v>1235</v>
      </c>
      <c r="Y261" s="2" t="s">
        <v>1677</v>
      </c>
      <c r="Z261" s="2" t="s">
        <v>1976</v>
      </c>
      <c r="AB261" s="17"/>
      <c r="AE261" s="2" t="s">
        <v>2486</v>
      </c>
      <c r="AG261" s="2" t="s">
        <v>3263</v>
      </c>
    </row>
    <row r="262" spans="1:33" ht="15" customHeight="1" x14ac:dyDescent="0.25">
      <c r="A262" s="2">
        <v>261</v>
      </c>
      <c r="B262" s="2" t="s">
        <v>144</v>
      </c>
      <c r="C262" s="17" t="s">
        <v>1582</v>
      </c>
      <c r="D262" s="17" t="s">
        <v>1583</v>
      </c>
      <c r="E262" s="17" t="s">
        <v>1584</v>
      </c>
      <c r="F262" s="2" t="s">
        <v>148</v>
      </c>
      <c r="G262" s="2" t="s">
        <v>2785</v>
      </c>
      <c r="H262" s="17" t="s">
        <v>1647</v>
      </c>
      <c r="I262" s="111" t="s">
        <v>2388</v>
      </c>
      <c r="J262" s="2">
        <v>0</v>
      </c>
      <c r="K262" s="17" t="s">
        <v>1266</v>
      </c>
      <c r="L262" s="17"/>
      <c r="M262" s="17"/>
      <c r="N262" s="17"/>
      <c r="O262" s="17"/>
      <c r="P262" s="6"/>
      <c r="Q262" s="17" t="s">
        <v>1266</v>
      </c>
      <c r="S262" s="2" t="s">
        <v>2686</v>
      </c>
      <c r="T262" s="2" t="s">
        <v>1867</v>
      </c>
      <c r="U262" s="2" t="s">
        <v>1235</v>
      </c>
      <c r="Y262" s="2" t="s">
        <v>1677</v>
      </c>
      <c r="Z262" s="2" t="s">
        <v>1978</v>
      </c>
      <c r="AB262" s="17"/>
      <c r="AE262" s="2" t="s">
        <v>2486</v>
      </c>
      <c r="AG262" s="2" t="s">
        <v>3263</v>
      </c>
    </row>
    <row r="263" spans="1:33" ht="15" customHeight="1" x14ac:dyDescent="0.25">
      <c r="A263" s="2">
        <v>262</v>
      </c>
      <c r="B263" s="2" t="s">
        <v>144</v>
      </c>
      <c r="C263" s="17" t="s">
        <v>1585</v>
      </c>
      <c r="D263" s="26" t="s">
        <v>1586</v>
      </c>
      <c r="E263" s="17" t="s">
        <v>1587</v>
      </c>
      <c r="F263" s="2" t="s">
        <v>148</v>
      </c>
      <c r="G263" s="6" t="s">
        <v>2786</v>
      </c>
      <c r="H263" s="111" t="s">
        <v>1648</v>
      </c>
      <c r="I263" s="111" t="s">
        <v>2389</v>
      </c>
      <c r="J263" s="2">
        <v>0</v>
      </c>
      <c r="K263" s="6" t="s">
        <v>1266</v>
      </c>
      <c r="L263" s="6"/>
      <c r="M263" s="6"/>
      <c r="N263" s="6"/>
      <c r="O263" s="6"/>
      <c r="P263" s="6"/>
      <c r="Q263" s="17" t="s">
        <v>1266</v>
      </c>
      <c r="S263" s="2" t="s">
        <v>2686</v>
      </c>
      <c r="T263" s="2" t="s">
        <v>1867</v>
      </c>
      <c r="U263" s="2" t="s">
        <v>1235</v>
      </c>
      <c r="Y263" s="2" t="s">
        <v>1677</v>
      </c>
      <c r="Z263" s="2" t="s">
        <v>1980</v>
      </c>
      <c r="AB263" s="17"/>
      <c r="AE263" s="2" t="s">
        <v>2486</v>
      </c>
      <c r="AG263" s="2" t="s">
        <v>3263</v>
      </c>
    </row>
    <row r="264" spans="1:33" ht="15" customHeight="1" x14ac:dyDescent="0.25">
      <c r="A264" s="2">
        <v>263</v>
      </c>
      <c r="B264" s="2" t="s">
        <v>144</v>
      </c>
      <c r="C264" s="17" t="s">
        <v>1588</v>
      </c>
      <c r="D264" s="26" t="s">
        <v>1589</v>
      </c>
      <c r="E264" s="17" t="s">
        <v>1590</v>
      </c>
      <c r="F264" s="2" t="s">
        <v>148</v>
      </c>
      <c r="G264" s="6" t="s">
        <v>2787</v>
      </c>
      <c r="H264" s="17" t="s">
        <v>1649</v>
      </c>
      <c r="I264" s="111" t="s">
        <v>2390</v>
      </c>
      <c r="J264" s="2">
        <v>0</v>
      </c>
      <c r="K264" s="6" t="s">
        <v>1266</v>
      </c>
      <c r="L264" s="6"/>
      <c r="M264" s="6"/>
      <c r="N264" s="6"/>
      <c r="O264" s="6"/>
      <c r="P264" s="6"/>
      <c r="Q264" s="17" t="s">
        <v>1266</v>
      </c>
      <c r="S264" s="2" t="s">
        <v>2686</v>
      </c>
      <c r="T264" s="2" t="s">
        <v>1867</v>
      </c>
      <c r="U264" s="2" t="s">
        <v>1235</v>
      </c>
      <c r="Y264" s="2" t="s">
        <v>1677</v>
      </c>
      <c r="Z264" s="2" t="s">
        <v>1982</v>
      </c>
      <c r="AB264" s="17"/>
      <c r="AE264" s="2" t="s">
        <v>2486</v>
      </c>
      <c r="AG264" s="2" t="s">
        <v>3263</v>
      </c>
    </row>
    <row r="265" spans="1:33" ht="15" customHeight="1" x14ac:dyDescent="0.25">
      <c r="A265" s="2">
        <v>264</v>
      </c>
      <c r="B265" s="2" t="s">
        <v>144</v>
      </c>
      <c r="C265" s="17" t="s">
        <v>1591</v>
      </c>
      <c r="D265" s="26" t="s">
        <v>1592</v>
      </c>
      <c r="E265" s="17" t="s">
        <v>1593</v>
      </c>
      <c r="F265" s="2" t="s">
        <v>148</v>
      </c>
      <c r="G265" s="6" t="s">
        <v>2788</v>
      </c>
      <c r="H265" s="17" t="s">
        <v>1650</v>
      </c>
      <c r="I265" s="111" t="s">
        <v>2391</v>
      </c>
      <c r="J265" s="2">
        <v>0</v>
      </c>
      <c r="K265" s="6" t="s">
        <v>1266</v>
      </c>
      <c r="L265" s="6"/>
      <c r="M265" s="6"/>
      <c r="N265" s="6"/>
      <c r="O265" s="6"/>
      <c r="P265" s="6"/>
      <c r="Q265" s="17" t="s">
        <v>1266</v>
      </c>
      <c r="S265" s="2" t="s">
        <v>2686</v>
      </c>
      <c r="T265" s="2" t="s">
        <v>1867</v>
      </c>
      <c r="U265" s="2" t="s">
        <v>1235</v>
      </c>
      <c r="Y265" s="2" t="s">
        <v>1677</v>
      </c>
      <c r="Z265" s="2" t="s">
        <v>1982</v>
      </c>
      <c r="AB265" s="17"/>
      <c r="AE265" s="2" t="s">
        <v>2486</v>
      </c>
      <c r="AG265" s="2" t="s">
        <v>3263</v>
      </c>
    </row>
    <row r="266" spans="1:33" ht="15" customHeight="1" x14ac:dyDescent="0.25">
      <c r="A266" s="2">
        <v>265</v>
      </c>
      <c r="B266" s="2" t="s">
        <v>144</v>
      </c>
      <c r="C266" s="17" t="s">
        <v>1334</v>
      </c>
      <c r="D266" s="118" t="s">
        <v>2775</v>
      </c>
      <c r="E266" s="17" t="s">
        <v>1621</v>
      </c>
      <c r="F266" s="2" t="s">
        <v>150</v>
      </c>
      <c r="G266" s="6" t="s">
        <v>3096</v>
      </c>
      <c r="H266" s="17"/>
      <c r="I266" s="20" t="s">
        <v>1335</v>
      </c>
      <c r="J266" s="6">
        <v>0</v>
      </c>
      <c r="K266" s="6" t="s">
        <v>1266</v>
      </c>
      <c r="L266" s="6"/>
      <c r="M266" s="6"/>
      <c r="N266" s="6"/>
      <c r="O266" s="6"/>
      <c r="P266" s="6"/>
      <c r="Q266" s="17" t="s">
        <v>1266</v>
      </c>
      <c r="R266" s="2" t="s">
        <v>430</v>
      </c>
      <c r="S266" s="2" t="s">
        <v>2687</v>
      </c>
      <c r="T266" s="2" t="s">
        <v>1867</v>
      </c>
      <c r="U266" s="2" t="s">
        <v>1242</v>
      </c>
      <c r="V266" s="2" t="s">
        <v>1227</v>
      </c>
      <c r="W266" s="2" t="s">
        <v>1355</v>
      </c>
      <c r="Y266" s="2" t="s">
        <v>1677</v>
      </c>
      <c r="Z266" s="2" t="s">
        <v>2457</v>
      </c>
      <c r="AB266" s="17"/>
      <c r="AE266" s="2" t="s">
        <v>2487</v>
      </c>
      <c r="AG266" s="2" t="s">
        <v>3263</v>
      </c>
    </row>
    <row r="267" spans="1:33" ht="15" customHeight="1" x14ac:dyDescent="0.25">
      <c r="A267" s="2">
        <v>266</v>
      </c>
      <c r="B267" s="2" t="s">
        <v>144</v>
      </c>
      <c r="C267" s="17" t="s">
        <v>1337</v>
      </c>
      <c r="D267" s="118" t="s">
        <v>2778</v>
      </c>
      <c r="E267" s="17" t="s">
        <v>1622</v>
      </c>
      <c r="F267" s="2" t="s">
        <v>150</v>
      </c>
      <c r="G267" s="6" t="s">
        <v>2792</v>
      </c>
      <c r="H267" s="111"/>
      <c r="I267" s="20" t="s">
        <v>1336</v>
      </c>
      <c r="J267" s="6">
        <v>0</v>
      </c>
      <c r="K267" s="6" t="s">
        <v>1266</v>
      </c>
      <c r="L267" s="6"/>
      <c r="M267" s="6"/>
      <c r="N267" s="6"/>
      <c r="O267" s="6"/>
      <c r="P267" s="6"/>
      <c r="Q267" s="17" t="s">
        <v>1266</v>
      </c>
      <c r="R267" s="2" t="s">
        <v>430</v>
      </c>
      <c r="S267" s="2" t="s">
        <v>2688</v>
      </c>
      <c r="T267" s="2" t="s">
        <v>1867</v>
      </c>
      <c r="U267" s="2" t="s">
        <v>1242</v>
      </c>
      <c r="V267" s="2" t="s">
        <v>1227</v>
      </c>
      <c r="W267" s="2" t="s">
        <v>1355</v>
      </c>
      <c r="Y267" s="2" t="s">
        <v>1677</v>
      </c>
      <c r="Z267" s="2" t="s">
        <v>2457</v>
      </c>
      <c r="AB267" s="17"/>
      <c r="AE267" s="2" t="s">
        <v>2487</v>
      </c>
      <c r="AG267" s="2" t="s">
        <v>3263</v>
      </c>
    </row>
    <row r="268" spans="1:33" ht="15" customHeight="1" x14ac:dyDescent="0.25">
      <c r="A268" s="2">
        <v>267</v>
      </c>
      <c r="B268" s="2" t="s">
        <v>144</v>
      </c>
      <c r="C268" s="17" t="s">
        <v>2777</v>
      </c>
      <c r="D268" s="118" t="s">
        <v>2776</v>
      </c>
      <c r="E268" s="17" t="s">
        <v>1623</v>
      </c>
      <c r="F268" s="2" t="s">
        <v>150</v>
      </c>
      <c r="G268" s="6" t="s">
        <v>2793</v>
      </c>
      <c r="H268" s="20"/>
      <c r="I268" s="6" t="s">
        <v>1338</v>
      </c>
      <c r="J268" s="17">
        <v>0</v>
      </c>
      <c r="K268" s="17" t="s">
        <v>1266</v>
      </c>
      <c r="L268" s="17"/>
      <c r="M268" s="17"/>
      <c r="N268" s="17"/>
      <c r="O268" s="17"/>
      <c r="P268" s="17"/>
      <c r="Q268" s="2" t="s">
        <v>1266</v>
      </c>
      <c r="R268" s="2" t="s">
        <v>430</v>
      </c>
      <c r="S268" s="2" t="s">
        <v>2692</v>
      </c>
      <c r="T268" s="2" t="s">
        <v>1867</v>
      </c>
      <c r="U268" s="2" t="s">
        <v>1242</v>
      </c>
      <c r="V268" s="2" t="s">
        <v>1227</v>
      </c>
      <c r="W268" s="2" t="s">
        <v>1355</v>
      </c>
      <c r="Y268" s="2" t="s">
        <v>1677</v>
      </c>
      <c r="Z268" s="2" t="s">
        <v>2457</v>
      </c>
      <c r="AB268" s="17"/>
      <c r="AE268" s="2" t="s">
        <v>2487</v>
      </c>
      <c r="AG268" s="2" t="s">
        <v>3263</v>
      </c>
    </row>
    <row r="269" spans="1:33" ht="15" customHeight="1" x14ac:dyDescent="0.25">
      <c r="A269" s="2">
        <v>268</v>
      </c>
      <c r="B269" s="2" t="s">
        <v>144</v>
      </c>
      <c r="C269" s="17" t="s">
        <v>2106</v>
      </c>
      <c r="D269" s="26" t="s">
        <v>2547</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3085</v>
      </c>
      <c r="T269" s="2" t="s">
        <v>1866</v>
      </c>
      <c r="U269" s="2" t="s">
        <v>1228</v>
      </c>
      <c r="V269" s="2" t="s">
        <v>1227</v>
      </c>
      <c r="W269" s="2" t="s">
        <v>1355</v>
      </c>
      <c r="Y269" s="2" t="s">
        <v>1677</v>
      </c>
      <c r="Z269" s="2" t="s">
        <v>2120</v>
      </c>
      <c r="AB269" s="17"/>
      <c r="AE269" s="2" t="s">
        <v>2486</v>
      </c>
      <c r="AG269" s="2" t="s">
        <v>3263</v>
      </c>
    </row>
    <row r="270" spans="1:33"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2693</v>
      </c>
      <c r="T270" s="2" t="s">
        <v>1866</v>
      </c>
      <c r="U270" s="2" t="s">
        <v>1474</v>
      </c>
      <c r="V270" s="2" t="s">
        <v>1227</v>
      </c>
      <c r="W270" s="2" t="s">
        <v>1355</v>
      </c>
      <c r="Y270" s="2" t="s">
        <v>1677</v>
      </c>
      <c r="Z270" s="2" t="s">
        <v>2019</v>
      </c>
      <c r="AB270" s="17"/>
      <c r="AE270" s="2" t="s">
        <v>2487</v>
      </c>
      <c r="AG270" s="2" t="s">
        <v>3263</v>
      </c>
    </row>
    <row r="271" spans="1:33"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2771</v>
      </c>
      <c r="T271" s="2" t="s">
        <v>1868</v>
      </c>
      <c r="U271" s="2" t="s">
        <v>1244</v>
      </c>
      <c r="V271" s="2" t="s">
        <v>1229</v>
      </c>
      <c r="W271" s="2" t="s">
        <v>1355</v>
      </c>
      <c r="Y271" s="2" t="s">
        <v>1677</v>
      </c>
      <c r="Z271" s="2" t="s">
        <v>2459</v>
      </c>
      <c r="AB271" s="17"/>
      <c r="AE271" s="2" t="s">
        <v>2487</v>
      </c>
      <c r="AG271" s="2" t="s">
        <v>3263</v>
      </c>
    </row>
    <row r="272" spans="1:33"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2487</v>
      </c>
      <c r="AG272" s="2" t="s">
        <v>3263</v>
      </c>
    </row>
    <row r="273" spans="1:33"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2772</v>
      </c>
      <c r="T273" s="2" t="s">
        <v>1866</v>
      </c>
      <c r="U273" s="2" t="s">
        <v>1252</v>
      </c>
      <c r="V273" s="2" t="s">
        <v>1227</v>
      </c>
      <c r="W273" s="2" t="s">
        <v>1355</v>
      </c>
      <c r="Y273" s="2" t="s">
        <v>1677</v>
      </c>
      <c r="Z273" s="2" t="s">
        <v>2458</v>
      </c>
      <c r="AB273" s="53"/>
      <c r="AE273" s="2" t="s">
        <v>2487</v>
      </c>
      <c r="AG273" s="2" t="s">
        <v>3263</v>
      </c>
    </row>
    <row r="274" spans="1:33" ht="15" customHeight="1" x14ac:dyDescent="0.25">
      <c r="A274" s="2">
        <v>273</v>
      </c>
      <c r="B274" s="2" t="s">
        <v>144</v>
      </c>
      <c r="C274" s="53" t="s">
        <v>2095</v>
      </c>
      <c r="D274" s="119" t="s">
        <v>2100</v>
      </c>
      <c r="E274" s="2" t="s">
        <v>1630</v>
      </c>
      <c r="F274" s="2" t="s">
        <v>592</v>
      </c>
      <c r="G274" s="17" t="s">
        <v>2796</v>
      </c>
      <c r="H274" s="111" t="s">
        <v>2094</v>
      </c>
      <c r="I274" s="2" t="s">
        <v>2394</v>
      </c>
      <c r="K274" s="2" t="s">
        <v>1266</v>
      </c>
      <c r="M274" s="2" t="s">
        <v>1266</v>
      </c>
      <c r="Q274" s="2" t="s">
        <v>1266</v>
      </c>
      <c r="S274" s="2" t="s">
        <v>2694</v>
      </c>
      <c r="T274" s="2" t="s">
        <v>1868</v>
      </c>
      <c r="U274" s="2" t="s">
        <v>1246</v>
      </c>
      <c r="V274" s="2" t="s">
        <v>1227</v>
      </c>
      <c r="W274" s="2" t="s">
        <v>1355</v>
      </c>
      <c r="Y274" s="2" t="s">
        <v>1677</v>
      </c>
      <c r="Z274" s="2" t="s">
        <v>2240</v>
      </c>
      <c r="AB274" s="53"/>
      <c r="AE274" s="2" t="s">
        <v>2487</v>
      </c>
      <c r="AG274" s="2" t="s">
        <v>3263</v>
      </c>
    </row>
    <row r="275" spans="1:33" ht="15" customHeight="1" x14ac:dyDescent="0.25">
      <c r="A275" s="2">
        <v>274</v>
      </c>
      <c r="B275" s="2" t="s">
        <v>144</v>
      </c>
      <c r="C275" s="53" t="s">
        <v>2096</v>
      </c>
      <c r="D275" s="119" t="s">
        <v>2099</v>
      </c>
      <c r="E275" s="2" t="s">
        <v>1630</v>
      </c>
      <c r="F275" s="2" t="s">
        <v>592</v>
      </c>
      <c r="G275" s="17" t="s">
        <v>2797</v>
      </c>
      <c r="H275" s="111" t="s">
        <v>2094</v>
      </c>
      <c r="I275" s="2" t="s">
        <v>2395</v>
      </c>
      <c r="J275" s="2" t="s">
        <v>430</v>
      </c>
      <c r="K275" s="2" t="s">
        <v>1266</v>
      </c>
      <c r="Q275" s="2" t="s">
        <v>1266</v>
      </c>
      <c r="S275" s="2" t="s">
        <v>2695</v>
      </c>
      <c r="T275" s="2" t="s">
        <v>1867</v>
      </c>
      <c r="U275" s="2" t="s">
        <v>1246</v>
      </c>
      <c r="V275" s="2" t="s">
        <v>1227</v>
      </c>
      <c r="W275" s="2" t="s">
        <v>1355</v>
      </c>
      <c r="Y275" s="2" t="s">
        <v>1677</v>
      </c>
      <c r="Z275" s="2" t="s">
        <v>2240</v>
      </c>
      <c r="AB275" s="53"/>
      <c r="AE275" s="2" t="s">
        <v>2487</v>
      </c>
      <c r="AG275" s="2" t="s">
        <v>3263</v>
      </c>
    </row>
    <row r="276" spans="1:33" ht="15" customHeight="1" x14ac:dyDescent="0.25">
      <c r="A276" s="2">
        <v>275</v>
      </c>
      <c r="B276" s="2" t="s">
        <v>144</v>
      </c>
      <c r="C276" s="53" t="s">
        <v>2097</v>
      </c>
      <c r="D276" s="119" t="s">
        <v>2101</v>
      </c>
      <c r="E276" s="2" t="s">
        <v>1630</v>
      </c>
      <c r="F276" s="2" t="s">
        <v>592</v>
      </c>
      <c r="G276" s="17" t="s">
        <v>2798</v>
      </c>
      <c r="H276" s="111" t="s">
        <v>2094</v>
      </c>
      <c r="I276" s="111" t="s">
        <v>2396</v>
      </c>
      <c r="J276" s="2" t="s">
        <v>430</v>
      </c>
      <c r="K276" s="2" t="s">
        <v>1266</v>
      </c>
      <c r="M276" s="2" t="s">
        <v>1266</v>
      </c>
      <c r="P276" s="2" t="s">
        <v>1266</v>
      </c>
      <c r="Q276" s="2" t="s">
        <v>1266</v>
      </c>
      <c r="S276" s="2" t="s">
        <v>2773</v>
      </c>
      <c r="T276" s="2" t="s">
        <v>1863</v>
      </c>
      <c r="U276" s="2" t="s">
        <v>1246</v>
      </c>
      <c r="V276" s="2" t="s">
        <v>1227</v>
      </c>
      <c r="W276" s="2" t="s">
        <v>1355</v>
      </c>
      <c r="Y276" s="2" t="s">
        <v>1677</v>
      </c>
      <c r="Z276" s="2" t="s">
        <v>2240</v>
      </c>
      <c r="AB276" s="53"/>
      <c r="AE276" s="2" t="s">
        <v>2487</v>
      </c>
      <c r="AG276" s="2" t="s">
        <v>3263</v>
      </c>
    </row>
    <row r="277" spans="1:33" ht="15" customHeight="1" x14ac:dyDescent="0.25">
      <c r="A277" s="2">
        <v>276</v>
      </c>
      <c r="B277" s="2" t="s">
        <v>144</v>
      </c>
      <c r="C277" s="53" t="s">
        <v>2098</v>
      </c>
      <c r="D277" s="120" t="s">
        <v>2102</v>
      </c>
      <c r="E277" s="2" t="s">
        <v>1630</v>
      </c>
      <c r="F277" s="2" t="s">
        <v>592</v>
      </c>
      <c r="G277" s="17" t="s">
        <v>2799</v>
      </c>
      <c r="H277" s="111" t="s">
        <v>2094</v>
      </c>
      <c r="I277" s="111" t="s">
        <v>2397</v>
      </c>
      <c r="J277" s="2" t="s">
        <v>430</v>
      </c>
      <c r="N277" s="2" t="s">
        <v>1266</v>
      </c>
      <c r="S277" s="2" t="s">
        <v>2719</v>
      </c>
      <c r="T277" s="2" t="s">
        <v>1691</v>
      </c>
      <c r="U277" s="2" t="s">
        <v>1246</v>
      </c>
      <c r="V277" s="2" t="s">
        <v>1227</v>
      </c>
      <c r="W277" s="2" t="s">
        <v>1355</v>
      </c>
      <c r="Y277" s="2" t="s">
        <v>1677</v>
      </c>
      <c r="Z277" s="2" t="s">
        <v>2241</v>
      </c>
      <c r="AB277" s="53"/>
      <c r="AE277" s="2" t="s">
        <v>2487</v>
      </c>
      <c r="AG277" s="2" t="s">
        <v>3263</v>
      </c>
    </row>
    <row r="278" spans="1:33" ht="15" customHeight="1" x14ac:dyDescent="0.25">
      <c r="A278" s="2">
        <v>277</v>
      </c>
      <c r="B278" s="2" t="s">
        <v>144</v>
      </c>
      <c r="C278" s="53" t="s">
        <v>2093</v>
      </c>
      <c r="D278" s="120" t="s">
        <v>2103</v>
      </c>
      <c r="E278" s="2" t="s">
        <v>1630</v>
      </c>
      <c r="F278" s="2" t="s">
        <v>592</v>
      </c>
      <c r="G278" s="17" t="s">
        <v>2800</v>
      </c>
      <c r="H278" s="111" t="s">
        <v>1651</v>
      </c>
      <c r="I278" s="111" t="s">
        <v>2398</v>
      </c>
      <c r="J278" s="2" t="s">
        <v>430</v>
      </c>
      <c r="K278" s="2" t="s">
        <v>1266</v>
      </c>
      <c r="M278" s="2" t="s">
        <v>1266</v>
      </c>
      <c r="N278" s="2" t="s">
        <v>1266</v>
      </c>
      <c r="P278" s="2" t="s">
        <v>1266</v>
      </c>
      <c r="Q278" s="2" t="s">
        <v>1266</v>
      </c>
      <c r="S278" s="2" t="s">
        <v>2774</v>
      </c>
      <c r="T278" s="2" t="s">
        <v>1864</v>
      </c>
      <c r="U278" s="2" t="s">
        <v>1246</v>
      </c>
      <c r="V278" s="2" t="s">
        <v>1227</v>
      </c>
      <c r="W278" s="2" t="s">
        <v>1355</v>
      </c>
      <c r="Y278" s="2" t="s">
        <v>1677</v>
      </c>
      <c r="Z278" s="2" t="s">
        <v>2242</v>
      </c>
      <c r="AB278" s="53"/>
      <c r="AE278" s="2" t="s">
        <v>2487</v>
      </c>
      <c r="AG278" s="2" t="s">
        <v>3263</v>
      </c>
    </row>
    <row r="279" spans="1:33" ht="15" customHeight="1" x14ac:dyDescent="0.25">
      <c r="A279" s="2">
        <v>278</v>
      </c>
      <c r="B279" s="2" t="s">
        <v>144</v>
      </c>
      <c r="C279" s="2" t="s">
        <v>2814</v>
      </c>
      <c r="D279" s="2" t="s">
        <v>2815</v>
      </c>
      <c r="E279" s="2" t="s">
        <v>2816</v>
      </c>
      <c r="F279" s="2" t="s">
        <v>362</v>
      </c>
      <c r="G279" s="2" t="s">
        <v>3216</v>
      </c>
      <c r="H279" s="2" t="s">
        <v>3046</v>
      </c>
      <c r="I279" s="2" t="s">
        <v>3102</v>
      </c>
      <c r="J279" s="2">
        <v>20</v>
      </c>
      <c r="M279" s="2" t="s">
        <v>1266</v>
      </c>
      <c r="P279" s="2" t="s">
        <v>1266</v>
      </c>
      <c r="S279" s="2" t="s">
        <v>3021</v>
      </c>
      <c r="T279" s="2" t="s">
        <v>1690</v>
      </c>
      <c r="U279" s="2" t="s">
        <v>1237</v>
      </c>
      <c r="V279" s="2" t="s">
        <v>1227</v>
      </c>
      <c r="W279" s="2" t="s">
        <v>1356</v>
      </c>
      <c r="X279" s="2" t="s">
        <v>3110</v>
      </c>
      <c r="Y279" s="2" t="s">
        <v>1678</v>
      </c>
      <c r="Z279" s="2" t="s">
        <v>2970</v>
      </c>
      <c r="AA279" s="111">
        <v>4</v>
      </c>
      <c r="AB279" s="111"/>
      <c r="AE279" s="2" t="s">
        <v>2488</v>
      </c>
      <c r="AF279" s="2">
        <v>8</v>
      </c>
      <c r="AG279" s="2" t="s">
        <v>3263</v>
      </c>
    </row>
    <row r="280" spans="1:33" ht="15" customHeight="1" x14ac:dyDescent="0.25">
      <c r="A280" s="2">
        <v>279</v>
      </c>
      <c r="B280" s="2" t="s">
        <v>144</v>
      </c>
      <c r="C280" s="2" t="s">
        <v>2817</v>
      </c>
      <c r="D280" s="2" t="s">
        <v>2818</v>
      </c>
      <c r="E280" s="2" t="s">
        <v>2819</v>
      </c>
      <c r="F280" s="2" t="s">
        <v>362</v>
      </c>
      <c r="G280" s="2" t="s">
        <v>3217</v>
      </c>
      <c r="H280" s="2" t="s">
        <v>3046</v>
      </c>
      <c r="I280" s="2" t="s">
        <v>3102</v>
      </c>
      <c r="J280" s="2">
        <v>21</v>
      </c>
      <c r="M280" s="2" t="s">
        <v>1266</v>
      </c>
      <c r="P280" s="2" t="s">
        <v>1266</v>
      </c>
      <c r="S280" s="2" t="s">
        <v>3021</v>
      </c>
      <c r="T280" s="2" t="s">
        <v>1690</v>
      </c>
      <c r="U280" s="2" t="s">
        <v>1475</v>
      </c>
      <c r="V280" s="2" t="s">
        <v>1227</v>
      </c>
      <c r="W280" s="2" t="s">
        <v>1356</v>
      </c>
      <c r="X280" s="2" t="s">
        <v>3111</v>
      </c>
      <c r="Y280" s="2" t="s">
        <v>1678</v>
      </c>
      <c r="Z280" s="2" t="s">
        <v>2971</v>
      </c>
      <c r="AA280" s="111">
        <v>2</v>
      </c>
      <c r="AB280" s="111"/>
      <c r="AE280" s="2" t="s">
        <v>2488</v>
      </c>
      <c r="AF280" s="2">
        <v>8</v>
      </c>
      <c r="AG280" s="2" t="s">
        <v>3263</v>
      </c>
    </row>
    <row r="281" spans="1:33" ht="15" customHeight="1" x14ac:dyDescent="0.25">
      <c r="A281" s="2">
        <v>280</v>
      </c>
      <c r="B281" s="2" t="s">
        <v>144</v>
      </c>
      <c r="C281" s="2" t="s">
        <v>2820</v>
      </c>
      <c r="D281" s="115" t="s">
        <v>2821</v>
      </c>
      <c r="E281" s="2" t="s">
        <v>2822</v>
      </c>
      <c r="F281" s="2" t="s">
        <v>362</v>
      </c>
      <c r="G281" s="2" t="s">
        <v>3218</v>
      </c>
      <c r="H281" s="2" t="s">
        <v>3046</v>
      </c>
      <c r="I281" s="2" t="s">
        <v>3102</v>
      </c>
      <c r="J281" s="2">
        <v>0</v>
      </c>
      <c r="K281" s="2" t="s">
        <v>1266</v>
      </c>
      <c r="M281" s="2" t="s">
        <v>1266</v>
      </c>
      <c r="P281" s="2" t="s">
        <v>1266</v>
      </c>
      <c r="S281" s="2" t="s">
        <v>3022</v>
      </c>
      <c r="T281" s="2" t="s">
        <v>2968</v>
      </c>
      <c r="U281" s="2" t="s">
        <v>1232</v>
      </c>
      <c r="V281" s="2" t="s">
        <v>1227</v>
      </c>
      <c r="W281" s="2" t="s">
        <v>1356</v>
      </c>
      <c r="X281" s="2" t="s">
        <v>3112</v>
      </c>
      <c r="Y281" s="2" t="s">
        <v>1678</v>
      </c>
      <c r="Z281" s="2" t="s">
        <v>2972</v>
      </c>
      <c r="AA281" s="111">
        <v>2</v>
      </c>
      <c r="AB281" s="111"/>
      <c r="AE281" s="2" t="s">
        <v>2488</v>
      </c>
      <c r="AF281" s="2">
        <v>8</v>
      </c>
      <c r="AG281" s="2" t="s">
        <v>3263</v>
      </c>
    </row>
    <row r="282" spans="1:33" ht="15" customHeight="1" x14ac:dyDescent="0.25">
      <c r="A282" s="2">
        <v>281</v>
      </c>
      <c r="B282" s="2" t="s">
        <v>144</v>
      </c>
      <c r="C282" s="2" t="s">
        <v>2844</v>
      </c>
      <c r="D282" s="2" t="s">
        <v>2845</v>
      </c>
      <c r="E282" s="2" t="s">
        <v>2846</v>
      </c>
      <c r="F282" s="2" t="s">
        <v>362</v>
      </c>
      <c r="G282" s="2" t="s">
        <v>3226</v>
      </c>
      <c r="H282" s="2" t="s">
        <v>3052</v>
      </c>
      <c r="I282" s="2" t="s">
        <v>3102</v>
      </c>
      <c r="J282" s="2">
        <v>36</v>
      </c>
      <c r="O282" s="2" t="s">
        <v>1266</v>
      </c>
      <c r="S282" s="2" t="s">
        <v>3031</v>
      </c>
      <c r="T282" s="2" t="s">
        <v>1692</v>
      </c>
      <c r="U282" s="2" t="s">
        <v>1236</v>
      </c>
      <c r="V282" s="2" t="s">
        <v>1227</v>
      </c>
      <c r="W282" s="2" t="s">
        <v>1356</v>
      </c>
      <c r="X282" s="2" t="s">
        <v>3118</v>
      </c>
      <c r="Y282" s="2" t="s">
        <v>1678</v>
      </c>
      <c r="Z282" s="2" t="s">
        <v>3078</v>
      </c>
      <c r="AA282" s="111">
        <v>0</v>
      </c>
      <c r="AB282" s="111" t="s">
        <v>1266</v>
      </c>
      <c r="AE282" s="2" t="s">
        <v>2487</v>
      </c>
      <c r="AF282" s="2">
        <v>8</v>
      </c>
      <c r="AG282" s="2" t="s">
        <v>3263</v>
      </c>
    </row>
    <row r="283" spans="1:33" ht="15" customHeight="1" x14ac:dyDescent="0.25">
      <c r="A283" s="2">
        <v>282</v>
      </c>
      <c r="B283" s="2" t="s">
        <v>144</v>
      </c>
      <c r="C283" s="2" t="s">
        <v>2847</v>
      </c>
      <c r="D283" s="2" t="s">
        <v>2848</v>
      </c>
      <c r="E283" s="2" t="s">
        <v>2849</v>
      </c>
      <c r="F283" s="2" t="s">
        <v>362</v>
      </c>
      <c r="G283" s="2" t="s">
        <v>3227</v>
      </c>
      <c r="H283" s="2" t="s">
        <v>3052</v>
      </c>
      <c r="I283" s="2" t="s">
        <v>3102</v>
      </c>
      <c r="J283" s="2">
        <v>37</v>
      </c>
      <c r="O283" s="2" t="s">
        <v>1266</v>
      </c>
      <c r="S283" s="2" t="s">
        <v>3032</v>
      </c>
      <c r="T283" s="2" t="s">
        <v>1692</v>
      </c>
      <c r="U283" s="2" t="s">
        <v>1236</v>
      </c>
      <c r="V283" s="2" t="s">
        <v>1227</v>
      </c>
      <c r="W283" s="2" t="s">
        <v>1356</v>
      </c>
      <c r="X283" s="2" t="s">
        <v>3119</v>
      </c>
      <c r="Y283" s="2" t="s">
        <v>1678</v>
      </c>
      <c r="Z283" s="2" t="s">
        <v>3079</v>
      </c>
      <c r="AA283" s="111">
        <v>1</v>
      </c>
      <c r="AB283" s="111" t="s">
        <v>1266</v>
      </c>
      <c r="AE283" s="2" t="s">
        <v>2487</v>
      </c>
      <c r="AF283" s="2">
        <v>8</v>
      </c>
      <c r="AG283" s="2" t="s">
        <v>3263</v>
      </c>
    </row>
    <row r="284" spans="1:33" ht="15" customHeight="1" x14ac:dyDescent="0.25">
      <c r="A284" s="2">
        <v>283</v>
      </c>
      <c r="B284" s="2" t="s">
        <v>144</v>
      </c>
      <c r="C284" s="2" t="s">
        <v>2850</v>
      </c>
      <c r="D284" s="2" t="s">
        <v>2851</v>
      </c>
      <c r="E284" s="2" t="s">
        <v>2852</v>
      </c>
      <c r="F284" s="2" t="s">
        <v>362</v>
      </c>
      <c r="G284" s="2" t="s">
        <v>3228</v>
      </c>
      <c r="H284" s="2" t="s">
        <v>3052</v>
      </c>
      <c r="I284" s="2" t="s">
        <v>3102</v>
      </c>
      <c r="J284" s="2">
        <v>38</v>
      </c>
      <c r="O284" s="2" t="s">
        <v>1266</v>
      </c>
      <c r="S284" s="2" t="s">
        <v>3032</v>
      </c>
      <c r="T284" s="2" t="s">
        <v>1692</v>
      </c>
      <c r="U284" s="2" t="s">
        <v>1236</v>
      </c>
      <c r="V284" s="2" t="s">
        <v>1227</v>
      </c>
      <c r="W284" s="2" t="s">
        <v>1356</v>
      </c>
      <c r="X284" s="2" t="s">
        <v>3120</v>
      </c>
      <c r="Y284" s="2" t="s">
        <v>1678</v>
      </c>
      <c r="Z284" s="2" t="s">
        <v>3080</v>
      </c>
      <c r="AA284" s="111">
        <v>1</v>
      </c>
      <c r="AB284" s="2" t="s">
        <v>1266</v>
      </c>
      <c r="AE284" s="2" t="s">
        <v>2487</v>
      </c>
      <c r="AF284" s="2">
        <v>8</v>
      </c>
      <c r="AG284" s="2" t="s">
        <v>3263</v>
      </c>
    </row>
    <row r="285" spans="1:33" ht="15" customHeight="1" x14ac:dyDescent="0.25">
      <c r="A285" s="2">
        <v>284</v>
      </c>
      <c r="B285" s="2" t="s">
        <v>144</v>
      </c>
      <c r="C285" s="2" t="s">
        <v>3086</v>
      </c>
      <c r="D285" s="2" t="s">
        <v>2868</v>
      </c>
      <c r="E285" s="2" t="s">
        <v>2869</v>
      </c>
      <c r="F285" s="2" t="s">
        <v>362</v>
      </c>
      <c r="G285" s="2" t="s">
        <v>3234</v>
      </c>
      <c r="H285" s="2" t="s">
        <v>3054</v>
      </c>
      <c r="I285" s="2" t="s">
        <v>3102</v>
      </c>
      <c r="J285" s="2">
        <v>11</v>
      </c>
      <c r="M285" s="2" t="s">
        <v>1266</v>
      </c>
      <c r="O285" s="2" t="s">
        <v>1266</v>
      </c>
      <c r="S285" s="2" t="s">
        <v>3033</v>
      </c>
      <c r="T285" s="2" t="s">
        <v>1693</v>
      </c>
      <c r="U285" s="2" t="s">
        <v>1475</v>
      </c>
      <c r="V285" s="2" t="s">
        <v>1227</v>
      </c>
      <c r="W285" s="2" t="s">
        <v>1356</v>
      </c>
      <c r="X285" s="2" t="s">
        <v>3127</v>
      </c>
      <c r="Y285" s="2" t="s">
        <v>1678</v>
      </c>
      <c r="Z285" s="2" t="s">
        <v>2973</v>
      </c>
      <c r="AA285" s="111">
        <v>4</v>
      </c>
      <c r="AE285" s="2" t="s">
        <v>2488</v>
      </c>
      <c r="AF285" s="2">
        <v>8</v>
      </c>
      <c r="AG285" s="2" t="s">
        <v>3263</v>
      </c>
    </row>
    <row r="286" spans="1:33" ht="15" customHeight="1" x14ac:dyDescent="0.25">
      <c r="A286" s="2">
        <v>285</v>
      </c>
      <c r="B286" s="2" t="s">
        <v>144</v>
      </c>
      <c r="C286" s="2" t="s">
        <v>2870</v>
      </c>
      <c r="D286" s="2" t="s">
        <v>2871</v>
      </c>
      <c r="E286" s="2" t="s">
        <v>2872</v>
      </c>
      <c r="F286" s="2" t="s">
        <v>362</v>
      </c>
      <c r="G286" s="2" t="s">
        <v>3235</v>
      </c>
      <c r="H286" s="2" t="s">
        <v>3055</v>
      </c>
      <c r="I286" s="2" t="s">
        <v>3102</v>
      </c>
      <c r="J286" s="2">
        <v>2</v>
      </c>
      <c r="M286" s="2" t="s">
        <v>1266</v>
      </c>
      <c r="O286" s="2" t="s">
        <v>1266</v>
      </c>
      <c r="S286" s="2" t="s">
        <v>3034</v>
      </c>
      <c r="T286" s="2" t="s">
        <v>1693</v>
      </c>
      <c r="U286" s="2" t="s">
        <v>1475</v>
      </c>
      <c r="V286" s="2" t="s">
        <v>1227</v>
      </c>
      <c r="W286" s="2" t="s">
        <v>1356</v>
      </c>
      <c r="X286" s="2" t="s">
        <v>3128</v>
      </c>
      <c r="Y286" s="2" t="s">
        <v>1678</v>
      </c>
      <c r="Z286" s="2" t="s">
        <v>2974</v>
      </c>
      <c r="AA286" s="111">
        <v>4</v>
      </c>
      <c r="AE286" s="2" t="s">
        <v>2488</v>
      </c>
      <c r="AF286" s="2">
        <v>8</v>
      </c>
      <c r="AG286" s="2" t="s">
        <v>3263</v>
      </c>
    </row>
    <row r="287" spans="1:33" ht="15" customHeight="1" x14ac:dyDescent="0.25">
      <c r="A287" s="2">
        <v>286</v>
      </c>
      <c r="B287" s="2" t="s">
        <v>144</v>
      </c>
      <c r="C287" s="2" t="s">
        <v>2873</v>
      </c>
      <c r="D287" s="2" t="s">
        <v>2874</v>
      </c>
      <c r="E287" s="2" t="s">
        <v>2875</v>
      </c>
      <c r="F287" s="2" t="s">
        <v>362</v>
      </c>
      <c r="G287" s="2" t="s">
        <v>3236</v>
      </c>
      <c r="H287" s="2" t="s">
        <v>3056</v>
      </c>
      <c r="I287" s="2" t="s">
        <v>3102</v>
      </c>
      <c r="J287" s="2">
        <v>28</v>
      </c>
      <c r="M287" s="2" t="s">
        <v>1266</v>
      </c>
      <c r="O287" s="2" t="s">
        <v>1266</v>
      </c>
      <c r="Q287" s="2" t="s">
        <v>1266</v>
      </c>
      <c r="S287" s="2" t="s">
        <v>3038</v>
      </c>
      <c r="T287" s="2" t="s">
        <v>2969</v>
      </c>
      <c r="U287" s="2" t="s">
        <v>1237</v>
      </c>
      <c r="V287" s="2" t="s">
        <v>1227</v>
      </c>
      <c r="W287" s="2" t="s">
        <v>1356</v>
      </c>
      <c r="X287" s="2" t="s">
        <v>3129</v>
      </c>
      <c r="Y287" s="2" t="s">
        <v>1678</v>
      </c>
      <c r="Z287" s="2" t="s">
        <v>2975</v>
      </c>
      <c r="AA287" s="111">
        <v>4</v>
      </c>
      <c r="AE287" s="2" t="s">
        <v>2488</v>
      </c>
      <c r="AF287" s="2">
        <v>8</v>
      </c>
      <c r="AG287" s="2" t="s">
        <v>3263</v>
      </c>
    </row>
    <row r="288" spans="1:33" ht="15" customHeight="1" x14ac:dyDescent="0.25">
      <c r="A288" s="2">
        <v>287</v>
      </c>
      <c r="B288" s="2" t="s">
        <v>144</v>
      </c>
      <c r="C288" s="2" t="s">
        <v>2876</v>
      </c>
      <c r="D288" s="2" t="s">
        <v>2877</v>
      </c>
      <c r="E288" s="2" t="s">
        <v>2878</v>
      </c>
      <c r="F288" s="2" t="s">
        <v>362</v>
      </c>
      <c r="G288" s="2" t="s">
        <v>3237</v>
      </c>
      <c r="H288" s="2" t="s">
        <v>3057</v>
      </c>
      <c r="I288" s="2" t="s">
        <v>3102</v>
      </c>
      <c r="J288" s="2">
        <v>27</v>
      </c>
      <c r="M288" s="2" t="s">
        <v>1266</v>
      </c>
      <c r="O288" s="2" t="s">
        <v>1266</v>
      </c>
      <c r="Q288" s="2" t="s">
        <v>1266</v>
      </c>
      <c r="S288" s="2" t="s">
        <v>3037</v>
      </c>
      <c r="T288" s="2" t="s">
        <v>2969</v>
      </c>
      <c r="U288" s="2" t="s">
        <v>1237</v>
      </c>
      <c r="V288" s="2" t="s">
        <v>1227</v>
      </c>
      <c r="W288" s="2" t="s">
        <v>1356</v>
      </c>
      <c r="X288" s="2" t="s">
        <v>3130</v>
      </c>
      <c r="Y288" s="2" t="s">
        <v>1678</v>
      </c>
      <c r="Z288" s="2" t="s">
        <v>2976</v>
      </c>
      <c r="AA288" s="111">
        <v>4</v>
      </c>
      <c r="AE288" s="2" t="s">
        <v>2488</v>
      </c>
      <c r="AF288" s="2">
        <v>8</v>
      </c>
      <c r="AG288" s="2" t="s">
        <v>3263</v>
      </c>
    </row>
    <row r="289" spans="1:33" ht="15" customHeight="1" x14ac:dyDescent="0.25">
      <c r="A289" s="2">
        <v>288</v>
      </c>
      <c r="B289" s="2" t="s">
        <v>144</v>
      </c>
      <c r="C289" s="2" t="s">
        <v>2879</v>
      </c>
      <c r="D289" s="2" t="s">
        <v>2880</v>
      </c>
      <c r="E289" s="2" t="s">
        <v>2881</v>
      </c>
      <c r="F289" s="2" t="s">
        <v>362</v>
      </c>
      <c r="G289" s="2" t="s">
        <v>3238</v>
      </c>
      <c r="H289" s="2" t="s">
        <v>3058</v>
      </c>
      <c r="I289" s="2" t="s">
        <v>3102</v>
      </c>
      <c r="J289" s="2">
        <v>1</v>
      </c>
      <c r="K289" s="2" t="s">
        <v>1266</v>
      </c>
      <c r="Q289" s="2" t="s">
        <v>1266</v>
      </c>
      <c r="S289" s="2" t="s">
        <v>3036</v>
      </c>
      <c r="T289" s="2" t="s">
        <v>1867</v>
      </c>
      <c r="U289" s="2" t="s">
        <v>1235</v>
      </c>
      <c r="V289" s="2" t="s">
        <v>1227</v>
      </c>
      <c r="W289" s="2" t="s">
        <v>1356</v>
      </c>
      <c r="X289" s="116" t="s">
        <v>3131</v>
      </c>
      <c r="Y289" s="2" t="s">
        <v>1678</v>
      </c>
      <c r="Z289" s="2" t="s">
        <v>2977</v>
      </c>
      <c r="AA289" s="111">
        <v>4</v>
      </c>
      <c r="AE289" s="2" t="s">
        <v>2488</v>
      </c>
      <c r="AF289" s="2">
        <v>8</v>
      </c>
      <c r="AG289" s="2" t="s">
        <v>3263</v>
      </c>
    </row>
    <row r="290" spans="1:33" ht="15" customHeight="1" x14ac:dyDescent="0.25">
      <c r="A290" s="2">
        <v>289</v>
      </c>
      <c r="B290" s="2" t="s">
        <v>144</v>
      </c>
      <c r="C290" s="2" t="s">
        <v>2882</v>
      </c>
      <c r="D290" s="2" t="s">
        <v>2883</v>
      </c>
      <c r="E290" s="2" t="s">
        <v>3083</v>
      </c>
      <c r="F290" s="2" t="s">
        <v>592</v>
      </c>
      <c r="G290" s="2" t="s">
        <v>3239</v>
      </c>
      <c r="H290" s="2" t="s">
        <v>3059</v>
      </c>
      <c r="I290" s="116" t="s">
        <v>3101</v>
      </c>
      <c r="K290" s="2" t="s">
        <v>1266</v>
      </c>
      <c r="Q290" s="2" t="s">
        <v>1266</v>
      </c>
      <c r="S290" s="2" t="s">
        <v>3036</v>
      </c>
      <c r="T290" s="2" t="s">
        <v>1867</v>
      </c>
      <c r="U290" s="2" t="s">
        <v>1235</v>
      </c>
      <c r="V290" s="2" t="s">
        <v>1227</v>
      </c>
      <c r="W290" s="2" t="s">
        <v>1355</v>
      </c>
      <c r="Y290" s="2" t="s">
        <v>1677</v>
      </c>
      <c r="Z290" s="2" t="s">
        <v>3084</v>
      </c>
      <c r="AE290" s="2" t="s">
        <v>2487</v>
      </c>
      <c r="AG290" s="2" t="s">
        <v>3263</v>
      </c>
    </row>
    <row r="291" spans="1:33" ht="15" customHeight="1" x14ac:dyDescent="0.25">
      <c r="A291" s="2">
        <v>290</v>
      </c>
      <c r="B291" s="2" t="s">
        <v>144</v>
      </c>
      <c r="C291" s="2" t="s">
        <v>2888</v>
      </c>
      <c r="D291" s="2" t="s">
        <v>2889</v>
      </c>
      <c r="E291" s="2" t="s">
        <v>2890</v>
      </c>
      <c r="F291" s="2" t="s">
        <v>362</v>
      </c>
      <c r="G291" s="2" t="s">
        <v>3241</v>
      </c>
      <c r="H291" s="2" t="s">
        <v>3044</v>
      </c>
      <c r="I291" s="2" t="s">
        <v>3102</v>
      </c>
      <c r="J291" s="2">
        <v>22</v>
      </c>
      <c r="M291" s="2" t="s">
        <v>1266</v>
      </c>
      <c r="P291" s="2" t="s">
        <v>1266</v>
      </c>
      <c r="S291" s="2" t="s">
        <v>3026</v>
      </c>
      <c r="T291" s="2" t="s">
        <v>1690</v>
      </c>
      <c r="U291" s="2" t="s">
        <v>1228</v>
      </c>
      <c r="V291" s="2" t="s">
        <v>1227</v>
      </c>
      <c r="W291" s="2" t="s">
        <v>1356</v>
      </c>
      <c r="X291" s="2" t="s">
        <v>3133</v>
      </c>
      <c r="Y291" s="2" t="s">
        <v>1678</v>
      </c>
      <c r="Z291" s="2" t="s">
        <v>2979</v>
      </c>
      <c r="AA291" s="111">
        <v>4</v>
      </c>
      <c r="AB291" s="2" t="s">
        <v>1266</v>
      </c>
      <c r="AE291" s="2" t="s">
        <v>2488</v>
      </c>
      <c r="AF291" s="2">
        <v>8</v>
      </c>
      <c r="AG291" s="2" t="s">
        <v>3263</v>
      </c>
    </row>
    <row r="292" spans="1:33" ht="15" customHeight="1" x14ac:dyDescent="0.25">
      <c r="A292" s="2">
        <v>291</v>
      </c>
      <c r="B292" s="2" t="s">
        <v>144</v>
      </c>
      <c r="C292" s="2" t="s">
        <v>2891</v>
      </c>
      <c r="D292" s="2" t="s">
        <v>2892</v>
      </c>
      <c r="E292" s="2" t="s">
        <v>2893</v>
      </c>
      <c r="F292" s="2" t="s">
        <v>362</v>
      </c>
      <c r="G292" s="2" t="s">
        <v>3242</v>
      </c>
      <c r="H292" s="2" t="s">
        <v>3044</v>
      </c>
      <c r="I292" s="2" t="s">
        <v>3102</v>
      </c>
      <c r="J292" s="2">
        <v>23</v>
      </c>
      <c r="M292" s="2" t="s">
        <v>1266</v>
      </c>
      <c r="P292" s="2" t="s">
        <v>1266</v>
      </c>
      <c r="S292" s="2" t="s">
        <v>3026</v>
      </c>
      <c r="T292" s="2" t="s">
        <v>1690</v>
      </c>
      <c r="U292" s="2" t="s">
        <v>1228</v>
      </c>
      <c r="V292" s="2" t="s">
        <v>1227</v>
      </c>
      <c r="W292" s="2" t="s">
        <v>1356</v>
      </c>
      <c r="X292" s="2" t="s">
        <v>3134</v>
      </c>
      <c r="Y292" s="2" t="s">
        <v>1678</v>
      </c>
      <c r="Z292" s="2" t="s">
        <v>2980</v>
      </c>
      <c r="AA292" s="111">
        <v>4</v>
      </c>
      <c r="AB292" s="2" t="s">
        <v>1266</v>
      </c>
      <c r="AE292" s="2" t="s">
        <v>2488</v>
      </c>
      <c r="AF292" s="2">
        <v>8</v>
      </c>
      <c r="AG292" s="2" t="s">
        <v>3263</v>
      </c>
    </row>
    <row r="293" spans="1:33" ht="15" customHeight="1" x14ac:dyDescent="0.25">
      <c r="A293" s="2">
        <v>292</v>
      </c>
      <c r="B293" s="2" t="s">
        <v>144</v>
      </c>
      <c r="C293" s="2" t="s">
        <v>2894</v>
      </c>
      <c r="D293" s="2" t="s">
        <v>2895</v>
      </c>
      <c r="E293" s="2" t="s">
        <v>2896</v>
      </c>
      <c r="F293" s="2" t="s">
        <v>362</v>
      </c>
      <c r="G293" s="2" t="s">
        <v>3243</v>
      </c>
      <c r="H293" s="2" t="s">
        <v>3044</v>
      </c>
      <c r="I293" s="2" t="s">
        <v>3102</v>
      </c>
      <c r="J293" s="2">
        <v>16</v>
      </c>
      <c r="M293" s="2" t="s">
        <v>1266</v>
      </c>
      <c r="P293" s="2" t="s">
        <v>1266</v>
      </c>
      <c r="S293" s="2" t="s">
        <v>3026</v>
      </c>
      <c r="T293" s="2" t="s">
        <v>1690</v>
      </c>
      <c r="U293" s="2" t="s">
        <v>1228</v>
      </c>
      <c r="V293" s="2" t="s">
        <v>1227</v>
      </c>
      <c r="W293" s="2" t="s">
        <v>1356</v>
      </c>
      <c r="X293" s="2" t="s">
        <v>3135</v>
      </c>
      <c r="Y293" s="2" t="s">
        <v>1678</v>
      </c>
      <c r="Z293" s="2" t="s">
        <v>2981</v>
      </c>
      <c r="AA293" s="111">
        <v>4</v>
      </c>
      <c r="AB293" s="2" t="s">
        <v>1266</v>
      </c>
      <c r="AE293" s="2" t="s">
        <v>2488</v>
      </c>
      <c r="AF293" s="2">
        <v>8</v>
      </c>
      <c r="AG293" s="2" t="s">
        <v>3263</v>
      </c>
    </row>
    <row r="294" spans="1:33" ht="15" customHeight="1" x14ac:dyDescent="0.25">
      <c r="A294" s="2">
        <v>293</v>
      </c>
      <c r="B294" s="2" t="s">
        <v>144</v>
      </c>
      <c r="C294" s="2" t="s">
        <v>2897</v>
      </c>
      <c r="D294" s="2" t="s">
        <v>2898</v>
      </c>
      <c r="E294" s="2" t="s">
        <v>2899</v>
      </c>
      <c r="F294" s="2" t="s">
        <v>362</v>
      </c>
      <c r="G294" s="2" t="s">
        <v>3244</v>
      </c>
      <c r="H294" s="2" t="s">
        <v>3044</v>
      </c>
      <c r="I294" s="2" t="s">
        <v>3102</v>
      </c>
      <c r="J294" s="2">
        <v>17</v>
      </c>
      <c r="M294" s="2" t="s">
        <v>1266</v>
      </c>
      <c r="P294" s="2" t="s">
        <v>1266</v>
      </c>
      <c r="S294" s="2" t="s">
        <v>3026</v>
      </c>
      <c r="T294" s="2" t="s">
        <v>1690</v>
      </c>
      <c r="U294" s="2" t="s">
        <v>1228</v>
      </c>
      <c r="V294" s="2" t="s">
        <v>1227</v>
      </c>
      <c r="W294" s="2" t="s">
        <v>1356</v>
      </c>
      <c r="X294" s="2" t="s">
        <v>3136</v>
      </c>
      <c r="Y294" s="2" t="s">
        <v>1678</v>
      </c>
      <c r="Z294" s="2" t="s">
        <v>2982</v>
      </c>
      <c r="AA294" s="111">
        <v>4</v>
      </c>
      <c r="AB294" s="2" t="s">
        <v>1266</v>
      </c>
      <c r="AE294" s="2" t="s">
        <v>2488</v>
      </c>
      <c r="AF294" s="2">
        <v>8</v>
      </c>
      <c r="AG294" s="2" t="s">
        <v>3263</v>
      </c>
    </row>
    <row r="295" spans="1:33" ht="15" customHeight="1" x14ac:dyDescent="0.25">
      <c r="A295" s="2">
        <v>294</v>
      </c>
      <c r="B295" s="2" t="s">
        <v>144</v>
      </c>
      <c r="C295" s="2" t="s">
        <v>2900</v>
      </c>
      <c r="D295" s="2" t="s">
        <v>2901</v>
      </c>
      <c r="E295" s="2" t="s">
        <v>2902</v>
      </c>
      <c r="F295" s="2" t="s">
        <v>362</v>
      </c>
      <c r="G295" s="2" t="s">
        <v>3245</v>
      </c>
      <c r="H295" s="2" t="s">
        <v>3045</v>
      </c>
      <c r="I295" s="2" t="s">
        <v>3102</v>
      </c>
      <c r="J295" s="2">
        <v>4</v>
      </c>
      <c r="K295" s="2" t="s">
        <v>1266</v>
      </c>
      <c r="M295" s="2" t="s">
        <v>1266</v>
      </c>
      <c r="Q295" s="2" t="s">
        <v>1266</v>
      </c>
      <c r="S295" s="2" t="s">
        <v>3035</v>
      </c>
      <c r="T295" s="2" t="s">
        <v>1868</v>
      </c>
      <c r="U295" s="2" t="s">
        <v>1237</v>
      </c>
      <c r="V295" s="2" t="s">
        <v>1227</v>
      </c>
      <c r="W295" s="2" t="s">
        <v>1356</v>
      </c>
      <c r="X295" s="2" t="s">
        <v>3137</v>
      </c>
      <c r="Y295" s="2" t="s">
        <v>1678</v>
      </c>
      <c r="Z295" s="2" t="s">
        <v>2983</v>
      </c>
      <c r="AA295" s="111">
        <v>3</v>
      </c>
      <c r="AB295" s="111" t="s">
        <v>1266</v>
      </c>
      <c r="AE295" s="2" t="s">
        <v>2488</v>
      </c>
      <c r="AF295" s="2">
        <v>8</v>
      </c>
      <c r="AG295" s="2" t="s">
        <v>3263</v>
      </c>
    </row>
    <row r="296" spans="1:33" ht="15" customHeight="1" x14ac:dyDescent="0.25">
      <c r="A296" s="2">
        <v>295</v>
      </c>
      <c r="B296" s="2" t="s">
        <v>144</v>
      </c>
      <c r="C296" s="2" t="s">
        <v>2903</v>
      </c>
      <c r="D296" s="2" t="s">
        <v>2904</v>
      </c>
      <c r="E296" s="2" t="s">
        <v>2905</v>
      </c>
      <c r="F296" s="2" t="s">
        <v>362</v>
      </c>
      <c r="G296" s="2" t="s">
        <v>3246</v>
      </c>
      <c r="H296" s="2" t="s">
        <v>3045</v>
      </c>
      <c r="I296" s="2" t="s">
        <v>3102</v>
      </c>
      <c r="J296" s="2">
        <v>5</v>
      </c>
      <c r="K296" s="2" t="s">
        <v>1266</v>
      </c>
      <c r="M296" s="2" t="s">
        <v>1266</v>
      </c>
      <c r="Q296" s="2" t="s">
        <v>1266</v>
      </c>
      <c r="S296" s="2" t="s">
        <v>3035</v>
      </c>
      <c r="T296" s="2" t="s">
        <v>1868</v>
      </c>
      <c r="U296" s="2" t="s">
        <v>1237</v>
      </c>
      <c r="V296" s="2" t="s">
        <v>1227</v>
      </c>
      <c r="W296" s="2" t="s">
        <v>1356</v>
      </c>
      <c r="X296" s="2" t="s">
        <v>3138</v>
      </c>
      <c r="Y296" s="2" t="s">
        <v>1678</v>
      </c>
      <c r="Z296" s="2" t="s">
        <v>2984</v>
      </c>
      <c r="AA296" s="111">
        <v>4</v>
      </c>
      <c r="AB296" s="111" t="s">
        <v>1266</v>
      </c>
      <c r="AE296" s="2" t="s">
        <v>2488</v>
      </c>
      <c r="AF296" s="2">
        <v>8</v>
      </c>
      <c r="AG296" s="2" t="s">
        <v>3263</v>
      </c>
    </row>
    <row r="297" spans="1:33" ht="15" customHeight="1" x14ac:dyDescent="0.25">
      <c r="A297" s="2">
        <v>296</v>
      </c>
      <c r="B297" s="2" t="s">
        <v>144</v>
      </c>
      <c r="C297" s="2" t="s">
        <v>2906</v>
      </c>
      <c r="D297" s="2" t="s">
        <v>2907</v>
      </c>
      <c r="E297" s="2" t="s">
        <v>2908</v>
      </c>
      <c r="F297" s="2" t="s">
        <v>362</v>
      </c>
      <c r="G297" s="2" t="s">
        <v>3247</v>
      </c>
      <c r="H297" s="2" t="s">
        <v>3045</v>
      </c>
      <c r="I297" s="2" t="s">
        <v>3102</v>
      </c>
      <c r="J297" s="2">
        <v>3</v>
      </c>
      <c r="K297" s="2" t="s">
        <v>1266</v>
      </c>
      <c r="M297" s="2" t="s">
        <v>1266</v>
      </c>
      <c r="Q297" s="2" t="s">
        <v>1266</v>
      </c>
      <c r="S297" s="2" t="s">
        <v>3035</v>
      </c>
      <c r="T297" s="2" t="s">
        <v>1868</v>
      </c>
      <c r="U297" s="2" t="s">
        <v>1237</v>
      </c>
      <c r="V297" s="2" t="s">
        <v>1227</v>
      </c>
      <c r="W297" s="2" t="s">
        <v>1356</v>
      </c>
      <c r="X297" s="2" t="s">
        <v>3139</v>
      </c>
      <c r="Y297" s="2" t="s">
        <v>1678</v>
      </c>
      <c r="Z297" s="2" t="s">
        <v>2985</v>
      </c>
      <c r="AA297" s="111">
        <v>4</v>
      </c>
      <c r="AB297" s="52"/>
      <c r="AE297" s="2" t="s">
        <v>2488</v>
      </c>
      <c r="AF297" s="2">
        <v>8</v>
      </c>
      <c r="AG297" s="2" t="s">
        <v>3263</v>
      </c>
    </row>
    <row r="298" spans="1:33" ht="15" customHeight="1" x14ac:dyDescent="0.25">
      <c r="A298" s="2">
        <v>297</v>
      </c>
      <c r="B298" s="2" t="s">
        <v>144</v>
      </c>
      <c r="C298" s="2" t="s">
        <v>2909</v>
      </c>
      <c r="D298" s="2" t="s">
        <v>2910</v>
      </c>
      <c r="E298" s="2" t="s">
        <v>2911</v>
      </c>
      <c r="F298" s="2" t="s">
        <v>362</v>
      </c>
      <c r="G298" s="2" t="s">
        <v>3260</v>
      </c>
      <c r="H298" s="2" t="s">
        <v>3045</v>
      </c>
      <c r="I298" s="2" t="s">
        <v>3102</v>
      </c>
      <c r="J298" s="2">
        <v>8</v>
      </c>
      <c r="K298" s="2" t="s">
        <v>1266</v>
      </c>
      <c r="M298" s="2" t="s">
        <v>1266</v>
      </c>
      <c r="Q298" s="2" t="s">
        <v>1266</v>
      </c>
      <c r="S298" s="2" t="s">
        <v>3035</v>
      </c>
      <c r="T298" s="2" t="s">
        <v>1868</v>
      </c>
      <c r="U298" s="2" t="s">
        <v>1237</v>
      </c>
      <c r="V298" s="2" t="s">
        <v>1227</v>
      </c>
      <c r="W298" s="2" t="s">
        <v>1356</v>
      </c>
      <c r="X298" s="2" t="s">
        <v>3140</v>
      </c>
      <c r="Y298" s="2" t="s">
        <v>1678</v>
      </c>
      <c r="Z298" s="2" t="s">
        <v>2986</v>
      </c>
      <c r="AA298" s="111">
        <v>4</v>
      </c>
      <c r="AB298" s="52" t="s">
        <v>1266</v>
      </c>
      <c r="AE298" s="2" t="s">
        <v>2488</v>
      </c>
      <c r="AF298" s="2">
        <v>8</v>
      </c>
      <c r="AG298" s="2" t="s">
        <v>3263</v>
      </c>
    </row>
    <row r="299" spans="1:33" ht="15" customHeight="1" x14ac:dyDescent="0.25">
      <c r="A299" s="2">
        <v>298</v>
      </c>
      <c r="B299" s="2" t="s">
        <v>144</v>
      </c>
      <c r="C299" s="2" t="s">
        <v>2912</v>
      </c>
      <c r="D299" s="24" t="s">
        <v>2913</v>
      </c>
      <c r="E299" s="2" t="s">
        <v>2914</v>
      </c>
      <c r="F299" s="2" t="s">
        <v>362</v>
      </c>
      <c r="G299" s="2" t="s">
        <v>3248</v>
      </c>
      <c r="H299" s="2" t="s">
        <v>3045</v>
      </c>
      <c r="I299" s="2" t="s">
        <v>3102</v>
      </c>
      <c r="J299" s="2">
        <v>9</v>
      </c>
      <c r="K299" s="2" t="s">
        <v>1266</v>
      </c>
      <c r="M299" s="2" t="s">
        <v>1266</v>
      </c>
      <c r="Q299" s="2" t="s">
        <v>1266</v>
      </c>
      <c r="S299" s="2" t="s">
        <v>3035</v>
      </c>
      <c r="T299" s="2" t="s">
        <v>1868</v>
      </c>
      <c r="U299" s="2" t="s">
        <v>1237</v>
      </c>
      <c r="V299" s="2" t="s">
        <v>1227</v>
      </c>
      <c r="W299" s="2" t="s">
        <v>1356</v>
      </c>
      <c r="X299" s="2" t="s">
        <v>3141</v>
      </c>
      <c r="Y299" s="2" t="s">
        <v>1678</v>
      </c>
      <c r="Z299" s="2" t="s">
        <v>2987</v>
      </c>
      <c r="AA299" s="111">
        <v>4</v>
      </c>
      <c r="AB299" s="2" t="s">
        <v>1266</v>
      </c>
      <c r="AE299" s="2" t="s">
        <v>2488</v>
      </c>
      <c r="AF299" s="2">
        <v>8</v>
      </c>
      <c r="AG299" s="2" t="s">
        <v>3263</v>
      </c>
    </row>
    <row r="300" spans="1:33" ht="15" customHeight="1" x14ac:dyDescent="0.25">
      <c r="A300" s="2">
        <v>299</v>
      </c>
      <c r="B300" s="2" t="s">
        <v>144</v>
      </c>
      <c r="C300" s="2" t="s">
        <v>2915</v>
      </c>
      <c r="D300" s="2" t="s">
        <v>2916</v>
      </c>
      <c r="E300" s="2" t="s">
        <v>2917</v>
      </c>
      <c r="F300" s="2" t="s">
        <v>362</v>
      </c>
      <c r="G300" s="2" t="s">
        <v>3249</v>
      </c>
      <c r="H300" s="2" t="s">
        <v>3045</v>
      </c>
      <c r="I300" s="2" t="s">
        <v>3102</v>
      </c>
      <c r="J300" s="2">
        <v>13</v>
      </c>
      <c r="K300" s="2" t="s">
        <v>1266</v>
      </c>
      <c r="M300" s="2" t="s">
        <v>1266</v>
      </c>
      <c r="Q300" s="2" t="s">
        <v>1266</v>
      </c>
      <c r="S300" s="2" t="s">
        <v>3035</v>
      </c>
      <c r="T300" s="2" t="s">
        <v>1868</v>
      </c>
      <c r="U300" s="2" t="s">
        <v>1237</v>
      </c>
      <c r="V300" s="2" t="s">
        <v>1227</v>
      </c>
      <c r="W300" s="2" t="s">
        <v>1356</v>
      </c>
      <c r="X300" s="2" t="s">
        <v>3142</v>
      </c>
      <c r="Y300" s="2" t="s">
        <v>1678</v>
      </c>
      <c r="Z300" s="2" t="s">
        <v>2988</v>
      </c>
      <c r="AA300" s="111">
        <v>4</v>
      </c>
      <c r="AB300" s="52" t="s">
        <v>1266</v>
      </c>
      <c r="AE300" s="2" t="s">
        <v>2488</v>
      </c>
      <c r="AF300" s="2">
        <v>8</v>
      </c>
      <c r="AG300" s="2" t="s">
        <v>3263</v>
      </c>
    </row>
    <row r="301" spans="1:33" ht="15" customHeight="1" x14ac:dyDescent="0.25">
      <c r="A301" s="2">
        <v>300</v>
      </c>
      <c r="B301" s="2" t="s">
        <v>144</v>
      </c>
      <c r="C301" s="2" t="s">
        <v>2918</v>
      </c>
      <c r="D301" s="2" t="s">
        <v>2919</v>
      </c>
      <c r="E301" s="2" t="s">
        <v>2920</v>
      </c>
      <c r="F301" s="2" t="s">
        <v>362</v>
      </c>
      <c r="G301" s="2" t="s">
        <v>3250</v>
      </c>
      <c r="H301" s="2" t="s">
        <v>3045</v>
      </c>
      <c r="I301" s="2" t="s">
        <v>3102</v>
      </c>
      <c r="J301" s="2">
        <v>14</v>
      </c>
      <c r="K301" s="2" t="s">
        <v>1266</v>
      </c>
      <c r="M301" s="2" t="s">
        <v>1266</v>
      </c>
      <c r="Q301" s="2" t="s">
        <v>1266</v>
      </c>
      <c r="S301" s="2" t="s">
        <v>3035</v>
      </c>
      <c r="T301" s="2" t="s">
        <v>1868</v>
      </c>
      <c r="U301" s="2" t="s">
        <v>1237</v>
      </c>
      <c r="V301" s="2" t="s">
        <v>1227</v>
      </c>
      <c r="W301" s="2" t="s">
        <v>1356</v>
      </c>
      <c r="X301" s="2" t="s">
        <v>3143</v>
      </c>
      <c r="Y301" s="2" t="s">
        <v>1678</v>
      </c>
      <c r="Z301" s="2" t="s">
        <v>2989</v>
      </c>
      <c r="AA301" s="111">
        <v>4</v>
      </c>
      <c r="AB301" s="2" t="s">
        <v>1266</v>
      </c>
      <c r="AE301" s="2" t="s">
        <v>2488</v>
      </c>
      <c r="AF301" s="2">
        <v>8</v>
      </c>
      <c r="AG301" s="2" t="s">
        <v>3263</v>
      </c>
    </row>
    <row r="302" spans="1:33" x14ac:dyDescent="0.25">
      <c r="A302" s="2">
        <v>301</v>
      </c>
      <c r="B302" s="2" t="s">
        <v>144</v>
      </c>
      <c r="C302" s="2" t="s">
        <v>2921</v>
      </c>
      <c r="D302" s="2" t="s">
        <v>2922</v>
      </c>
      <c r="E302" s="2" t="s">
        <v>2923</v>
      </c>
      <c r="F302" s="2" t="s">
        <v>362</v>
      </c>
      <c r="G302" s="2" t="s">
        <v>3251</v>
      </c>
      <c r="H302" s="2" t="s">
        <v>3045</v>
      </c>
      <c r="I302" s="2" t="s">
        <v>3102</v>
      </c>
      <c r="J302" s="2">
        <v>6</v>
      </c>
      <c r="M302" s="2" t="s">
        <v>1266</v>
      </c>
      <c r="S302" s="2" t="s">
        <v>3027</v>
      </c>
      <c r="T302" s="2" t="s">
        <v>1684</v>
      </c>
      <c r="U302" s="2" t="s">
        <v>1237</v>
      </c>
      <c r="V302" s="2" t="s">
        <v>1227</v>
      </c>
      <c r="W302" s="2" t="s">
        <v>1356</v>
      </c>
      <c r="X302" s="2" t="s">
        <v>3144</v>
      </c>
      <c r="Y302" s="2" t="s">
        <v>1678</v>
      </c>
      <c r="Z302" s="2" t="s">
        <v>2990</v>
      </c>
      <c r="AA302" s="111">
        <v>4</v>
      </c>
      <c r="AB302" s="2" t="s">
        <v>1266</v>
      </c>
      <c r="AE302" s="2" t="s">
        <v>2488</v>
      </c>
      <c r="AF302" s="2">
        <v>8</v>
      </c>
      <c r="AG302" s="2" t="s">
        <v>3263</v>
      </c>
    </row>
    <row r="303" spans="1:33" x14ac:dyDescent="0.25">
      <c r="A303" s="2">
        <v>302</v>
      </c>
      <c r="B303" s="2" t="s">
        <v>144</v>
      </c>
      <c r="C303" s="2" t="s">
        <v>2924</v>
      </c>
      <c r="D303" s="2" t="s">
        <v>2925</v>
      </c>
      <c r="E303" s="2" t="s">
        <v>2926</v>
      </c>
      <c r="F303" s="2" t="s">
        <v>362</v>
      </c>
      <c r="G303" s="2" t="s">
        <v>3252</v>
      </c>
      <c r="H303" s="2" t="s">
        <v>3045</v>
      </c>
      <c r="I303" s="2" t="s">
        <v>3102</v>
      </c>
      <c r="J303" s="2">
        <v>7</v>
      </c>
      <c r="M303" s="2" t="s">
        <v>1266</v>
      </c>
      <c r="S303" s="2" t="s">
        <v>3027</v>
      </c>
      <c r="T303" s="2" t="s">
        <v>1684</v>
      </c>
      <c r="U303" s="2" t="s">
        <v>1237</v>
      </c>
      <c r="V303" s="2" t="s">
        <v>1227</v>
      </c>
      <c r="W303" s="2" t="s">
        <v>1356</v>
      </c>
      <c r="X303" s="2" t="s">
        <v>3145</v>
      </c>
      <c r="Y303" s="2" t="s">
        <v>1678</v>
      </c>
      <c r="Z303" s="2" t="s">
        <v>2991</v>
      </c>
      <c r="AA303" s="111">
        <v>3</v>
      </c>
      <c r="AB303" s="2" t="s">
        <v>1266</v>
      </c>
      <c r="AE303" s="2" t="s">
        <v>2488</v>
      </c>
      <c r="AF303" s="2">
        <v>8</v>
      </c>
      <c r="AG303" s="2" t="s">
        <v>3263</v>
      </c>
    </row>
    <row r="304" spans="1:33" x14ac:dyDescent="0.25">
      <c r="A304" s="2">
        <v>303</v>
      </c>
      <c r="B304" s="2" t="s">
        <v>144</v>
      </c>
      <c r="C304" s="2" t="s">
        <v>2927</v>
      </c>
      <c r="D304" s="2" t="s">
        <v>2928</v>
      </c>
      <c r="E304" s="2" t="s">
        <v>2929</v>
      </c>
      <c r="F304" s="2" t="s">
        <v>362</v>
      </c>
      <c r="G304" s="2" t="s">
        <v>3253</v>
      </c>
      <c r="H304" s="2" t="s">
        <v>3045</v>
      </c>
      <c r="I304" s="2" t="s">
        <v>3102</v>
      </c>
      <c r="J304" s="2">
        <v>31</v>
      </c>
      <c r="M304" s="2" t="s">
        <v>1266</v>
      </c>
      <c r="S304" s="2" t="s">
        <v>3028</v>
      </c>
      <c r="T304" s="2" t="s">
        <v>1684</v>
      </c>
      <c r="U304" s="2" t="s">
        <v>1474</v>
      </c>
      <c r="V304" s="2" t="s">
        <v>1227</v>
      </c>
      <c r="W304" s="2" t="s">
        <v>1356</v>
      </c>
      <c r="X304" s="2" t="s">
        <v>3146</v>
      </c>
      <c r="Y304" s="2" t="s">
        <v>1678</v>
      </c>
      <c r="Z304" s="2" t="s">
        <v>2992</v>
      </c>
      <c r="AA304" s="111">
        <v>4</v>
      </c>
      <c r="AE304" s="2" t="s">
        <v>2488</v>
      </c>
      <c r="AF304" s="2">
        <v>8</v>
      </c>
      <c r="AG304" s="2" t="s">
        <v>3263</v>
      </c>
    </row>
    <row r="305" spans="1:33" x14ac:dyDescent="0.25">
      <c r="A305" s="2">
        <v>304</v>
      </c>
      <c r="B305" s="2" t="s">
        <v>144</v>
      </c>
      <c r="C305" s="2" t="s">
        <v>2930</v>
      </c>
      <c r="D305" s="2" t="s">
        <v>2931</v>
      </c>
      <c r="E305" s="2" t="s">
        <v>2932</v>
      </c>
      <c r="F305" s="2" t="s">
        <v>362</v>
      </c>
      <c r="G305" s="2" t="s">
        <v>3254</v>
      </c>
      <c r="H305" s="2" t="s">
        <v>3045</v>
      </c>
      <c r="I305" s="2" t="s">
        <v>3102</v>
      </c>
      <c r="J305" s="2">
        <v>12</v>
      </c>
      <c r="M305" s="2" t="s">
        <v>1266</v>
      </c>
      <c r="S305" s="2" t="s">
        <v>3028</v>
      </c>
      <c r="T305" s="2" t="s">
        <v>1684</v>
      </c>
      <c r="U305" s="2" t="s">
        <v>1474</v>
      </c>
      <c r="V305" s="2" t="s">
        <v>1227</v>
      </c>
      <c r="W305" s="2" t="s">
        <v>1356</v>
      </c>
      <c r="X305" s="2" t="s">
        <v>3147</v>
      </c>
      <c r="Y305" s="2" t="s">
        <v>1678</v>
      </c>
      <c r="Z305" s="2" t="s">
        <v>2993</v>
      </c>
      <c r="AA305" s="111">
        <v>3</v>
      </c>
      <c r="AE305" s="2" t="s">
        <v>2488</v>
      </c>
      <c r="AF305" s="2">
        <v>8</v>
      </c>
      <c r="AG305" s="2" t="s">
        <v>3263</v>
      </c>
    </row>
    <row r="306" spans="1:33" x14ac:dyDescent="0.25">
      <c r="A306" s="2">
        <v>305</v>
      </c>
      <c r="B306" s="2" t="s">
        <v>144</v>
      </c>
      <c r="C306" s="2" t="s">
        <v>2933</v>
      </c>
      <c r="D306" s="2" t="s">
        <v>2934</v>
      </c>
      <c r="E306" s="2" t="s">
        <v>2935</v>
      </c>
      <c r="F306" s="2" t="s">
        <v>362</v>
      </c>
      <c r="G306" s="2" t="s">
        <v>3255</v>
      </c>
      <c r="H306" s="2" t="s">
        <v>3045</v>
      </c>
      <c r="I306" s="2" t="s">
        <v>3102</v>
      </c>
      <c r="J306" s="2">
        <v>26</v>
      </c>
      <c r="M306" s="2" t="s">
        <v>1266</v>
      </c>
      <c r="S306" s="2" t="s">
        <v>3029</v>
      </c>
      <c r="T306" s="2" t="s">
        <v>1684</v>
      </c>
      <c r="U306" s="2" t="s">
        <v>1474</v>
      </c>
      <c r="V306" s="2" t="s">
        <v>1227</v>
      </c>
      <c r="W306" s="2" t="s">
        <v>1356</v>
      </c>
      <c r="X306" s="2" t="s">
        <v>3148</v>
      </c>
      <c r="Y306" s="2" t="s">
        <v>1678</v>
      </c>
      <c r="Z306" s="2" t="s">
        <v>2994</v>
      </c>
      <c r="AA306" s="111">
        <v>2</v>
      </c>
      <c r="AE306" s="2" t="s">
        <v>2488</v>
      </c>
      <c r="AF306" s="2">
        <v>8</v>
      </c>
      <c r="AG306" s="2" t="s">
        <v>3263</v>
      </c>
    </row>
    <row r="307" spans="1:33" x14ac:dyDescent="0.25">
      <c r="A307" s="2">
        <v>306</v>
      </c>
      <c r="B307" s="2" t="s">
        <v>144</v>
      </c>
      <c r="C307" s="2" t="s">
        <v>2936</v>
      </c>
      <c r="D307" s="2" t="s">
        <v>2937</v>
      </c>
      <c r="E307" s="2" t="s">
        <v>2938</v>
      </c>
      <c r="F307" s="2" t="s">
        <v>362</v>
      </c>
      <c r="G307" s="2" t="s">
        <v>3256</v>
      </c>
      <c r="H307" s="2" t="s">
        <v>3045</v>
      </c>
      <c r="I307" s="2" t="s">
        <v>3102</v>
      </c>
      <c r="J307" s="2">
        <v>32</v>
      </c>
      <c r="M307" s="2" t="s">
        <v>1266</v>
      </c>
      <c r="S307" s="2" t="s">
        <v>3027</v>
      </c>
      <c r="T307" s="2" t="s">
        <v>1684</v>
      </c>
      <c r="U307" s="2" t="s">
        <v>1474</v>
      </c>
      <c r="V307" s="2" t="s">
        <v>1227</v>
      </c>
      <c r="W307" s="2" t="s">
        <v>1356</v>
      </c>
      <c r="X307" s="2" t="s">
        <v>3149</v>
      </c>
      <c r="Y307" s="2" t="s">
        <v>1678</v>
      </c>
      <c r="Z307" s="2" t="s">
        <v>2995</v>
      </c>
      <c r="AA307" s="111">
        <v>2</v>
      </c>
      <c r="AE307" s="2" t="s">
        <v>2488</v>
      </c>
      <c r="AF307" s="2">
        <v>8</v>
      </c>
      <c r="AG307" s="2" t="s">
        <v>3263</v>
      </c>
    </row>
    <row r="308" spans="1:33" x14ac:dyDescent="0.25">
      <c r="A308" s="2">
        <v>307</v>
      </c>
      <c r="B308" s="2" t="s">
        <v>144</v>
      </c>
      <c r="C308" s="2" t="s">
        <v>2939</v>
      </c>
      <c r="D308" s="2" t="s">
        <v>2940</v>
      </c>
      <c r="E308" s="2" t="s">
        <v>2941</v>
      </c>
      <c r="F308" s="2" t="s">
        <v>362</v>
      </c>
      <c r="G308" s="2" t="s">
        <v>3257</v>
      </c>
      <c r="H308" s="2" t="s">
        <v>3045</v>
      </c>
      <c r="I308" s="2" t="s">
        <v>3102</v>
      </c>
      <c r="J308" s="2">
        <v>33</v>
      </c>
      <c r="M308" s="2" t="s">
        <v>1266</v>
      </c>
      <c r="S308" s="2" t="s">
        <v>3030</v>
      </c>
      <c r="T308" s="2" t="s">
        <v>1684</v>
      </c>
      <c r="U308" s="2" t="s">
        <v>1474</v>
      </c>
      <c r="V308" s="2" t="s">
        <v>1227</v>
      </c>
      <c r="W308" s="2" t="s">
        <v>1356</v>
      </c>
      <c r="X308" s="2" t="s">
        <v>3150</v>
      </c>
      <c r="Y308" s="2" t="s">
        <v>1678</v>
      </c>
      <c r="Z308" s="2" t="s">
        <v>2996</v>
      </c>
      <c r="AA308" s="111">
        <v>4</v>
      </c>
      <c r="AE308" s="2" t="s">
        <v>2488</v>
      </c>
      <c r="AF308" s="2">
        <v>8</v>
      </c>
      <c r="AG308" s="2" t="s">
        <v>3263</v>
      </c>
    </row>
    <row r="309" spans="1:33" x14ac:dyDescent="0.25">
      <c r="A309" s="2">
        <v>308</v>
      </c>
      <c r="B309" s="2" t="s">
        <v>144</v>
      </c>
      <c r="C309" s="2" t="s">
        <v>2942</v>
      </c>
      <c r="D309" s="2" t="s">
        <v>2943</v>
      </c>
      <c r="E309" s="2" t="s">
        <v>2944</v>
      </c>
      <c r="F309" s="2" t="s">
        <v>362</v>
      </c>
      <c r="G309" s="138" t="s">
        <v>3092</v>
      </c>
      <c r="H309" s="2" t="s">
        <v>779</v>
      </c>
      <c r="I309" s="2" t="s">
        <v>3102</v>
      </c>
      <c r="J309" s="2">
        <v>35</v>
      </c>
      <c r="M309" s="2" t="s">
        <v>1266</v>
      </c>
      <c r="S309" s="2" t="s">
        <v>2713</v>
      </c>
      <c r="T309" s="2" t="s">
        <v>1684</v>
      </c>
      <c r="U309" s="2" t="s">
        <v>1230</v>
      </c>
      <c r="V309" s="2" t="s">
        <v>1227</v>
      </c>
      <c r="W309" s="2" t="s">
        <v>1356</v>
      </c>
      <c r="X309" s="2" t="s">
        <v>3151</v>
      </c>
      <c r="Y309" s="2" t="s">
        <v>1678</v>
      </c>
      <c r="Z309" s="2" t="s">
        <v>2997</v>
      </c>
      <c r="AA309" s="111">
        <v>2</v>
      </c>
      <c r="AB309" s="2" t="s">
        <v>1266</v>
      </c>
      <c r="AE309" s="2" t="s">
        <v>2488</v>
      </c>
      <c r="AF309" s="2">
        <v>8</v>
      </c>
      <c r="AG309" s="2" t="s">
        <v>3263</v>
      </c>
    </row>
    <row r="310" spans="1:33" x14ac:dyDescent="0.25">
      <c r="A310" s="2">
        <v>309</v>
      </c>
      <c r="B310" s="2" t="s">
        <v>144</v>
      </c>
      <c r="C310" s="2" t="s">
        <v>2945</v>
      </c>
      <c r="D310" s="2" t="s">
        <v>2946</v>
      </c>
      <c r="E310" s="2" t="s">
        <v>2947</v>
      </c>
      <c r="F310" s="2" t="s">
        <v>362</v>
      </c>
      <c r="G310" s="138" t="s">
        <v>3091</v>
      </c>
      <c r="H310" s="2" t="s">
        <v>779</v>
      </c>
      <c r="I310" s="2" t="s">
        <v>3102</v>
      </c>
      <c r="J310" s="2">
        <v>34</v>
      </c>
      <c r="M310" s="2" t="s">
        <v>1266</v>
      </c>
      <c r="S310" s="2" t="s">
        <v>2713</v>
      </c>
      <c r="T310" s="2" t="s">
        <v>1684</v>
      </c>
      <c r="U310" s="2" t="s">
        <v>1230</v>
      </c>
      <c r="V310" s="2" t="s">
        <v>1227</v>
      </c>
      <c r="W310" s="2" t="s">
        <v>1356</v>
      </c>
      <c r="X310" s="2" t="s">
        <v>3152</v>
      </c>
      <c r="Y310" s="2" t="s">
        <v>1678</v>
      </c>
      <c r="Z310" s="2" t="s">
        <v>2998</v>
      </c>
      <c r="AA310" s="111">
        <v>3</v>
      </c>
      <c r="AB310" s="2" t="s">
        <v>1266</v>
      </c>
      <c r="AE310" s="2" t="s">
        <v>2488</v>
      </c>
      <c r="AF310" s="2">
        <v>8</v>
      </c>
      <c r="AG310" s="2" t="s">
        <v>3263</v>
      </c>
    </row>
    <row r="311" spans="1:33" s="163" customFormat="1" ht="14.25" customHeight="1" x14ac:dyDescent="0.25">
      <c r="A311" s="163">
        <v>310</v>
      </c>
      <c r="B311" s="163" t="s">
        <v>432</v>
      </c>
      <c r="C311" s="163" t="s">
        <v>3265</v>
      </c>
      <c r="D311" s="163" t="s">
        <v>3266</v>
      </c>
      <c r="E311" s="163" t="s">
        <v>3267</v>
      </c>
      <c r="F311" s="163" t="s">
        <v>362</v>
      </c>
      <c r="G311" s="163" t="s">
        <v>3268</v>
      </c>
      <c r="H311" s="163" t="s">
        <v>3269</v>
      </c>
      <c r="I311" s="163" t="s">
        <v>3343</v>
      </c>
      <c r="J311" s="163">
        <v>103</v>
      </c>
      <c r="M311" s="163" t="s">
        <v>1266</v>
      </c>
      <c r="O311" s="163" t="s">
        <v>1266</v>
      </c>
      <c r="P311" s="163" t="s">
        <v>1266</v>
      </c>
      <c r="S311" s="163" t="s">
        <v>3271</v>
      </c>
      <c r="U311" s="163" t="s">
        <v>1252</v>
      </c>
      <c r="V311" s="163" t="s">
        <v>1227</v>
      </c>
      <c r="W311" s="163" t="s">
        <v>1355</v>
      </c>
      <c r="Y311" s="163" t="s">
        <v>1678</v>
      </c>
      <c r="Z311" s="163" t="s">
        <v>3272</v>
      </c>
      <c r="AA311" s="164"/>
      <c r="AD311" s="163" t="s">
        <v>3267</v>
      </c>
      <c r="AE311" s="163" t="s">
        <v>2485</v>
      </c>
      <c r="AG311" s="163" t="s">
        <v>3263</v>
      </c>
    </row>
    <row r="312" spans="1:33" s="163" customFormat="1" x14ac:dyDescent="0.25">
      <c r="A312" s="163">
        <v>311</v>
      </c>
      <c r="B312" s="163" t="s">
        <v>432</v>
      </c>
      <c r="C312" s="163" t="s">
        <v>3273</v>
      </c>
      <c r="D312" s="163" t="s">
        <v>3274</v>
      </c>
      <c r="E312" s="163" t="s">
        <v>3275</v>
      </c>
      <c r="F312" s="163" t="s">
        <v>362</v>
      </c>
      <c r="G312" s="163" t="s">
        <v>3268</v>
      </c>
      <c r="H312" s="163" t="s">
        <v>3269</v>
      </c>
      <c r="I312" s="163" t="s">
        <v>3343</v>
      </c>
      <c r="J312" s="163">
        <v>104</v>
      </c>
      <c r="M312" s="163" t="s">
        <v>1266</v>
      </c>
      <c r="O312" s="163" t="s">
        <v>1266</v>
      </c>
      <c r="P312" s="163" t="s">
        <v>1266</v>
      </c>
      <c r="S312" s="163" t="s">
        <v>3271</v>
      </c>
      <c r="U312" s="163" t="s">
        <v>1252</v>
      </c>
      <c r="V312" s="163" t="s">
        <v>1227</v>
      </c>
      <c r="W312" s="163" t="s">
        <v>1355</v>
      </c>
      <c r="Y312" s="163" t="s">
        <v>1678</v>
      </c>
      <c r="Z312" s="163" t="s">
        <v>3276</v>
      </c>
      <c r="AA312" s="164"/>
      <c r="AD312" s="163" t="s">
        <v>3275</v>
      </c>
      <c r="AE312" s="163" t="s">
        <v>2485</v>
      </c>
      <c r="AG312" s="163" t="s">
        <v>3263</v>
      </c>
    </row>
    <row r="313" spans="1:33" s="163" customFormat="1" x14ac:dyDescent="0.25">
      <c r="A313" s="163">
        <v>312</v>
      </c>
      <c r="B313" s="163" t="s">
        <v>432</v>
      </c>
      <c r="C313" s="163" t="s">
        <v>3277</v>
      </c>
      <c r="D313" s="163" t="s">
        <v>3278</v>
      </c>
      <c r="E313" s="163" t="s">
        <v>3279</v>
      </c>
      <c r="F313" s="163" t="s">
        <v>362</v>
      </c>
      <c r="G313" s="163" t="s">
        <v>3280</v>
      </c>
      <c r="H313" s="163" t="s">
        <v>3269</v>
      </c>
      <c r="I313" s="163" t="s">
        <v>3343</v>
      </c>
      <c r="J313" s="163">
        <v>105</v>
      </c>
      <c r="M313" s="163" t="s">
        <v>1266</v>
      </c>
      <c r="O313" s="163" t="s">
        <v>1266</v>
      </c>
      <c r="P313" s="163" t="s">
        <v>1266</v>
      </c>
      <c r="S313" s="163" t="s">
        <v>3271</v>
      </c>
      <c r="U313" s="163" t="s">
        <v>1252</v>
      </c>
      <c r="V313" s="163" t="s">
        <v>1227</v>
      </c>
      <c r="W313" s="163" t="s">
        <v>1355</v>
      </c>
      <c r="Y313" s="163" t="s">
        <v>1678</v>
      </c>
      <c r="Z313" s="163" t="s">
        <v>3281</v>
      </c>
      <c r="AA313" s="164"/>
      <c r="AD313" s="163" t="s">
        <v>3279</v>
      </c>
      <c r="AE313" s="163" t="s">
        <v>2485</v>
      </c>
      <c r="AG313" s="163" t="s">
        <v>3263</v>
      </c>
    </row>
    <row r="314" spans="1:33" s="163" customFormat="1" x14ac:dyDescent="0.25">
      <c r="A314" s="163">
        <v>313</v>
      </c>
      <c r="B314" s="163" t="s">
        <v>432</v>
      </c>
      <c r="C314" s="163" t="s">
        <v>3282</v>
      </c>
      <c r="D314" s="163" t="s">
        <v>3283</v>
      </c>
      <c r="E314" s="163" t="s">
        <v>3284</v>
      </c>
      <c r="F314" s="163" t="s">
        <v>362</v>
      </c>
      <c r="G314" s="163" t="s">
        <v>3280</v>
      </c>
      <c r="H314" s="163" t="s">
        <v>3269</v>
      </c>
      <c r="I314" s="163" t="s">
        <v>3343</v>
      </c>
      <c r="J314" s="163">
        <v>106</v>
      </c>
      <c r="M314" s="163" t="s">
        <v>1266</v>
      </c>
      <c r="O314" s="163" t="s">
        <v>1266</v>
      </c>
      <c r="P314" s="163" t="s">
        <v>1266</v>
      </c>
      <c r="S314" s="163" t="s">
        <v>3271</v>
      </c>
      <c r="U314" s="163" t="s">
        <v>1252</v>
      </c>
      <c r="V314" s="163" t="s">
        <v>1227</v>
      </c>
      <c r="W314" s="163" t="s">
        <v>1355</v>
      </c>
      <c r="Y314" s="163" t="s">
        <v>1678</v>
      </c>
      <c r="Z314" s="163" t="s">
        <v>3285</v>
      </c>
      <c r="AA314" s="164"/>
      <c r="AD314" s="163" t="s">
        <v>3284</v>
      </c>
      <c r="AE314" s="163" t="s">
        <v>2485</v>
      </c>
      <c r="AG314" s="163" t="s">
        <v>3263</v>
      </c>
    </row>
    <row r="315" spans="1:33" s="163" customFormat="1" x14ac:dyDescent="0.25">
      <c r="A315" s="163">
        <v>314</v>
      </c>
      <c r="B315" s="163" t="s">
        <v>432</v>
      </c>
      <c r="C315" s="163" t="s">
        <v>3286</v>
      </c>
      <c r="D315" s="165" t="s">
        <v>3287</v>
      </c>
      <c r="E315" s="163" t="s">
        <v>3288</v>
      </c>
      <c r="F315" s="163" t="s">
        <v>362</v>
      </c>
      <c r="G315" s="163" t="s">
        <v>3289</v>
      </c>
      <c r="H315" s="163" t="s">
        <v>3269</v>
      </c>
      <c r="I315" s="163" t="s">
        <v>3343</v>
      </c>
      <c r="J315" s="163">
        <v>107</v>
      </c>
      <c r="M315" s="163" t="s">
        <v>1266</v>
      </c>
      <c r="O315" s="163" t="s">
        <v>1266</v>
      </c>
      <c r="P315" s="163" t="s">
        <v>1266</v>
      </c>
      <c r="S315" s="163" t="s">
        <v>3290</v>
      </c>
      <c r="U315" s="163" t="s">
        <v>1252</v>
      </c>
      <c r="V315" s="163" t="s">
        <v>1227</v>
      </c>
      <c r="W315" s="163" t="s">
        <v>1355</v>
      </c>
      <c r="Y315" s="163" t="s">
        <v>1678</v>
      </c>
      <c r="Z315" s="163" t="s">
        <v>3291</v>
      </c>
      <c r="AA315" s="164"/>
      <c r="AD315" s="163" t="s">
        <v>3288</v>
      </c>
      <c r="AE315" s="163" t="s">
        <v>2485</v>
      </c>
      <c r="AG315" s="163" t="s">
        <v>3263</v>
      </c>
    </row>
    <row r="316" spans="1:33" s="163" customFormat="1" x14ac:dyDescent="0.25">
      <c r="A316" s="163">
        <v>315</v>
      </c>
      <c r="B316" s="163" t="s">
        <v>432</v>
      </c>
      <c r="C316" s="163" t="s">
        <v>3292</v>
      </c>
      <c r="D316" s="165" t="s">
        <v>3293</v>
      </c>
      <c r="E316" s="163" t="s">
        <v>3294</v>
      </c>
      <c r="F316" s="163" t="s">
        <v>362</v>
      </c>
      <c r="G316" s="163" t="s">
        <v>3289</v>
      </c>
      <c r="H316" s="163" t="s">
        <v>3269</v>
      </c>
      <c r="I316" s="163" t="s">
        <v>3343</v>
      </c>
      <c r="J316" s="163">
        <v>108</v>
      </c>
      <c r="M316" s="163" t="s">
        <v>1266</v>
      </c>
      <c r="O316" s="163" t="s">
        <v>1266</v>
      </c>
      <c r="P316" s="163" t="s">
        <v>1266</v>
      </c>
      <c r="S316" s="163" t="s">
        <v>3290</v>
      </c>
      <c r="U316" s="163" t="s">
        <v>1252</v>
      </c>
      <c r="V316" s="163" t="s">
        <v>1227</v>
      </c>
      <c r="W316" s="163" t="s">
        <v>1355</v>
      </c>
      <c r="Y316" s="163" t="s">
        <v>1678</v>
      </c>
      <c r="Z316" s="163" t="s">
        <v>3295</v>
      </c>
      <c r="AA316" s="164"/>
      <c r="AD316" s="163" t="s">
        <v>3294</v>
      </c>
      <c r="AE316" s="163" t="s">
        <v>2485</v>
      </c>
      <c r="AG316" s="163" t="s">
        <v>3263</v>
      </c>
    </row>
    <row r="317" spans="1:33" s="163" customFormat="1" x14ac:dyDescent="0.25">
      <c r="A317" s="163">
        <v>316</v>
      </c>
      <c r="B317" s="163" t="s">
        <v>432</v>
      </c>
      <c r="C317" s="163" t="s">
        <v>3296</v>
      </c>
      <c r="D317" s="165" t="s">
        <v>3297</v>
      </c>
      <c r="E317" s="163" t="s">
        <v>3298</v>
      </c>
      <c r="F317" s="163" t="s">
        <v>362</v>
      </c>
      <c r="G317" s="163" t="s">
        <v>3299</v>
      </c>
      <c r="H317" s="163" t="s">
        <v>3269</v>
      </c>
      <c r="I317" s="163" t="s">
        <v>3343</v>
      </c>
      <c r="J317" s="163">
        <v>109</v>
      </c>
      <c r="M317" s="163" t="s">
        <v>1266</v>
      </c>
      <c r="O317" s="163" t="s">
        <v>1266</v>
      </c>
      <c r="P317" s="163" t="s">
        <v>1266</v>
      </c>
      <c r="S317" s="163" t="s">
        <v>3290</v>
      </c>
      <c r="U317" s="163" t="s">
        <v>1252</v>
      </c>
      <c r="V317" s="163" t="s">
        <v>1227</v>
      </c>
      <c r="W317" s="163" t="s">
        <v>1355</v>
      </c>
      <c r="Y317" s="163" t="s">
        <v>1678</v>
      </c>
      <c r="Z317" s="163" t="s">
        <v>3300</v>
      </c>
      <c r="AA317" s="164"/>
      <c r="AD317" s="163" t="s">
        <v>3298</v>
      </c>
      <c r="AE317" s="163" t="s">
        <v>2485</v>
      </c>
      <c r="AG317" s="163" t="s">
        <v>3263</v>
      </c>
    </row>
    <row r="318" spans="1:33" s="163" customFormat="1" x14ac:dyDescent="0.25">
      <c r="A318" s="163">
        <v>317</v>
      </c>
      <c r="B318" s="163" t="s">
        <v>432</v>
      </c>
      <c r="C318" s="163" t="s">
        <v>3301</v>
      </c>
      <c r="D318" s="165" t="s">
        <v>3302</v>
      </c>
      <c r="E318" s="163" t="s">
        <v>3303</v>
      </c>
      <c r="F318" s="163" t="s">
        <v>362</v>
      </c>
      <c r="G318" s="163" t="s">
        <v>3299</v>
      </c>
      <c r="H318" s="163" t="s">
        <v>3269</v>
      </c>
      <c r="I318" s="163" t="s">
        <v>3343</v>
      </c>
      <c r="J318" s="163">
        <v>110</v>
      </c>
      <c r="M318" s="163" t="s">
        <v>1266</v>
      </c>
      <c r="O318" s="163" t="s">
        <v>1266</v>
      </c>
      <c r="P318" s="163" t="s">
        <v>1266</v>
      </c>
      <c r="S318" s="163" t="s">
        <v>3290</v>
      </c>
      <c r="U318" s="163" t="s">
        <v>1252</v>
      </c>
      <c r="V318" s="163" t="s">
        <v>1227</v>
      </c>
      <c r="W318" s="163" t="s">
        <v>1355</v>
      </c>
      <c r="Y318" s="163" t="s">
        <v>1678</v>
      </c>
      <c r="Z318" s="163" t="s">
        <v>3304</v>
      </c>
      <c r="AA318" s="164"/>
      <c r="AD318" s="163" t="s">
        <v>3303</v>
      </c>
      <c r="AE318" s="163" t="s">
        <v>2485</v>
      </c>
      <c r="AG318" s="163" t="s">
        <v>3263</v>
      </c>
    </row>
    <row r="319" spans="1:33" x14ac:dyDescent="0.25">
      <c r="A319" s="2">
        <v>700</v>
      </c>
      <c r="B319" s="2" t="s">
        <v>432</v>
      </c>
      <c r="C319" s="2" t="s">
        <v>473</v>
      </c>
      <c r="D319" s="17" t="s">
        <v>474</v>
      </c>
      <c r="E319" s="17" t="s">
        <v>1612</v>
      </c>
      <c r="F319" s="2" t="s">
        <v>148</v>
      </c>
      <c r="G319" s="2" t="s">
        <v>1185</v>
      </c>
      <c r="H319" s="2" t="s">
        <v>732</v>
      </c>
      <c r="I319" s="2" t="s">
        <v>1702</v>
      </c>
      <c r="J319" s="2">
        <v>0</v>
      </c>
      <c r="R319" s="2" t="s">
        <v>1350</v>
      </c>
      <c r="S319" s="2" t="s">
        <v>1458</v>
      </c>
      <c r="T319" s="6" t="s">
        <v>430</v>
      </c>
      <c r="U319" s="2" t="s">
        <v>1654</v>
      </c>
      <c r="V319" s="2" t="s">
        <v>1227</v>
      </c>
      <c r="W319" s="111" t="s">
        <v>1355</v>
      </c>
      <c r="Y319" s="2" t="s">
        <v>1706</v>
      </c>
      <c r="Z319" s="2" t="s">
        <v>2456</v>
      </c>
      <c r="AE319" s="2" t="s">
        <v>2487</v>
      </c>
      <c r="AG319" s="2" t="s">
        <v>3264</v>
      </c>
    </row>
    <row r="320" spans="1:33" x14ac:dyDescent="0.25">
      <c r="A320" s="2">
        <v>701</v>
      </c>
      <c r="B320" s="2" t="s">
        <v>432</v>
      </c>
      <c r="C320" s="2" t="s">
        <v>3346</v>
      </c>
      <c r="D320" s="17" t="s">
        <v>180</v>
      </c>
      <c r="E320" s="17" t="s">
        <v>352</v>
      </c>
      <c r="F320" s="2" t="s">
        <v>1657</v>
      </c>
      <c r="G320" s="6" t="s">
        <v>2780</v>
      </c>
      <c r="H320" s="2" t="s">
        <v>728</v>
      </c>
      <c r="I320" s="2" t="s">
        <v>2403</v>
      </c>
      <c r="J320" s="2">
        <v>101</v>
      </c>
      <c r="R320" s="2" t="s">
        <v>1351</v>
      </c>
      <c r="S320" s="2" t="s">
        <v>1466</v>
      </c>
      <c r="T320" s="2" t="s">
        <v>145</v>
      </c>
      <c r="U320" s="2" t="s">
        <v>1351</v>
      </c>
      <c r="V320" s="2" t="s">
        <v>1227</v>
      </c>
      <c r="W320" s="2" t="s">
        <v>1355</v>
      </c>
      <c r="Y320" s="2" t="s">
        <v>1678</v>
      </c>
      <c r="Z320" s="2" t="s">
        <v>3347</v>
      </c>
      <c r="AA320" s="111">
        <v>0</v>
      </c>
      <c r="AE320" s="2" t="s">
        <v>2485</v>
      </c>
      <c r="AG320" s="2" t="s">
        <v>3264</v>
      </c>
    </row>
    <row r="321" spans="1:33" x14ac:dyDescent="0.25">
      <c r="A321" s="2">
        <v>702</v>
      </c>
      <c r="B321" s="2" t="s">
        <v>432</v>
      </c>
      <c r="C321" s="2" t="s">
        <v>87</v>
      </c>
      <c r="D321" s="17" t="s">
        <v>179</v>
      </c>
      <c r="E321" s="17" t="s">
        <v>351</v>
      </c>
      <c r="F321" s="2" t="s">
        <v>1657</v>
      </c>
      <c r="G321" s="6" t="s">
        <v>2781</v>
      </c>
      <c r="H321" s="2" t="s">
        <v>728</v>
      </c>
      <c r="I321" s="2" t="s">
        <v>2403</v>
      </c>
      <c r="J321" s="2">
        <v>100</v>
      </c>
      <c r="N321" s="17"/>
      <c r="R321" s="2" t="s">
        <v>1351</v>
      </c>
      <c r="S321" s="2" t="s">
        <v>1466</v>
      </c>
      <c r="T321" s="2" t="s">
        <v>145</v>
      </c>
      <c r="U321" s="2" t="s">
        <v>1351</v>
      </c>
      <c r="V321" s="2" t="s">
        <v>1227</v>
      </c>
      <c r="W321" s="2" t="s">
        <v>1355</v>
      </c>
      <c r="Y321" s="2" t="s">
        <v>1678</v>
      </c>
      <c r="Z321" s="2" t="s">
        <v>2108</v>
      </c>
      <c r="AA321" s="111">
        <v>0</v>
      </c>
      <c r="AE321" s="2" t="s">
        <v>2485</v>
      </c>
      <c r="AG321" s="2" t="s">
        <v>3264</v>
      </c>
    </row>
    <row r="322" spans="1:33" x14ac:dyDescent="0.25">
      <c r="A322" s="2">
        <v>703</v>
      </c>
      <c r="B322" s="2" t="s">
        <v>432</v>
      </c>
      <c r="C322" s="2" t="s">
        <v>84</v>
      </c>
      <c r="D322" s="112" t="s">
        <v>258</v>
      </c>
      <c r="E322" s="17" t="s">
        <v>349</v>
      </c>
      <c r="F322" s="2" t="s">
        <v>1657</v>
      </c>
      <c r="G322" s="2" t="s">
        <v>512</v>
      </c>
      <c r="H322" s="2" t="s">
        <v>725</v>
      </c>
      <c r="I322" s="2" t="s">
        <v>2403</v>
      </c>
      <c r="J322" s="2">
        <v>97</v>
      </c>
      <c r="N322" s="17"/>
      <c r="R322" s="2" t="s">
        <v>1352</v>
      </c>
      <c r="S322" s="2" t="s">
        <v>1467</v>
      </c>
      <c r="T322" s="2" t="s">
        <v>145</v>
      </c>
      <c r="U322" s="2" t="s">
        <v>1352</v>
      </c>
      <c r="V322" s="2" t="s">
        <v>1227</v>
      </c>
      <c r="W322" s="2" t="s">
        <v>1355</v>
      </c>
      <c r="Y322" s="2" t="s">
        <v>1678</v>
      </c>
      <c r="Z322" s="2" t="s">
        <v>2109</v>
      </c>
      <c r="AA322" s="111">
        <v>2</v>
      </c>
      <c r="AE322" s="2" t="s">
        <v>2485</v>
      </c>
      <c r="AG322" s="2" t="s">
        <v>3264</v>
      </c>
    </row>
    <row r="323" spans="1:33" x14ac:dyDescent="0.25">
      <c r="A323" s="2">
        <v>704</v>
      </c>
      <c r="B323" s="2" t="s">
        <v>432</v>
      </c>
      <c r="C323" s="2" t="s">
        <v>82</v>
      </c>
      <c r="D323" s="112" t="s">
        <v>256</v>
      </c>
      <c r="E323" s="17" t="s">
        <v>350</v>
      </c>
      <c r="F323" s="2" t="s">
        <v>1657</v>
      </c>
      <c r="G323" s="2" t="s">
        <v>513</v>
      </c>
      <c r="H323" s="2" t="s">
        <v>725</v>
      </c>
      <c r="I323" s="2" t="s">
        <v>2403</v>
      </c>
      <c r="J323" s="2">
        <v>95</v>
      </c>
      <c r="N323" s="17"/>
      <c r="R323" s="2" t="s">
        <v>1352</v>
      </c>
      <c r="S323" s="2" t="s">
        <v>1468</v>
      </c>
      <c r="T323" s="2" t="s">
        <v>145</v>
      </c>
      <c r="U323" s="2" t="s">
        <v>1352</v>
      </c>
      <c r="V323" s="2" t="s">
        <v>1227</v>
      </c>
      <c r="W323" s="2" t="s">
        <v>1355</v>
      </c>
      <c r="Y323" s="2" t="s">
        <v>1678</v>
      </c>
      <c r="Z323" s="2" t="s">
        <v>2110</v>
      </c>
      <c r="AA323" s="111">
        <v>2</v>
      </c>
      <c r="AE323" s="2" t="s">
        <v>2485</v>
      </c>
      <c r="AG323" s="2" t="s">
        <v>3264</v>
      </c>
    </row>
    <row r="324" spans="1:33" x14ac:dyDescent="0.25">
      <c r="A324" s="2">
        <v>705</v>
      </c>
      <c r="B324" s="2" t="s">
        <v>432</v>
      </c>
      <c r="C324" s="2" t="s">
        <v>78</v>
      </c>
      <c r="D324" s="17" t="s">
        <v>252</v>
      </c>
      <c r="E324" s="17" t="s">
        <v>353</v>
      </c>
      <c r="F324" s="2" t="s">
        <v>1657</v>
      </c>
      <c r="G324" s="2" t="s">
        <v>514</v>
      </c>
      <c r="H324" s="2" t="s">
        <v>725</v>
      </c>
      <c r="I324" s="2" t="s">
        <v>2403</v>
      </c>
      <c r="J324" s="2">
        <v>91</v>
      </c>
      <c r="N324" s="17"/>
      <c r="R324" s="2" t="s">
        <v>1352</v>
      </c>
      <c r="S324" s="2" t="s">
        <v>1469</v>
      </c>
      <c r="T324" s="2" t="s">
        <v>145</v>
      </c>
      <c r="U324" s="2" t="s">
        <v>1352</v>
      </c>
      <c r="V324" s="2" t="s">
        <v>1227</v>
      </c>
      <c r="W324" s="2" t="s">
        <v>1355</v>
      </c>
      <c r="Y324" s="2" t="s">
        <v>1678</v>
      </c>
      <c r="Z324" s="2" t="s">
        <v>2111</v>
      </c>
      <c r="AA324" s="111">
        <v>2</v>
      </c>
      <c r="AE324" s="2" t="s">
        <v>2485</v>
      </c>
      <c r="AG324" s="2" t="s">
        <v>3264</v>
      </c>
    </row>
    <row r="325" spans="1:33" x14ac:dyDescent="0.25">
      <c r="A325" s="2">
        <v>706</v>
      </c>
      <c r="B325" s="2" t="s">
        <v>432</v>
      </c>
      <c r="C325" s="2" t="s">
        <v>80</v>
      </c>
      <c r="D325" s="17" t="s">
        <v>254</v>
      </c>
      <c r="E325" s="17" t="s">
        <v>355</v>
      </c>
      <c r="F325" s="2" t="s">
        <v>1657</v>
      </c>
      <c r="G325" s="2" t="s">
        <v>515</v>
      </c>
      <c r="H325" s="2" t="s">
        <v>725</v>
      </c>
      <c r="I325" s="2" t="s">
        <v>2403</v>
      </c>
      <c r="J325" s="2">
        <v>93</v>
      </c>
      <c r="N325" s="17"/>
      <c r="R325" s="2" t="s">
        <v>1352</v>
      </c>
      <c r="S325" s="2" t="s">
        <v>1469</v>
      </c>
      <c r="T325" s="2" t="s">
        <v>145</v>
      </c>
      <c r="U325" s="2" t="s">
        <v>1352</v>
      </c>
      <c r="V325" s="2" t="s">
        <v>1227</v>
      </c>
      <c r="W325" s="2" t="s">
        <v>1355</v>
      </c>
      <c r="Y325" s="2" t="s">
        <v>1678</v>
      </c>
      <c r="Z325" s="2" t="s">
        <v>2112</v>
      </c>
      <c r="AA325" s="111">
        <v>2</v>
      </c>
      <c r="AE325" s="2" t="s">
        <v>2485</v>
      </c>
      <c r="AG325" s="2" t="s">
        <v>3264</v>
      </c>
    </row>
    <row r="326" spans="1:33" x14ac:dyDescent="0.25">
      <c r="A326" s="2">
        <v>707</v>
      </c>
      <c r="B326" s="2" t="s">
        <v>432</v>
      </c>
      <c r="C326" s="2" t="s">
        <v>86</v>
      </c>
      <c r="D326" s="17" t="s">
        <v>260</v>
      </c>
      <c r="E326" s="17" t="s">
        <v>357</v>
      </c>
      <c r="F326" s="2" t="s">
        <v>1657</v>
      </c>
      <c r="G326" s="2" t="s">
        <v>516</v>
      </c>
      <c r="H326" s="2" t="s">
        <v>725</v>
      </c>
      <c r="I326" s="2" t="s">
        <v>2403</v>
      </c>
      <c r="J326" s="2">
        <v>99</v>
      </c>
      <c r="N326" s="17"/>
      <c r="R326" s="2" t="s">
        <v>1352</v>
      </c>
      <c r="S326" s="2" t="s">
        <v>1470</v>
      </c>
      <c r="T326" s="2" t="s">
        <v>145</v>
      </c>
      <c r="U326" s="2" t="s">
        <v>1352</v>
      </c>
      <c r="V326" s="2" t="s">
        <v>1227</v>
      </c>
      <c r="W326" s="2" t="s">
        <v>1355</v>
      </c>
      <c r="Y326" s="2" t="s">
        <v>1678</v>
      </c>
      <c r="Z326" s="2" t="s">
        <v>2113</v>
      </c>
      <c r="AA326" s="111">
        <v>2</v>
      </c>
      <c r="AE326" s="2" t="s">
        <v>2485</v>
      </c>
      <c r="AG326" s="2" t="s">
        <v>3264</v>
      </c>
    </row>
    <row r="327" spans="1:33" x14ac:dyDescent="0.25">
      <c r="A327" s="2">
        <v>708</v>
      </c>
      <c r="B327" s="2" t="s">
        <v>432</v>
      </c>
      <c r="C327" s="2" t="s">
        <v>83</v>
      </c>
      <c r="D327" s="17" t="s">
        <v>257</v>
      </c>
      <c r="E327" s="17" t="s">
        <v>359</v>
      </c>
      <c r="F327" s="2" t="s">
        <v>1657</v>
      </c>
      <c r="G327" s="2" t="s">
        <v>517</v>
      </c>
      <c r="H327" s="2" t="s">
        <v>725</v>
      </c>
      <c r="I327" s="2" t="s">
        <v>2403</v>
      </c>
      <c r="J327" s="2">
        <v>96</v>
      </c>
      <c r="N327" s="17"/>
      <c r="R327" s="2" t="s">
        <v>1352</v>
      </c>
      <c r="S327" s="2" t="s">
        <v>1467</v>
      </c>
      <c r="T327" s="2" t="s">
        <v>145</v>
      </c>
      <c r="U327" s="2" t="s">
        <v>1352</v>
      </c>
      <c r="V327" s="2" t="s">
        <v>1227</v>
      </c>
      <c r="W327" s="2" t="s">
        <v>1355</v>
      </c>
      <c r="Y327" s="2" t="s">
        <v>1678</v>
      </c>
      <c r="Z327" s="2" t="s">
        <v>2114</v>
      </c>
      <c r="AA327" s="111">
        <v>0</v>
      </c>
      <c r="AE327" s="2" t="s">
        <v>2485</v>
      </c>
      <c r="AG327" s="2" t="s">
        <v>3264</v>
      </c>
    </row>
    <row r="328" spans="1:33" x14ac:dyDescent="0.25">
      <c r="A328" s="2">
        <v>709</v>
      </c>
      <c r="B328" s="2" t="s">
        <v>432</v>
      </c>
      <c r="C328" s="2" t="s">
        <v>81</v>
      </c>
      <c r="D328" s="17" t="s">
        <v>255</v>
      </c>
      <c r="E328" s="17" t="s">
        <v>360</v>
      </c>
      <c r="F328" s="2" t="s">
        <v>1657</v>
      </c>
      <c r="G328" s="2" t="s">
        <v>518</v>
      </c>
      <c r="H328" s="2" t="s">
        <v>725</v>
      </c>
      <c r="I328" s="2" t="s">
        <v>2403</v>
      </c>
      <c r="J328" s="2">
        <v>94</v>
      </c>
      <c r="N328" s="17"/>
      <c r="R328" s="2" t="s">
        <v>1352</v>
      </c>
      <c r="S328" s="2" t="s">
        <v>1468</v>
      </c>
      <c r="T328" s="2" t="s">
        <v>145</v>
      </c>
      <c r="U328" s="2" t="s">
        <v>1352</v>
      </c>
      <c r="V328" s="2" t="s">
        <v>1227</v>
      </c>
      <c r="W328" s="2" t="s">
        <v>1355</v>
      </c>
      <c r="Y328" s="2" t="s">
        <v>1678</v>
      </c>
      <c r="Z328" s="2" t="s">
        <v>2115</v>
      </c>
      <c r="AA328" s="111">
        <v>0</v>
      </c>
      <c r="AE328" s="2" t="s">
        <v>2485</v>
      </c>
      <c r="AG328" s="2" t="s">
        <v>3264</v>
      </c>
    </row>
    <row r="329" spans="1:33" x14ac:dyDescent="0.25">
      <c r="A329" s="2">
        <v>710</v>
      </c>
      <c r="B329" s="2" t="s">
        <v>432</v>
      </c>
      <c r="C329" s="2" t="s">
        <v>77</v>
      </c>
      <c r="D329" s="17" t="s">
        <v>251</v>
      </c>
      <c r="E329" s="17" t="s">
        <v>354</v>
      </c>
      <c r="F329" s="2" t="s">
        <v>1657</v>
      </c>
      <c r="G329" s="2" t="s">
        <v>519</v>
      </c>
      <c r="H329" s="2" t="s">
        <v>725</v>
      </c>
      <c r="I329" s="2" t="s">
        <v>2403</v>
      </c>
      <c r="J329" s="2">
        <v>90</v>
      </c>
      <c r="N329" s="17"/>
      <c r="R329" s="2" t="s">
        <v>1352</v>
      </c>
      <c r="S329" s="2" t="s">
        <v>1469</v>
      </c>
      <c r="T329" s="2" t="s">
        <v>145</v>
      </c>
      <c r="U329" s="2" t="s">
        <v>1352</v>
      </c>
      <c r="V329" s="2" t="s">
        <v>1227</v>
      </c>
      <c r="W329" s="2" t="s">
        <v>1355</v>
      </c>
      <c r="Y329" s="2" t="s">
        <v>1678</v>
      </c>
      <c r="Z329" s="2" t="s">
        <v>2116</v>
      </c>
      <c r="AA329" s="111">
        <v>0</v>
      </c>
      <c r="AE329" s="2" t="s">
        <v>2485</v>
      </c>
      <c r="AG329" s="2" t="s">
        <v>3264</v>
      </c>
    </row>
    <row r="330" spans="1:33" x14ac:dyDescent="0.25">
      <c r="A330" s="2">
        <v>711</v>
      </c>
      <c r="B330" s="2" t="s">
        <v>432</v>
      </c>
      <c r="C330" s="2" t="s">
        <v>79</v>
      </c>
      <c r="D330" s="17" t="s">
        <v>253</v>
      </c>
      <c r="E330" s="17" t="s">
        <v>356</v>
      </c>
      <c r="F330" s="2" t="s">
        <v>1657</v>
      </c>
      <c r="G330" s="2" t="s">
        <v>520</v>
      </c>
      <c r="H330" s="2" t="s">
        <v>725</v>
      </c>
      <c r="I330" s="2" t="s">
        <v>2403</v>
      </c>
      <c r="J330" s="2">
        <v>92</v>
      </c>
      <c r="N330" s="17"/>
      <c r="R330" s="2" t="s">
        <v>1352</v>
      </c>
      <c r="S330" s="2" t="s">
        <v>1469</v>
      </c>
      <c r="T330" s="2" t="s">
        <v>145</v>
      </c>
      <c r="U330" s="2" t="s">
        <v>1352</v>
      </c>
      <c r="V330" s="2" t="s">
        <v>1227</v>
      </c>
      <c r="W330" s="2" t="s">
        <v>1355</v>
      </c>
      <c r="Y330" s="2" t="s">
        <v>1678</v>
      </c>
      <c r="Z330" s="2" t="s">
        <v>2117</v>
      </c>
      <c r="AA330" s="111">
        <v>0</v>
      </c>
      <c r="AE330" s="2" t="s">
        <v>2485</v>
      </c>
      <c r="AG330" s="2" t="s">
        <v>3264</v>
      </c>
    </row>
    <row r="331" spans="1:33" x14ac:dyDescent="0.25">
      <c r="A331" s="2">
        <v>712</v>
      </c>
      <c r="B331" s="2" t="s">
        <v>432</v>
      </c>
      <c r="C331" s="2" t="s">
        <v>85</v>
      </c>
      <c r="D331" s="17" t="s">
        <v>259</v>
      </c>
      <c r="E331" s="17" t="s">
        <v>358</v>
      </c>
      <c r="F331" s="2" t="s">
        <v>1657</v>
      </c>
      <c r="G331" s="2" t="s">
        <v>521</v>
      </c>
      <c r="H331" s="2" t="s">
        <v>725</v>
      </c>
      <c r="I331" s="2" t="s">
        <v>2403</v>
      </c>
      <c r="J331" s="2">
        <v>98</v>
      </c>
      <c r="N331" s="17"/>
      <c r="R331" s="2" t="s">
        <v>1352</v>
      </c>
      <c r="S331" s="2" t="s">
        <v>1470</v>
      </c>
      <c r="T331" s="2" t="s">
        <v>145</v>
      </c>
      <c r="U331" s="2" t="s">
        <v>1352</v>
      </c>
      <c r="V331" s="2" t="s">
        <v>1227</v>
      </c>
      <c r="W331" s="2" t="s">
        <v>1355</v>
      </c>
      <c r="Y331" s="2" t="s">
        <v>1678</v>
      </c>
      <c r="Z331" s="2" t="s">
        <v>2118</v>
      </c>
      <c r="AA331" s="111">
        <v>0</v>
      </c>
      <c r="AE331" s="2" t="s">
        <v>2485</v>
      </c>
      <c r="AG331" s="2" t="s">
        <v>3264</v>
      </c>
    </row>
    <row r="332" spans="1:33" x14ac:dyDescent="0.25">
      <c r="A332" s="2">
        <v>713</v>
      </c>
      <c r="B332" s="2" t="s">
        <v>432</v>
      </c>
      <c r="C332" s="17" t="s">
        <v>1339</v>
      </c>
      <c r="D332" s="26" t="s">
        <v>241</v>
      </c>
      <c r="E332" s="17" t="s">
        <v>361</v>
      </c>
      <c r="F332" s="2" t="s">
        <v>1657</v>
      </c>
      <c r="G332" s="26" t="s">
        <v>1192</v>
      </c>
      <c r="H332" s="17" t="s">
        <v>725</v>
      </c>
      <c r="I332" s="17" t="s">
        <v>2403</v>
      </c>
      <c r="J332" s="17">
        <v>89</v>
      </c>
      <c r="K332" s="17"/>
      <c r="L332" s="17"/>
      <c r="M332" s="17"/>
      <c r="R332" s="2" t="s">
        <v>1352</v>
      </c>
      <c r="S332" s="2" t="s">
        <v>1471</v>
      </c>
      <c r="T332" s="2" t="s">
        <v>145</v>
      </c>
      <c r="U332" s="2" t="s">
        <v>1352</v>
      </c>
      <c r="V332" s="2" t="s">
        <v>1227</v>
      </c>
      <c r="W332" s="2" t="s">
        <v>1355</v>
      </c>
      <c r="Y332" s="2" t="s">
        <v>1678</v>
      </c>
      <c r="Z332" s="2" t="s">
        <v>2119</v>
      </c>
      <c r="AA332" s="111">
        <v>0</v>
      </c>
      <c r="AE332" s="2" t="s">
        <v>2485</v>
      </c>
      <c r="AG332" s="2" t="s">
        <v>3264</v>
      </c>
    </row>
    <row r="333" spans="1:33" x14ac:dyDescent="0.25">
      <c r="A333" s="2">
        <v>714</v>
      </c>
      <c r="B333" s="2" t="s">
        <v>144</v>
      </c>
      <c r="C333" s="20" t="s">
        <v>89</v>
      </c>
      <c r="D333" s="20" t="s">
        <v>436</v>
      </c>
      <c r="E333" s="20" t="s">
        <v>1611</v>
      </c>
      <c r="F333" s="2" t="s">
        <v>148</v>
      </c>
      <c r="G333" s="2" t="s">
        <v>522</v>
      </c>
      <c r="H333" s="2" t="s">
        <v>757</v>
      </c>
      <c r="I333" s="2" t="s">
        <v>2051</v>
      </c>
      <c r="J333" s="2">
        <v>0</v>
      </c>
      <c r="N333" s="6"/>
      <c r="R333" s="2" t="s">
        <v>1354</v>
      </c>
      <c r="S333" s="2" t="s">
        <v>1471</v>
      </c>
      <c r="T333" s="2" t="s">
        <v>145</v>
      </c>
      <c r="U333" s="2" t="s">
        <v>1354</v>
      </c>
      <c r="V333" s="2" t="s">
        <v>1227</v>
      </c>
      <c r="W333" s="2" t="s">
        <v>1355</v>
      </c>
      <c r="Y333" s="2" t="s">
        <v>1677</v>
      </c>
      <c r="Z333" s="2" t="s">
        <v>1897</v>
      </c>
      <c r="AE333" s="2" t="s">
        <v>2486</v>
      </c>
      <c r="AG333" s="2" t="s">
        <v>3264</v>
      </c>
    </row>
    <row r="334" spans="1:33" x14ac:dyDescent="0.25">
      <c r="A334" s="2">
        <v>715</v>
      </c>
      <c r="B334" s="2" t="s">
        <v>144</v>
      </c>
      <c r="C334" s="17" t="s">
        <v>134</v>
      </c>
      <c r="D334" s="20" t="s">
        <v>506</v>
      </c>
      <c r="E334" s="20" t="s">
        <v>1079</v>
      </c>
      <c r="F334" s="2" t="s">
        <v>1658</v>
      </c>
      <c r="G334" s="2" t="s">
        <v>543</v>
      </c>
      <c r="H334" s="2" t="s">
        <v>1635</v>
      </c>
      <c r="I334" s="2" t="s">
        <v>1695</v>
      </c>
      <c r="J334" s="2">
        <v>4</v>
      </c>
      <c r="N334" s="6"/>
      <c r="R334" s="2" t="s">
        <v>1353</v>
      </c>
      <c r="S334" s="2" t="s">
        <v>1543</v>
      </c>
      <c r="T334" s="6" t="s">
        <v>145</v>
      </c>
      <c r="U334" s="2" t="s">
        <v>1655</v>
      </c>
      <c r="V334" s="2" t="s">
        <v>1227</v>
      </c>
      <c r="W334" s="2" t="s">
        <v>1356</v>
      </c>
      <c r="X334" s="2" t="s">
        <v>2053</v>
      </c>
      <c r="Y334" s="2" t="s">
        <v>1678</v>
      </c>
      <c r="Z334" s="2" t="s">
        <v>1984</v>
      </c>
      <c r="AA334" s="111">
        <v>2</v>
      </c>
      <c r="AE334" s="2" t="s">
        <v>2485</v>
      </c>
      <c r="AF334" s="2">
        <v>12</v>
      </c>
      <c r="AG334" s="2" t="s">
        <v>3264</v>
      </c>
    </row>
    <row r="335" spans="1:33" x14ac:dyDescent="0.25">
      <c r="A335" s="2">
        <v>716</v>
      </c>
      <c r="B335" s="2" t="s">
        <v>144</v>
      </c>
      <c r="C335" s="20" t="s">
        <v>119</v>
      </c>
      <c r="D335" s="17" t="s">
        <v>444</v>
      </c>
      <c r="E335" s="34" t="s">
        <v>1076</v>
      </c>
      <c r="F335" s="2" t="s">
        <v>1658</v>
      </c>
      <c r="G335" s="2" t="s">
        <v>1414</v>
      </c>
      <c r="H335" s="2" t="s">
        <v>1636</v>
      </c>
      <c r="I335" s="2" t="s">
        <v>1695</v>
      </c>
      <c r="J335" s="2">
        <v>0</v>
      </c>
      <c r="N335" s="6"/>
      <c r="R335" s="2" t="s">
        <v>1353</v>
      </c>
      <c r="S335" s="2" t="s">
        <v>1543</v>
      </c>
      <c r="T335" s="6" t="s">
        <v>145</v>
      </c>
      <c r="U335" s="2" t="s">
        <v>1655</v>
      </c>
      <c r="V335" s="2" t="s">
        <v>1227</v>
      </c>
      <c r="W335" s="2" t="s">
        <v>1356</v>
      </c>
      <c r="X335" s="2" t="s">
        <v>2054</v>
      </c>
      <c r="Y335" s="2" t="s">
        <v>1678</v>
      </c>
      <c r="Z335" s="2" t="s">
        <v>3067</v>
      </c>
      <c r="AA335" s="111">
        <v>0</v>
      </c>
      <c r="AE335" s="2" t="s">
        <v>2485</v>
      </c>
      <c r="AF335" s="2">
        <v>12</v>
      </c>
      <c r="AG335" s="2" t="s">
        <v>3264</v>
      </c>
    </row>
    <row r="336" spans="1:33" x14ac:dyDescent="0.25">
      <c r="A336" s="2">
        <v>717</v>
      </c>
      <c r="B336" s="2" t="s">
        <v>144</v>
      </c>
      <c r="C336" s="20" t="s">
        <v>133</v>
      </c>
      <c r="D336" s="20" t="s">
        <v>505</v>
      </c>
      <c r="E336" s="20" t="s">
        <v>1078</v>
      </c>
      <c r="F336" s="2" t="s">
        <v>1658</v>
      </c>
      <c r="G336" s="2" t="s">
        <v>542</v>
      </c>
      <c r="H336" s="2" t="s">
        <v>1635</v>
      </c>
      <c r="I336" s="2" t="s">
        <v>1695</v>
      </c>
      <c r="J336" s="2">
        <v>3</v>
      </c>
      <c r="N336" s="6"/>
      <c r="R336" s="2" t="s">
        <v>1353</v>
      </c>
      <c r="S336" s="2" t="s">
        <v>1543</v>
      </c>
      <c r="T336" s="6" t="s">
        <v>145</v>
      </c>
      <c r="U336" s="2" t="s">
        <v>1655</v>
      </c>
      <c r="V336" s="2" t="s">
        <v>1227</v>
      </c>
      <c r="W336" s="2" t="s">
        <v>1356</v>
      </c>
      <c r="X336" s="2" t="s">
        <v>2055</v>
      </c>
      <c r="Y336" s="2" t="s">
        <v>1678</v>
      </c>
      <c r="Z336" s="2" t="s">
        <v>1985</v>
      </c>
      <c r="AA336" s="111">
        <v>2</v>
      </c>
      <c r="AE336" s="2" t="s">
        <v>2485</v>
      </c>
      <c r="AF336" s="2">
        <v>12</v>
      </c>
      <c r="AG336" s="2" t="s">
        <v>3264</v>
      </c>
    </row>
    <row r="337" spans="1:49" x14ac:dyDescent="0.25">
      <c r="A337" s="2">
        <v>718</v>
      </c>
      <c r="B337" s="2" t="s">
        <v>144</v>
      </c>
      <c r="C337" s="20" t="s">
        <v>130</v>
      </c>
      <c r="D337" s="20" t="s">
        <v>487</v>
      </c>
      <c r="E337" s="20" t="s">
        <v>1083</v>
      </c>
      <c r="F337" s="2" t="s">
        <v>1658</v>
      </c>
      <c r="G337" s="2" t="s">
        <v>546</v>
      </c>
      <c r="H337" s="2" t="s">
        <v>1635</v>
      </c>
      <c r="I337" s="2" t="s">
        <v>1698</v>
      </c>
      <c r="J337" s="2">
        <v>3</v>
      </c>
      <c r="N337" s="6"/>
      <c r="R337" s="2" t="s">
        <v>1353</v>
      </c>
      <c r="S337" s="2" t="s">
        <v>1543</v>
      </c>
      <c r="T337" s="6" t="s">
        <v>145</v>
      </c>
      <c r="U337" s="2" t="s">
        <v>1655</v>
      </c>
      <c r="V337" s="2" t="s">
        <v>1227</v>
      </c>
      <c r="W337" s="2" t="s">
        <v>1356</v>
      </c>
      <c r="X337" s="2" t="s">
        <v>2056</v>
      </c>
      <c r="Y337" s="2" t="s">
        <v>1678</v>
      </c>
      <c r="Z337" s="2" t="s">
        <v>1986</v>
      </c>
      <c r="AA337" s="111">
        <v>0</v>
      </c>
      <c r="AE337" s="2" t="s">
        <v>2485</v>
      </c>
      <c r="AF337" s="2">
        <v>12</v>
      </c>
      <c r="AG337" s="2" t="s">
        <v>3264</v>
      </c>
    </row>
    <row r="338" spans="1:49" x14ac:dyDescent="0.25">
      <c r="A338" s="2">
        <v>719</v>
      </c>
      <c r="B338" s="2" t="s">
        <v>144</v>
      </c>
      <c r="C338" s="20" t="s">
        <v>140</v>
      </c>
      <c r="D338" s="20" t="s">
        <v>499</v>
      </c>
      <c r="E338" s="20" t="s">
        <v>1102</v>
      </c>
      <c r="F338" s="2" t="s">
        <v>1658</v>
      </c>
      <c r="G338" s="2" t="s">
        <v>537</v>
      </c>
      <c r="H338" s="2" t="s">
        <v>1635</v>
      </c>
      <c r="I338" s="2" t="s">
        <v>1699</v>
      </c>
      <c r="J338" s="2">
        <v>8</v>
      </c>
      <c r="K338" s="2" t="s">
        <v>430</v>
      </c>
      <c r="L338" s="2" t="s">
        <v>430</v>
      </c>
      <c r="R338" s="2" t="s">
        <v>1353</v>
      </c>
      <c r="S338" s="2" t="s">
        <v>1544</v>
      </c>
      <c r="T338" s="6" t="s">
        <v>145</v>
      </c>
      <c r="U338" s="2" t="s">
        <v>1655</v>
      </c>
      <c r="V338" s="2" t="s">
        <v>1227</v>
      </c>
      <c r="W338" s="2" t="s">
        <v>1356</v>
      </c>
      <c r="X338" s="2" t="s">
        <v>2057</v>
      </c>
      <c r="Y338" s="2" t="s">
        <v>1678</v>
      </c>
      <c r="Z338" s="2" t="s">
        <v>1987</v>
      </c>
      <c r="AA338" s="111">
        <v>0</v>
      </c>
      <c r="AE338" s="2" t="s">
        <v>2485</v>
      </c>
      <c r="AF338" s="2">
        <v>12</v>
      </c>
      <c r="AG338" s="2" t="s">
        <v>3264</v>
      </c>
    </row>
    <row r="339" spans="1:49" x14ac:dyDescent="0.25">
      <c r="A339" s="2">
        <v>720</v>
      </c>
      <c r="B339" s="2" t="s">
        <v>144</v>
      </c>
      <c r="C339" s="20" t="s">
        <v>135</v>
      </c>
      <c r="D339" s="20" t="s">
        <v>489</v>
      </c>
      <c r="E339" s="20" t="s">
        <v>1096</v>
      </c>
      <c r="F339" s="2" t="s">
        <v>1658</v>
      </c>
      <c r="G339" s="2" t="s">
        <v>530</v>
      </c>
      <c r="H339" s="2" t="s">
        <v>1635</v>
      </c>
      <c r="I339" s="2" t="s">
        <v>1699</v>
      </c>
      <c r="J339" s="2">
        <v>0</v>
      </c>
      <c r="N339" s="6"/>
      <c r="R339" s="2" t="s">
        <v>1354</v>
      </c>
      <c r="S339" s="2" t="s">
        <v>1545</v>
      </c>
      <c r="T339" s="2" t="s">
        <v>145</v>
      </c>
      <c r="U339" s="2" t="s">
        <v>1351</v>
      </c>
      <c r="V339" s="2" t="s">
        <v>1227</v>
      </c>
      <c r="W339" s="2" t="s">
        <v>1356</v>
      </c>
      <c r="X339" s="2" t="s">
        <v>2058</v>
      </c>
      <c r="Y339" s="2" t="s">
        <v>1678</v>
      </c>
      <c r="Z339" s="2" t="s">
        <v>1988</v>
      </c>
      <c r="AA339" s="111">
        <v>0</v>
      </c>
      <c r="AE339" s="2" t="s">
        <v>2485</v>
      </c>
      <c r="AF339" s="2">
        <v>12</v>
      </c>
      <c r="AG339" s="2" t="s">
        <v>3264</v>
      </c>
    </row>
    <row r="340" spans="1:49" ht="15" customHeight="1" x14ac:dyDescent="0.25">
      <c r="A340" s="2">
        <v>721</v>
      </c>
      <c r="B340" s="2" t="s">
        <v>144</v>
      </c>
      <c r="C340" s="20" t="s">
        <v>490</v>
      </c>
      <c r="D340" s="20" t="s">
        <v>491</v>
      </c>
      <c r="E340" s="20" t="s">
        <v>1097</v>
      </c>
      <c r="F340" s="2" t="s">
        <v>1658</v>
      </c>
      <c r="G340" s="2" t="s">
        <v>531</v>
      </c>
      <c r="H340" s="2" t="s">
        <v>1635</v>
      </c>
      <c r="I340" s="2" t="s">
        <v>1699</v>
      </c>
      <c r="J340" s="2">
        <v>1</v>
      </c>
      <c r="N340" s="6"/>
      <c r="R340" s="2" t="s">
        <v>1353</v>
      </c>
      <c r="S340" s="2" t="s">
        <v>1543</v>
      </c>
      <c r="T340" s="6" t="s">
        <v>145</v>
      </c>
      <c r="U340" s="2" t="s">
        <v>1655</v>
      </c>
      <c r="V340" s="2" t="s">
        <v>1227</v>
      </c>
      <c r="W340" s="2" t="s">
        <v>1356</v>
      </c>
      <c r="X340" s="2" t="s">
        <v>2059</v>
      </c>
      <c r="Y340" s="2" t="s">
        <v>1678</v>
      </c>
      <c r="Z340" s="2" t="s">
        <v>1989</v>
      </c>
      <c r="AA340" s="111">
        <v>0</v>
      </c>
      <c r="AE340" s="2" t="s">
        <v>2485</v>
      </c>
      <c r="AF340" s="2">
        <v>12</v>
      </c>
      <c r="AG340" s="2" t="s">
        <v>3264</v>
      </c>
    </row>
    <row r="341" spans="1:49" s="111" customFormat="1" x14ac:dyDescent="0.25">
      <c r="A341" s="2">
        <v>722</v>
      </c>
      <c r="B341" s="2" t="s">
        <v>144</v>
      </c>
      <c r="C341" s="20" t="s">
        <v>137</v>
      </c>
      <c r="D341" s="20" t="s">
        <v>495</v>
      </c>
      <c r="E341" s="20" t="s">
        <v>1099</v>
      </c>
      <c r="F341" s="2" t="s">
        <v>1658</v>
      </c>
      <c r="G341" s="2" t="s">
        <v>534</v>
      </c>
      <c r="H341" s="2" t="s">
        <v>1635</v>
      </c>
      <c r="I341" s="2" t="s">
        <v>1699</v>
      </c>
      <c r="J341" s="2">
        <v>4</v>
      </c>
      <c r="K341" s="2"/>
      <c r="L341" s="2"/>
      <c r="M341" s="2"/>
      <c r="N341" s="6"/>
      <c r="O341" s="2"/>
      <c r="P341" s="2"/>
      <c r="Q341" s="2"/>
      <c r="R341" s="2" t="s">
        <v>1353</v>
      </c>
      <c r="S341" s="2" t="s">
        <v>1544</v>
      </c>
      <c r="T341" s="6" t="s">
        <v>145</v>
      </c>
      <c r="U341" s="2" t="s">
        <v>1655</v>
      </c>
      <c r="V341" s="2" t="s">
        <v>1227</v>
      </c>
      <c r="W341" s="2" t="s">
        <v>1356</v>
      </c>
      <c r="X341" s="2" t="s">
        <v>2060</v>
      </c>
      <c r="Y341" s="2" t="s">
        <v>1678</v>
      </c>
      <c r="Z341" s="2" t="s">
        <v>1990</v>
      </c>
      <c r="AA341" s="111">
        <v>0</v>
      </c>
      <c r="AB341" s="2"/>
      <c r="AC341" s="2"/>
      <c r="AD341" s="2"/>
      <c r="AE341" s="2" t="s">
        <v>2485</v>
      </c>
      <c r="AF341" s="2">
        <v>12</v>
      </c>
      <c r="AG341" s="2" t="s">
        <v>3264</v>
      </c>
      <c r="AH341" s="2"/>
      <c r="AI341" s="2"/>
      <c r="AJ341" s="2"/>
      <c r="AK341" s="2"/>
      <c r="AL341" s="2"/>
      <c r="AM341" s="2"/>
      <c r="AN341" s="2"/>
      <c r="AO341" s="2"/>
      <c r="AP341" s="2"/>
      <c r="AQ341" s="2"/>
      <c r="AR341" s="2"/>
      <c r="AS341" s="2"/>
      <c r="AT341" s="2"/>
      <c r="AU341" s="2"/>
      <c r="AV341" s="2"/>
      <c r="AW341" s="2"/>
    </row>
    <row r="342" spans="1:49" s="111" customFormat="1" x14ac:dyDescent="0.25">
      <c r="A342" s="2">
        <v>723</v>
      </c>
      <c r="B342" s="2" t="s">
        <v>144</v>
      </c>
      <c r="C342" s="20" t="s">
        <v>138</v>
      </c>
      <c r="D342" s="20" t="s">
        <v>496</v>
      </c>
      <c r="E342" s="20" t="s">
        <v>1100</v>
      </c>
      <c r="F342" s="2" t="s">
        <v>1658</v>
      </c>
      <c r="G342" s="2" t="s">
        <v>535</v>
      </c>
      <c r="H342" s="2" t="s">
        <v>1635</v>
      </c>
      <c r="I342" s="2" t="s">
        <v>1699</v>
      </c>
      <c r="J342" s="2">
        <v>5</v>
      </c>
      <c r="K342" s="2"/>
      <c r="L342" s="2"/>
      <c r="M342" s="2"/>
      <c r="N342" s="6"/>
      <c r="O342" s="2"/>
      <c r="P342" s="2"/>
      <c r="Q342" s="2"/>
      <c r="R342" s="2" t="s">
        <v>1353</v>
      </c>
      <c r="S342" s="2" t="s">
        <v>1544</v>
      </c>
      <c r="T342" s="6" t="s">
        <v>145</v>
      </c>
      <c r="U342" s="2" t="s">
        <v>1655</v>
      </c>
      <c r="V342" s="2" t="s">
        <v>1227</v>
      </c>
      <c r="W342" s="2" t="s">
        <v>1356</v>
      </c>
      <c r="X342" s="2" t="s">
        <v>2399</v>
      </c>
      <c r="Y342" s="2" t="s">
        <v>1678</v>
      </c>
      <c r="Z342" s="2" t="s">
        <v>1991</v>
      </c>
      <c r="AA342" s="111">
        <v>0</v>
      </c>
      <c r="AB342" s="2"/>
      <c r="AC342" s="2"/>
      <c r="AD342" s="2"/>
      <c r="AE342" s="2" t="s">
        <v>2485</v>
      </c>
      <c r="AF342" s="2">
        <v>12</v>
      </c>
      <c r="AG342" s="2" t="s">
        <v>3264</v>
      </c>
      <c r="AH342" s="2"/>
      <c r="AI342" s="2"/>
      <c r="AJ342" s="2"/>
      <c r="AK342" s="2"/>
      <c r="AL342" s="2"/>
      <c r="AM342" s="2"/>
      <c r="AN342" s="2"/>
      <c r="AO342" s="2"/>
      <c r="AP342" s="2"/>
      <c r="AQ342" s="2"/>
      <c r="AR342" s="2"/>
      <c r="AS342" s="2"/>
      <c r="AT342" s="2"/>
      <c r="AU342" s="2"/>
      <c r="AV342" s="2"/>
      <c r="AW342" s="2"/>
    </row>
    <row r="343" spans="1:49" x14ac:dyDescent="0.25">
      <c r="A343" s="2">
        <v>724</v>
      </c>
      <c r="B343" s="2" t="s">
        <v>144</v>
      </c>
      <c r="C343" s="20" t="s">
        <v>139</v>
      </c>
      <c r="D343" s="28" t="s">
        <v>498</v>
      </c>
      <c r="E343" s="28" t="s">
        <v>1103</v>
      </c>
      <c r="F343" s="2" t="s">
        <v>1658</v>
      </c>
      <c r="G343" s="2" t="s">
        <v>536</v>
      </c>
      <c r="H343" s="2" t="s">
        <v>1635</v>
      </c>
      <c r="I343" s="2" t="s">
        <v>1699</v>
      </c>
      <c r="J343" s="2">
        <v>7</v>
      </c>
      <c r="N343" s="6"/>
      <c r="R343" s="2" t="s">
        <v>1353</v>
      </c>
      <c r="S343" s="2" t="s">
        <v>1543</v>
      </c>
      <c r="T343" s="6" t="s">
        <v>145</v>
      </c>
      <c r="U343" s="2" t="s">
        <v>1655</v>
      </c>
      <c r="V343" s="2" t="s">
        <v>1227</v>
      </c>
      <c r="W343" s="2" t="s">
        <v>1356</v>
      </c>
      <c r="X343" s="2" t="s">
        <v>2061</v>
      </c>
      <c r="Y343" s="2" t="s">
        <v>1678</v>
      </c>
      <c r="Z343" s="2" t="s">
        <v>1992</v>
      </c>
      <c r="AA343" s="111">
        <v>0</v>
      </c>
      <c r="AE343" s="2" t="s">
        <v>2485</v>
      </c>
      <c r="AF343" s="2">
        <v>12</v>
      </c>
      <c r="AG343" s="2" t="s">
        <v>3264</v>
      </c>
    </row>
    <row r="344" spans="1:49" x14ac:dyDescent="0.25">
      <c r="A344" s="2">
        <v>725</v>
      </c>
      <c r="B344" s="2" t="s">
        <v>144</v>
      </c>
      <c r="C344" s="20" t="s">
        <v>136</v>
      </c>
      <c r="D344" s="2" t="s">
        <v>494</v>
      </c>
      <c r="E344" s="28" t="s">
        <v>1098</v>
      </c>
      <c r="F344" s="2" t="s">
        <v>1658</v>
      </c>
      <c r="G344" s="2" t="s">
        <v>533</v>
      </c>
      <c r="H344" s="2" t="s">
        <v>1635</v>
      </c>
      <c r="I344" s="2" t="s">
        <v>1699</v>
      </c>
      <c r="J344" s="2">
        <v>3</v>
      </c>
      <c r="N344" s="6"/>
      <c r="R344" s="2" t="s">
        <v>1353</v>
      </c>
      <c r="S344" s="2" t="s">
        <v>1543</v>
      </c>
      <c r="T344" s="6" t="s">
        <v>145</v>
      </c>
      <c r="U344" s="2" t="s">
        <v>1655</v>
      </c>
      <c r="V344" s="2" t="s">
        <v>1227</v>
      </c>
      <c r="W344" s="2" t="s">
        <v>1356</v>
      </c>
      <c r="X344" s="2" t="s">
        <v>2062</v>
      </c>
      <c r="Y344" s="2" t="s">
        <v>1678</v>
      </c>
      <c r="Z344" s="2" t="s">
        <v>1993</v>
      </c>
      <c r="AA344" s="111">
        <v>0</v>
      </c>
      <c r="AE344" s="2" t="s">
        <v>2485</v>
      </c>
      <c r="AF344" s="2">
        <v>12</v>
      </c>
      <c r="AG344" s="2" t="s">
        <v>3264</v>
      </c>
    </row>
    <row r="345" spans="1:49" x14ac:dyDescent="0.25">
      <c r="A345" s="2">
        <v>726</v>
      </c>
      <c r="B345" s="2" t="s">
        <v>144</v>
      </c>
      <c r="C345" s="17" t="s">
        <v>128</v>
      </c>
      <c r="D345" s="26" t="s">
        <v>485</v>
      </c>
      <c r="E345" s="28" t="s">
        <v>1081</v>
      </c>
      <c r="F345" s="2" t="s">
        <v>1658</v>
      </c>
      <c r="G345" s="2" t="s">
        <v>544</v>
      </c>
      <c r="H345" s="2" t="s">
        <v>1635</v>
      </c>
      <c r="I345" s="2" t="s">
        <v>1698</v>
      </c>
      <c r="J345" s="2">
        <v>1</v>
      </c>
      <c r="R345" s="2" t="s">
        <v>1350</v>
      </c>
      <c r="S345" s="2" t="s">
        <v>1458</v>
      </c>
      <c r="T345" s="6" t="s">
        <v>145</v>
      </c>
      <c r="U345" s="2" t="s">
        <v>1654</v>
      </c>
      <c r="V345" s="2" t="s">
        <v>1227</v>
      </c>
      <c r="W345" s="2" t="s">
        <v>1356</v>
      </c>
      <c r="X345" s="2" t="s">
        <v>2063</v>
      </c>
      <c r="Y345" s="2" t="s">
        <v>1678</v>
      </c>
      <c r="Z345" s="2" t="s">
        <v>1994</v>
      </c>
      <c r="AA345" s="111">
        <v>2</v>
      </c>
      <c r="AE345" s="2" t="s">
        <v>2485</v>
      </c>
      <c r="AF345" s="2">
        <v>12</v>
      </c>
      <c r="AG345" s="2" t="s">
        <v>3264</v>
      </c>
    </row>
    <row r="346" spans="1:49" x14ac:dyDescent="0.25">
      <c r="A346" s="2">
        <v>727</v>
      </c>
      <c r="B346" s="2" t="s">
        <v>144</v>
      </c>
      <c r="C346" s="17" t="s">
        <v>99</v>
      </c>
      <c r="D346" s="26" t="s">
        <v>445</v>
      </c>
      <c r="E346" s="17" t="s">
        <v>1113</v>
      </c>
      <c r="F346" s="2" t="s">
        <v>151</v>
      </c>
      <c r="G346" s="17" t="s">
        <v>3204</v>
      </c>
      <c r="H346" s="2" t="s">
        <v>1639</v>
      </c>
      <c r="I346" s="111" t="s">
        <v>2407</v>
      </c>
      <c r="J346" s="2">
        <v>9</v>
      </c>
      <c r="R346" s="2" t="s">
        <v>1354</v>
      </c>
      <c r="S346" s="2" t="s">
        <v>1546</v>
      </c>
      <c r="T346" s="2" t="s">
        <v>145</v>
      </c>
      <c r="U346" s="2" t="s">
        <v>1354</v>
      </c>
      <c r="V346" s="2" t="s">
        <v>1227</v>
      </c>
      <c r="W346" s="2" t="s">
        <v>1356</v>
      </c>
      <c r="X346" s="2" t="s">
        <v>2468</v>
      </c>
      <c r="Y346" s="2" t="s">
        <v>1678</v>
      </c>
      <c r="Z346" s="2" t="s">
        <v>2581</v>
      </c>
      <c r="AE346" s="2" t="s">
        <v>2560</v>
      </c>
      <c r="AF346" s="2">
        <v>12</v>
      </c>
      <c r="AG346" s="2" t="s">
        <v>3264</v>
      </c>
    </row>
    <row r="347" spans="1:49" x14ac:dyDescent="0.25">
      <c r="A347" s="2">
        <v>728</v>
      </c>
      <c r="B347" s="2" t="s">
        <v>144</v>
      </c>
      <c r="C347" s="17" t="s">
        <v>98</v>
      </c>
      <c r="D347" s="26" t="s">
        <v>446</v>
      </c>
      <c r="E347" s="28" t="s">
        <v>1112</v>
      </c>
      <c r="F347" s="2" t="s">
        <v>151</v>
      </c>
      <c r="G347" s="17" t="s">
        <v>3205</v>
      </c>
      <c r="H347" s="2" t="s">
        <v>1639</v>
      </c>
      <c r="I347" s="111" t="s">
        <v>2407</v>
      </c>
      <c r="J347" s="2">
        <v>8</v>
      </c>
      <c r="R347" s="2" t="s">
        <v>1354</v>
      </c>
      <c r="S347" s="2" t="s">
        <v>1546</v>
      </c>
      <c r="T347" s="2" t="s">
        <v>145</v>
      </c>
      <c r="U347" s="2" t="s">
        <v>1354</v>
      </c>
      <c r="V347" s="2" t="s">
        <v>1227</v>
      </c>
      <c r="W347" s="2" t="s">
        <v>1356</v>
      </c>
      <c r="X347" s="2" t="s">
        <v>2469</v>
      </c>
      <c r="Y347" s="2" t="s">
        <v>1678</v>
      </c>
      <c r="Z347" s="2" t="s">
        <v>2582</v>
      </c>
      <c r="AE347" s="2" t="s">
        <v>2560</v>
      </c>
      <c r="AF347" s="2">
        <v>12</v>
      </c>
      <c r="AG347" s="2" t="s">
        <v>3264</v>
      </c>
    </row>
    <row r="348" spans="1:49" x14ac:dyDescent="0.25">
      <c r="A348" s="2">
        <v>729</v>
      </c>
      <c r="B348" s="2" t="s">
        <v>144</v>
      </c>
      <c r="C348" s="17" t="s">
        <v>95</v>
      </c>
      <c r="D348" s="26" t="s">
        <v>448</v>
      </c>
      <c r="E348" s="28" t="s">
        <v>1109</v>
      </c>
      <c r="F348" s="2" t="s">
        <v>151</v>
      </c>
      <c r="G348" s="17" t="s">
        <v>3206</v>
      </c>
      <c r="H348" s="2" t="s">
        <v>1639</v>
      </c>
      <c r="I348" s="111" t="s">
        <v>2407</v>
      </c>
      <c r="J348" s="2">
        <v>5</v>
      </c>
      <c r="R348" s="2" t="s">
        <v>1354</v>
      </c>
      <c r="S348" s="2" t="s">
        <v>1547</v>
      </c>
      <c r="T348" s="2" t="s">
        <v>145</v>
      </c>
      <c r="U348" s="2" t="s">
        <v>1354</v>
      </c>
      <c r="V348" s="2" t="s">
        <v>1227</v>
      </c>
      <c r="W348" s="2" t="s">
        <v>1356</v>
      </c>
      <c r="X348" s="2" t="s">
        <v>2470</v>
      </c>
      <c r="Y348" s="2" t="s">
        <v>1678</v>
      </c>
      <c r="Z348" s="2" t="s">
        <v>2583</v>
      </c>
      <c r="AE348" s="2" t="s">
        <v>2560</v>
      </c>
      <c r="AF348" s="2">
        <v>12</v>
      </c>
      <c r="AG348" s="2" t="s">
        <v>3264</v>
      </c>
    </row>
    <row r="349" spans="1:49" x14ac:dyDescent="0.25">
      <c r="A349" s="2">
        <v>730</v>
      </c>
      <c r="B349" s="2" t="s">
        <v>144</v>
      </c>
      <c r="C349" s="17" t="s">
        <v>94</v>
      </c>
      <c r="D349" s="26" t="s">
        <v>449</v>
      </c>
      <c r="E349" s="17" t="s">
        <v>1108</v>
      </c>
      <c r="F349" s="2" t="s">
        <v>151</v>
      </c>
      <c r="G349" s="17" t="s">
        <v>3348</v>
      </c>
      <c r="H349" s="2" t="s">
        <v>1639</v>
      </c>
      <c r="I349" s="111" t="s">
        <v>2407</v>
      </c>
      <c r="J349" s="2">
        <v>4</v>
      </c>
      <c r="R349" s="2" t="s">
        <v>1354</v>
      </c>
      <c r="S349" s="2" t="s">
        <v>1547</v>
      </c>
      <c r="T349" s="2" t="s">
        <v>145</v>
      </c>
      <c r="U349" s="2" t="s">
        <v>1354</v>
      </c>
      <c r="V349" s="2" t="s">
        <v>1227</v>
      </c>
      <c r="W349" s="2" t="s">
        <v>1356</v>
      </c>
      <c r="X349" s="2" t="s">
        <v>2471</v>
      </c>
      <c r="Y349" s="2" t="s">
        <v>1678</v>
      </c>
      <c r="Z349" s="2" t="s">
        <v>2584</v>
      </c>
      <c r="AE349" s="2" t="s">
        <v>2560</v>
      </c>
      <c r="AF349" s="2">
        <v>12</v>
      </c>
      <c r="AG349" s="2" t="s">
        <v>3264</v>
      </c>
    </row>
    <row r="350" spans="1:49" x14ac:dyDescent="0.25">
      <c r="A350" s="2">
        <v>731</v>
      </c>
      <c r="B350" s="2" t="s">
        <v>144</v>
      </c>
      <c r="C350" s="17" t="s">
        <v>93</v>
      </c>
      <c r="D350" s="26" t="s">
        <v>450</v>
      </c>
      <c r="E350" s="28" t="s">
        <v>1107</v>
      </c>
      <c r="F350" s="2" t="s">
        <v>151</v>
      </c>
      <c r="G350" s="17" t="s">
        <v>3207</v>
      </c>
      <c r="H350" s="2" t="s">
        <v>1639</v>
      </c>
      <c r="I350" s="111" t="s">
        <v>2407</v>
      </c>
      <c r="J350" s="2">
        <v>3</v>
      </c>
      <c r="R350" s="2" t="s">
        <v>1354</v>
      </c>
      <c r="S350" s="2" t="s">
        <v>1548</v>
      </c>
      <c r="T350" s="2" t="s">
        <v>145</v>
      </c>
      <c r="U350" s="2" t="s">
        <v>1354</v>
      </c>
      <c r="V350" s="2" t="s">
        <v>1227</v>
      </c>
      <c r="W350" s="2" t="s">
        <v>1356</v>
      </c>
      <c r="X350" s="2" t="s">
        <v>2472</v>
      </c>
      <c r="Y350" s="2" t="s">
        <v>1678</v>
      </c>
      <c r="Z350" s="2" t="s">
        <v>2585</v>
      </c>
      <c r="AE350" s="2" t="s">
        <v>2560</v>
      </c>
      <c r="AF350" s="2">
        <v>12</v>
      </c>
      <c r="AG350" s="2" t="s">
        <v>3264</v>
      </c>
    </row>
    <row r="351" spans="1:49" x14ac:dyDescent="0.25">
      <c r="A351" s="2">
        <v>732</v>
      </c>
      <c r="B351" s="2" t="s">
        <v>144</v>
      </c>
      <c r="C351" s="17" t="s">
        <v>97</v>
      </c>
      <c r="D351" s="26" t="s">
        <v>451</v>
      </c>
      <c r="E351" s="28" t="s">
        <v>1111</v>
      </c>
      <c r="F351" s="2" t="s">
        <v>151</v>
      </c>
      <c r="G351" s="17" t="s">
        <v>3208</v>
      </c>
      <c r="H351" s="2" t="s">
        <v>1639</v>
      </c>
      <c r="I351" s="111" t="s">
        <v>2407</v>
      </c>
      <c r="J351" s="2">
        <v>7</v>
      </c>
      <c r="R351" s="2" t="s">
        <v>1351</v>
      </c>
      <c r="S351" s="2" t="s">
        <v>1549</v>
      </c>
      <c r="T351" s="2" t="s">
        <v>145</v>
      </c>
      <c r="U351" s="2" t="s">
        <v>1354</v>
      </c>
      <c r="V351" s="2" t="s">
        <v>1227</v>
      </c>
      <c r="W351" s="2" t="s">
        <v>1356</v>
      </c>
      <c r="X351" s="2" t="s">
        <v>2473</v>
      </c>
      <c r="Y351" s="2" t="s">
        <v>1678</v>
      </c>
      <c r="Z351" s="2" t="s">
        <v>2586</v>
      </c>
      <c r="AE351" s="2" t="s">
        <v>2560</v>
      </c>
      <c r="AF351" s="2">
        <v>12</v>
      </c>
      <c r="AG351" s="2" t="s">
        <v>3264</v>
      </c>
    </row>
    <row r="352" spans="1:49" x14ac:dyDescent="0.25">
      <c r="A352" s="2">
        <v>733</v>
      </c>
      <c r="B352" s="2" t="s">
        <v>144</v>
      </c>
      <c r="C352" s="17" t="s">
        <v>100</v>
      </c>
      <c r="D352" s="33" t="s">
        <v>452</v>
      </c>
      <c r="E352" s="28" t="s">
        <v>1114</v>
      </c>
      <c r="F352" s="2" t="s">
        <v>151</v>
      </c>
      <c r="G352" s="17" t="s">
        <v>3209</v>
      </c>
      <c r="H352" s="2" t="s">
        <v>1639</v>
      </c>
      <c r="I352" s="111" t="s">
        <v>2407</v>
      </c>
      <c r="J352" s="2">
        <v>10</v>
      </c>
      <c r="R352" s="2" t="s">
        <v>1354</v>
      </c>
      <c r="S352" s="2" t="s">
        <v>1550</v>
      </c>
      <c r="T352" s="2" t="s">
        <v>145</v>
      </c>
      <c r="U352" s="2" t="s">
        <v>1354</v>
      </c>
      <c r="V352" s="2" t="s">
        <v>1227</v>
      </c>
      <c r="W352" s="2" t="s">
        <v>1356</v>
      </c>
      <c r="X352" s="2" t="s">
        <v>2474</v>
      </c>
      <c r="Y352" s="2" t="s">
        <v>1678</v>
      </c>
      <c r="Z352" s="2" t="s">
        <v>2587</v>
      </c>
      <c r="AE352" s="2" t="s">
        <v>2560</v>
      </c>
      <c r="AF352" s="2">
        <v>12</v>
      </c>
      <c r="AG352" s="2" t="s">
        <v>3264</v>
      </c>
    </row>
    <row r="353" spans="1:33" x14ac:dyDescent="0.25">
      <c r="A353" s="2">
        <v>734</v>
      </c>
      <c r="B353" s="2" t="s">
        <v>144</v>
      </c>
      <c r="C353" s="17" t="s">
        <v>529</v>
      </c>
      <c r="D353" s="26" t="s">
        <v>528</v>
      </c>
      <c r="E353" s="28" t="s">
        <v>1105</v>
      </c>
      <c r="F353" s="2" t="s">
        <v>151</v>
      </c>
      <c r="G353" s="17" t="s">
        <v>3210</v>
      </c>
      <c r="H353" s="2" t="s">
        <v>1639</v>
      </c>
      <c r="I353" s="111" t="s">
        <v>2407</v>
      </c>
      <c r="J353" s="2">
        <v>13</v>
      </c>
      <c r="R353" s="2" t="s">
        <v>1354</v>
      </c>
      <c r="S353" s="2" t="s">
        <v>1548</v>
      </c>
      <c r="T353" s="2" t="s">
        <v>145</v>
      </c>
      <c r="U353" s="2" t="s">
        <v>1354</v>
      </c>
      <c r="V353" s="2" t="s">
        <v>1227</v>
      </c>
      <c r="W353" s="2" t="s">
        <v>1356</v>
      </c>
      <c r="X353" s="2" t="s">
        <v>2475</v>
      </c>
      <c r="Y353" s="2" t="s">
        <v>1678</v>
      </c>
      <c r="Z353" s="2" t="s">
        <v>2588</v>
      </c>
      <c r="AE353" s="2" t="s">
        <v>2560</v>
      </c>
      <c r="AF353" s="2">
        <v>12</v>
      </c>
      <c r="AG353" s="2" t="s">
        <v>3264</v>
      </c>
    </row>
    <row r="354" spans="1:33" x14ac:dyDescent="0.25">
      <c r="A354" s="2">
        <v>735</v>
      </c>
      <c r="B354" s="2" t="s">
        <v>144</v>
      </c>
      <c r="C354" s="20" t="s">
        <v>92</v>
      </c>
      <c r="D354" s="29" t="s">
        <v>453</v>
      </c>
      <c r="E354" s="29" t="s">
        <v>1106</v>
      </c>
      <c r="F354" s="2" t="s">
        <v>151</v>
      </c>
      <c r="G354" s="17" t="s">
        <v>3211</v>
      </c>
      <c r="H354" s="2" t="s">
        <v>1639</v>
      </c>
      <c r="I354" s="111" t="s">
        <v>2407</v>
      </c>
      <c r="J354" s="2">
        <v>2</v>
      </c>
      <c r="N354" s="6"/>
      <c r="R354" s="2" t="s">
        <v>1354</v>
      </c>
      <c r="S354" s="2" t="s">
        <v>1551</v>
      </c>
      <c r="T354" s="2" t="s">
        <v>145</v>
      </c>
      <c r="U354" s="2" t="s">
        <v>1354</v>
      </c>
      <c r="V354" s="2" t="s">
        <v>1227</v>
      </c>
      <c r="W354" s="2" t="s">
        <v>1356</v>
      </c>
      <c r="X354" s="2" t="s">
        <v>2476</v>
      </c>
      <c r="Y354" s="2" t="s">
        <v>1678</v>
      </c>
      <c r="Z354" s="2" t="s">
        <v>2589</v>
      </c>
      <c r="AE354" s="2" t="s">
        <v>2560</v>
      </c>
      <c r="AF354" s="2">
        <v>12</v>
      </c>
      <c r="AG354" s="2" t="s">
        <v>3264</v>
      </c>
    </row>
    <row r="355" spans="1:33" x14ac:dyDescent="0.25">
      <c r="A355" s="2">
        <v>736</v>
      </c>
      <c r="B355" s="2" t="s">
        <v>144</v>
      </c>
      <c r="C355" s="20" t="s">
        <v>493</v>
      </c>
      <c r="D355" s="17" t="s">
        <v>492</v>
      </c>
      <c r="E355" s="17" t="s">
        <v>1118</v>
      </c>
      <c r="F355" s="2" t="s">
        <v>1658</v>
      </c>
      <c r="G355" s="2" t="s">
        <v>532</v>
      </c>
      <c r="H355" s="2" t="s">
        <v>1639</v>
      </c>
      <c r="I355" s="2" t="s">
        <v>1699</v>
      </c>
      <c r="J355" s="2">
        <v>2</v>
      </c>
      <c r="N355" s="6"/>
      <c r="R355" s="2" t="s">
        <v>1350</v>
      </c>
      <c r="S355" s="2" t="s">
        <v>1458</v>
      </c>
      <c r="T355" s="6" t="s">
        <v>145</v>
      </c>
      <c r="U355" s="2" t="s">
        <v>1654</v>
      </c>
      <c r="V355" s="2" t="s">
        <v>1227</v>
      </c>
      <c r="W355" s="2" t="s">
        <v>1356</v>
      </c>
      <c r="X355" s="2" t="s">
        <v>2065</v>
      </c>
      <c r="Y355" s="2" t="s">
        <v>1678</v>
      </c>
      <c r="Z355" s="2" t="s">
        <v>1995</v>
      </c>
      <c r="AA355" s="111">
        <v>0</v>
      </c>
      <c r="AE355" s="2" t="s">
        <v>2485</v>
      </c>
      <c r="AF355" s="2">
        <v>12</v>
      </c>
      <c r="AG355" s="2" t="s">
        <v>3264</v>
      </c>
    </row>
    <row r="356" spans="1:33" x14ac:dyDescent="0.25">
      <c r="A356" s="2">
        <v>737</v>
      </c>
      <c r="B356" s="2" t="s">
        <v>144</v>
      </c>
      <c r="C356" s="20" t="s">
        <v>1269</v>
      </c>
      <c r="D356" s="28" t="s">
        <v>497</v>
      </c>
      <c r="E356" s="28" t="s">
        <v>1101</v>
      </c>
      <c r="F356" s="2" t="s">
        <v>1658</v>
      </c>
      <c r="G356" s="2" t="s">
        <v>1197</v>
      </c>
      <c r="H356" s="2" t="s">
        <v>1639</v>
      </c>
      <c r="I356" s="2" t="s">
        <v>1699</v>
      </c>
      <c r="J356" s="2">
        <v>6</v>
      </c>
      <c r="N356" s="6"/>
      <c r="R356" s="2" t="s">
        <v>1353</v>
      </c>
      <c r="S356" s="2" t="s">
        <v>1544</v>
      </c>
      <c r="T356" s="6" t="s">
        <v>145</v>
      </c>
      <c r="U356" s="2" t="s">
        <v>1655</v>
      </c>
      <c r="V356" s="2" t="s">
        <v>1227</v>
      </c>
      <c r="W356" s="2" t="s">
        <v>1356</v>
      </c>
      <c r="X356" s="2" t="s">
        <v>2064</v>
      </c>
      <c r="Y356" s="2" t="s">
        <v>1678</v>
      </c>
      <c r="Z356" s="2" t="s">
        <v>1996</v>
      </c>
      <c r="AA356" s="111">
        <v>0</v>
      </c>
      <c r="AE356" s="2" t="s">
        <v>2485</v>
      </c>
      <c r="AF356" s="2">
        <v>12</v>
      </c>
      <c r="AG356" s="2" t="s">
        <v>3264</v>
      </c>
    </row>
    <row r="357" spans="1:33" x14ac:dyDescent="0.25">
      <c r="A357" s="2">
        <v>738</v>
      </c>
      <c r="B357" s="2" t="s">
        <v>144</v>
      </c>
      <c r="C357" s="20" t="s">
        <v>122</v>
      </c>
      <c r="D357" s="20" t="s">
        <v>455</v>
      </c>
      <c r="E357" s="20" t="s">
        <v>1088</v>
      </c>
      <c r="F357" s="2" t="s">
        <v>1658</v>
      </c>
      <c r="G357" s="17" t="s">
        <v>3203</v>
      </c>
      <c r="H357" s="2" t="s">
        <v>1637</v>
      </c>
      <c r="I357" s="2" t="s">
        <v>1698</v>
      </c>
      <c r="J357" s="2">
        <v>9</v>
      </c>
      <c r="N357" s="6"/>
      <c r="R357" s="2" t="s">
        <v>1350</v>
      </c>
      <c r="S357" s="2" t="s">
        <v>1458</v>
      </c>
      <c r="T357" s="6" t="s">
        <v>2075</v>
      </c>
      <c r="U357" s="2" t="s">
        <v>1654</v>
      </c>
      <c r="V357" s="2" t="s">
        <v>1227</v>
      </c>
      <c r="W357" s="2" t="s">
        <v>1356</v>
      </c>
      <c r="X357" s="2" t="s">
        <v>2082</v>
      </c>
      <c r="Y357" s="2" t="s">
        <v>1678</v>
      </c>
      <c r="Z357" s="2" t="s">
        <v>1997</v>
      </c>
      <c r="AA357" s="111">
        <v>0</v>
      </c>
      <c r="AE357" s="2" t="s">
        <v>2485</v>
      </c>
      <c r="AF357" s="2">
        <v>12</v>
      </c>
      <c r="AG357" s="2" t="s">
        <v>3264</v>
      </c>
    </row>
    <row r="358" spans="1:33" x14ac:dyDescent="0.25">
      <c r="A358" s="2">
        <v>739</v>
      </c>
      <c r="B358" s="2" t="s">
        <v>144</v>
      </c>
      <c r="C358" s="20" t="s">
        <v>121</v>
      </c>
      <c r="D358" s="20" t="s">
        <v>456</v>
      </c>
      <c r="E358" s="20" t="s">
        <v>1086</v>
      </c>
      <c r="F358" s="2" t="s">
        <v>1658</v>
      </c>
      <c r="G358" s="17" t="s">
        <v>3202</v>
      </c>
      <c r="H358" s="2" t="s">
        <v>1637</v>
      </c>
      <c r="I358" s="2" t="s">
        <v>1698</v>
      </c>
      <c r="J358" s="2">
        <v>7</v>
      </c>
      <c r="N358" s="6"/>
      <c r="R358" s="2" t="s">
        <v>1350</v>
      </c>
      <c r="S358" s="2" t="s">
        <v>1458</v>
      </c>
      <c r="T358" s="6" t="s">
        <v>2076</v>
      </c>
      <c r="U358" s="2" t="s">
        <v>1654</v>
      </c>
      <c r="V358" s="2" t="s">
        <v>1227</v>
      </c>
      <c r="W358" s="2" t="s">
        <v>1356</v>
      </c>
      <c r="X358" s="2" t="s">
        <v>2083</v>
      </c>
      <c r="Y358" s="2" t="s">
        <v>1678</v>
      </c>
      <c r="Z358" s="2" t="s">
        <v>1998</v>
      </c>
      <c r="AA358" s="111">
        <v>0</v>
      </c>
      <c r="AE358" s="2" t="s">
        <v>2485</v>
      </c>
      <c r="AF358" s="2">
        <v>12</v>
      </c>
      <c r="AG358" s="2" t="s">
        <v>3264</v>
      </c>
    </row>
    <row r="359" spans="1:33" x14ac:dyDescent="0.25">
      <c r="A359" s="2">
        <v>740</v>
      </c>
      <c r="B359" s="2" t="s">
        <v>144</v>
      </c>
      <c r="C359" s="20" t="s">
        <v>454</v>
      </c>
      <c r="D359" s="20" t="s">
        <v>457</v>
      </c>
      <c r="E359" s="20" t="s">
        <v>1087</v>
      </c>
      <c r="F359" s="2" t="s">
        <v>1658</v>
      </c>
      <c r="G359" s="17" t="s">
        <v>3201</v>
      </c>
      <c r="H359" s="2" t="s">
        <v>1637</v>
      </c>
      <c r="I359" s="2" t="s">
        <v>1698</v>
      </c>
      <c r="J359" s="2">
        <v>8</v>
      </c>
      <c r="N359" s="6"/>
      <c r="R359" s="2" t="s">
        <v>1350</v>
      </c>
      <c r="S359" s="2" t="s">
        <v>1471</v>
      </c>
      <c r="T359" s="6" t="s">
        <v>2077</v>
      </c>
      <c r="U359" s="2" t="s">
        <v>1654</v>
      </c>
      <c r="V359" s="2" t="s">
        <v>1227</v>
      </c>
      <c r="W359" s="2" t="s">
        <v>1356</v>
      </c>
      <c r="X359" s="2" t="s">
        <v>2084</v>
      </c>
      <c r="Y359" s="2" t="s">
        <v>1678</v>
      </c>
      <c r="Z359" s="2" t="s">
        <v>1999</v>
      </c>
      <c r="AA359" s="111">
        <v>0</v>
      </c>
      <c r="AE359" s="2" t="s">
        <v>2485</v>
      </c>
      <c r="AF359" s="2">
        <v>12</v>
      </c>
      <c r="AG359" s="2" t="s">
        <v>3264</v>
      </c>
    </row>
    <row r="360" spans="1:33" x14ac:dyDescent="0.25">
      <c r="A360" s="2">
        <v>741</v>
      </c>
      <c r="B360" s="2" t="s">
        <v>144</v>
      </c>
      <c r="C360" s="20" t="s">
        <v>120</v>
      </c>
      <c r="D360" s="20" t="s">
        <v>458</v>
      </c>
      <c r="E360" s="20" t="s">
        <v>1085</v>
      </c>
      <c r="F360" s="2" t="s">
        <v>1658</v>
      </c>
      <c r="G360" s="17" t="s">
        <v>3200</v>
      </c>
      <c r="H360" s="2" t="s">
        <v>1637</v>
      </c>
      <c r="I360" s="2" t="s">
        <v>1698</v>
      </c>
      <c r="J360" s="2">
        <v>6</v>
      </c>
      <c r="N360" s="6"/>
      <c r="R360" s="2" t="s">
        <v>1350</v>
      </c>
      <c r="S360" s="2" t="s">
        <v>1458</v>
      </c>
      <c r="T360" s="6" t="s">
        <v>2078</v>
      </c>
      <c r="U360" s="2" t="s">
        <v>1654</v>
      </c>
      <c r="V360" s="2" t="s">
        <v>1227</v>
      </c>
      <c r="W360" s="2" t="s">
        <v>1356</v>
      </c>
      <c r="X360" s="2" t="s">
        <v>2085</v>
      </c>
      <c r="Y360" s="2" t="s">
        <v>1678</v>
      </c>
      <c r="Z360" s="2" t="s">
        <v>2000</v>
      </c>
      <c r="AA360" s="111">
        <v>0</v>
      </c>
      <c r="AE360" s="2" t="s">
        <v>2485</v>
      </c>
      <c r="AF360" s="2">
        <v>12</v>
      </c>
      <c r="AG360" s="2" t="s">
        <v>3264</v>
      </c>
    </row>
    <row r="361" spans="1:33" x14ac:dyDescent="0.25">
      <c r="A361" s="2">
        <v>742</v>
      </c>
      <c r="B361" s="2" t="s">
        <v>144</v>
      </c>
      <c r="C361" s="29" t="s">
        <v>123</v>
      </c>
      <c r="D361" s="29" t="s">
        <v>459</v>
      </c>
      <c r="E361" s="20" t="s">
        <v>1089</v>
      </c>
      <c r="F361" s="2" t="s">
        <v>1658</v>
      </c>
      <c r="G361" s="17" t="s">
        <v>3199</v>
      </c>
      <c r="H361" s="2" t="s">
        <v>1637</v>
      </c>
      <c r="I361" s="2" t="s">
        <v>1698</v>
      </c>
      <c r="J361" s="2">
        <v>10</v>
      </c>
      <c r="N361" s="6"/>
      <c r="R361" s="2" t="s">
        <v>1350</v>
      </c>
      <c r="S361" s="2" t="s">
        <v>1458</v>
      </c>
      <c r="T361" s="6" t="s">
        <v>2079</v>
      </c>
      <c r="U361" s="2" t="s">
        <v>1654</v>
      </c>
      <c r="V361" s="2" t="s">
        <v>1227</v>
      </c>
      <c r="W361" s="2" t="s">
        <v>1356</v>
      </c>
      <c r="X361" s="2" t="s">
        <v>2086</v>
      </c>
      <c r="Y361" s="2" t="s">
        <v>1678</v>
      </c>
      <c r="Z361" s="2" t="s">
        <v>2001</v>
      </c>
      <c r="AA361" s="111">
        <v>0</v>
      </c>
      <c r="AB361" s="115"/>
      <c r="AE361" s="2" t="s">
        <v>2485</v>
      </c>
      <c r="AF361" s="2">
        <v>12</v>
      </c>
      <c r="AG361" s="2" t="s">
        <v>3264</v>
      </c>
    </row>
    <row r="362" spans="1:33" x14ac:dyDescent="0.25">
      <c r="A362" s="2">
        <v>743</v>
      </c>
      <c r="B362" s="2" t="s">
        <v>144</v>
      </c>
      <c r="C362" s="29" t="s">
        <v>471</v>
      </c>
      <c r="D362" s="29" t="s">
        <v>462</v>
      </c>
      <c r="E362" s="20" t="s">
        <v>1091</v>
      </c>
      <c r="F362" s="2" t="s">
        <v>1658</v>
      </c>
      <c r="G362" s="17" t="s">
        <v>3090</v>
      </c>
      <c r="H362" s="2" t="s">
        <v>1638</v>
      </c>
      <c r="I362" s="2" t="s">
        <v>1698</v>
      </c>
      <c r="J362" s="2">
        <v>13</v>
      </c>
      <c r="N362" s="6"/>
      <c r="R362" s="2" t="s">
        <v>1350</v>
      </c>
      <c r="S362" s="2" t="s">
        <v>1458</v>
      </c>
      <c r="T362" s="6" t="s">
        <v>2087</v>
      </c>
      <c r="U362" s="2" t="s">
        <v>1654</v>
      </c>
      <c r="V362" s="2" t="s">
        <v>1227</v>
      </c>
      <c r="W362" s="2" t="s">
        <v>1356</v>
      </c>
      <c r="X362" s="2" t="s">
        <v>2089</v>
      </c>
      <c r="Y362" s="2" t="s">
        <v>1678</v>
      </c>
      <c r="Z362" s="2" t="s">
        <v>2002</v>
      </c>
      <c r="AA362" s="111">
        <v>0</v>
      </c>
      <c r="AB362" s="115"/>
      <c r="AE362" s="2" t="s">
        <v>2485</v>
      </c>
      <c r="AF362" s="2">
        <v>12</v>
      </c>
      <c r="AG362" s="2" t="s">
        <v>3264</v>
      </c>
    </row>
    <row r="363" spans="1:33" x14ac:dyDescent="0.25">
      <c r="A363" s="2">
        <v>744</v>
      </c>
      <c r="B363" s="2" t="s">
        <v>144</v>
      </c>
      <c r="C363" s="29" t="s">
        <v>472</v>
      </c>
      <c r="D363" s="29" t="s">
        <v>463</v>
      </c>
      <c r="E363" s="20" t="s">
        <v>1093</v>
      </c>
      <c r="F363" s="2" t="s">
        <v>1658</v>
      </c>
      <c r="G363" s="17" t="s">
        <v>3089</v>
      </c>
      <c r="H363" s="2" t="s">
        <v>1638</v>
      </c>
      <c r="I363" s="2" t="s">
        <v>1698</v>
      </c>
      <c r="J363" s="2">
        <v>14</v>
      </c>
      <c r="N363" s="6"/>
      <c r="R363" s="2" t="s">
        <v>1350</v>
      </c>
      <c r="S363" s="2" t="s">
        <v>1458</v>
      </c>
      <c r="T363" s="6" t="s">
        <v>2088</v>
      </c>
      <c r="U363" s="2" t="s">
        <v>1654</v>
      </c>
      <c r="V363" s="2" t="s">
        <v>1227</v>
      </c>
      <c r="W363" s="2" t="s">
        <v>1356</v>
      </c>
      <c r="X363" s="2" t="s">
        <v>2090</v>
      </c>
      <c r="Y363" s="2" t="s">
        <v>1678</v>
      </c>
      <c r="Z363" s="2" t="s">
        <v>2003</v>
      </c>
      <c r="AA363" s="111">
        <v>0</v>
      </c>
      <c r="AE363" s="2" t="s">
        <v>2485</v>
      </c>
      <c r="AF363" s="2">
        <v>12</v>
      </c>
      <c r="AG363" s="2" t="s">
        <v>3264</v>
      </c>
    </row>
    <row r="364" spans="1:33" x14ac:dyDescent="0.25">
      <c r="A364" s="2">
        <v>745</v>
      </c>
      <c r="B364" s="2" t="s">
        <v>144</v>
      </c>
      <c r="C364" s="29" t="s">
        <v>501</v>
      </c>
      <c r="D364" s="20" t="s">
        <v>461</v>
      </c>
      <c r="E364" s="20" t="s">
        <v>1092</v>
      </c>
      <c r="F364" s="2" t="s">
        <v>1658</v>
      </c>
      <c r="G364" s="17" t="s">
        <v>3088</v>
      </c>
      <c r="H364" s="2" t="s">
        <v>1638</v>
      </c>
      <c r="I364" s="2" t="s">
        <v>1698</v>
      </c>
      <c r="J364" s="2">
        <v>15</v>
      </c>
      <c r="N364" s="6"/>
      <c r="R364" s="2" t="s">
        <v>1350</v>
      </c>
      <c r="S364" s="2" t="s">
        <v>1458</v>
      </c>
      <c r="T364" s="6" t="s">
        <v>2080</v>
      </c>
      <c r="U364" s="2" t="s">
        <v>1654</v>
      </c>
      <c r="V364" s="2" t="s">
        <v>1227</v>
      </c>
      <c r="W364" s="2" t="s">
        <v>1356</v>
      </c>
      <c r="X364" s="2" t="s">
        <v>2091</v>
      </c>
      <c r="Y364" s="2" t="s">
        <v>1678</v>
      </c>
      <c r="Z364" s="2" t="s">
        <v>2004</v>
      </c>
      <c r="AA364" s="111">
        <v>0</v>
      </c>
      <c r="AB364" s="115"/>
      <c r="AE364" s="2" t="s">
        <v>2485</v>
      </c>
      <c r="AF364" s="2">
        <v>12</v>
      </c>
      <c r="AG364" s="2" t="s">
        <v>3264</v>
      </c>
    </row>
    <row r="365" spans="1:33" x14ac:dyDescent="0.25">
      <c r="A365" s="2">
        <v>746</v>
      </c>
      <c r="B365" s="2" t="s">
        <v>144</v>
      </c>
      <c r="C365" s="17" t="s">
        <v>500</v>
      </c>
      <c r="D365" s="26" t="s">
        <v>460</v>
      </c>
      <c r="E365" s="17" t="s">
        <v>1090</v>
      </c>
      <c r="F365" s="2" t="s">
        <v>1658</v>
      </c>
      <c r="G365" s="17" t="s">
        <v>3087</v>
      </c>
      <c r="H365" s="2" t="s">
        <v>1638</v>
      </c>
      <c r="I365" s="2" t="s">
        <v>1698</v>
      </c>
      <c r="J365" s="2">
        <v>12</v>
      </c>
      <c r="R365" s="2" t="s">
        <v>1350</v>
      </c>
      <c r="S365" s="2" t="s">
        <v>1458</v>
      </c>
      <c r="T365" s="6" t="s">
        <v>2081</v>
      </c>
      <c r="U365" s="2" t="s">
        <v>1654</v>
      </c>
      <c r="V365" s="2" t="s">
        <v>1227</v>
      </c>
      <c r="W365" s="2" t="s">
        <v>1356</v>
      </c>
      <c r="X365" s="2" t="s">
        <v>2092</v>
      </c>
      <c r="Y365" s="2" t="s">
        <v>1678</v>
      </c>
      <c r="Z365" s="2" t="s">
        <v>2005</v>
      </c>
      <c r="AA365" s="111">
        <v>0</v>
      </c>
      <c r="AE365" s="2" t="s">
        <v>2485</v>
      </c>
      <c r="AF365" s="2">
        <v>12</v>
      </c>
      <c r="AG365" s="2" t="s">
        <v>3264</v>
      </c>
    </row>
    <row r="366" spans="1:33" x14ac:dyDescent="0.25">
      <c r="A366" s="2">
        <v>747</v>
      </c>
      <c r="B366" s="2" t="s">
        <v>144</v>
      </c>
      <c r="C366" s="17" t="s">
        <v>96</v>
      </c>
      <c r="D366" s="26" t="s">
        <v>447</v>
      </c>
      <c r="E366" s="17" t="s">
        <v>1110</v>
      </c>
      <c r="F366" s="2" t="s">
        <v>151</v>
      </c>
      <c r="G366" s="17" t="s">
        <v>3212</v>
      </c>
      <c r="H366" s="2" t="s">
        <v>1639</v>
      </c>
      <c r="I366" s="111" t="s">
        <v>2407</v>
      </c>
      <c r="J366" s="2">
        <v>6</v>
      </c>
      <c r="R366" s="2" t="s">
        <v>1354</v>
      </c>
      <c r="S366" s="2" t="s">
        <v>1468</v>
      </c>
      <c r="T366" s="2" t="s">
        <v>145</v>
      </c>
      <c r="U366" s="2" t="s">
        <v>1354</v>
      </c>
      <c r="V366" s="2" t="s">
        <v>1227</v>
      </c>
      <c r="W366" s="2" t="s">
        <v>1356</v>
      </c>
      <c r="X366" s="111" t="s">
        <v>2477</v>
      </c>
      <c r="Y366" s="2" t="s">
        <v>1678</v>
      </c>
      <c r="Z366" s="2" t="s">
        <v>2590</v>
      </c>
      <c r="AE366" s="2" t="s">
        <v>2560</v>
      </c>
      <c r="AF366" s="2">
        <v>12</v>
      </c>
      <c r="AG366" s="2" t="s">
        <v>3264</v>
      </c>
    </row>
    <row r="367" spans="1:33" x14ac:dyDescent="0.25">
      <c r="A367" s="2">
        <v>748</v>
      </c>
      <c r="B367" s="2" t="s">
        <v>144</v>
      </c>
      <c r="C367" s="17" t="s">
        <v>91</v>
      </c>
      <c r="D367" s="26" t="s">
        <v>464</v>
      </c>
      <c r="E367" s="17" t="s">
        <v>1117</v>
      </c>
      <c r="F367" s="2" t="s">
        <v>151</v>
      </c>
      <c r="G367" s="17" t="s">
        <v>3213</v>
      </c>
      <c r="H367" s="2" t="s">
        <v>1639</v>
      </c>
      <c r="I367" s="111" t="s">
        <v>2407</v>
      </c>
      <c r="J367" s="2">
        <v>1</v>
      </c>
      <c r="R367" s="2" t="s">
        <v>1354</v>
      </c>
      <c r="S367" s="2" t="s">
        <v>1552</v>
      </c>
      <c r="T367" s="2" t="s">
        <v>145</v>
      </c>
      <c r="U367" s="2" t="s">
        <v>1354</v>
      </c>
      <c r="V367" s="2" t="s">
        <v>1227</v>
      </c>
      <c r="W367" s="2" t="s">
        <v>1356</v>
      </c>
      <c r="X367" s="111" t="s">
        <v>2478</v>
      </c>
      <c r="Y367" s="2" t="s">
        <v>1678</v>
      </c>
      <c r="Z367" s="2" t="s">
        <v>2591</v>
      </c>
      <c r="AE367" s="2" t="s">
        <v>2560</v>
      </c>
      <c r="AF367" s="2">
        <v>12</v>
      </c>
      <c r="AG367" s="2" t="s">
        <v>3264</v>
      </c>
    </row>
    <row r="368" spans="1:33" x14ac:dyDescent="0.25">
      <c r="A368" s="2">
        <v>749</v>
      </c>
      <c r="B368" s="2" t="s">
        <v>144</v>
      </c>
      <c r="C368" s="17" t="s">
        <v>101</v>
      </c>
      <c r="D368" s="26" t="s">
        <v>465</v>
      </c>
      <c r="E368" s="17" t="s">
        <v>1115</v>
      </c>
      <c r="F368" s="2" t="s">
        <v>151</v>
      </c>
      <c r="G368" s="17" t="s">
        <v>3214</v>
      </c>
      <c r="H368" s="2" t="s">
        <v>1639</v>
      </c>
      <c r="I368" s="111" t="s">
        <v>2407</v>
      </c>
      <c r="J368" s="2">
        <v>11</v>
      </c>
      <c r="R368" s="2" t="s">
        <v>1354</v>
      </c>
      <c r="S368" s="2" t="s">
        <v>1553</v>
      </c>
      <c r="T368" s="2" t="s">
        <v>145</v>
      </c>
      <c r="U368" s="2" t="s">
        <v>1354</v>
      </c>
      <c r="V368" s="2" t="s">
        <v>1227</v>
      </c>
      <c r="W368" s="2" t="s">
        <v>1356</v>
      </c>
      <c r="X368" s="111" t="s">
        <v>2479</v>
      </c>
      <c r="Y368" s="2" t="s">
        <v>1678</v>
      </c>
      <c r="Z368" s="2" t="s">
        <v>2592</v>
      </c>
      <c r="AE368" s="2" t="s">
        <v>2560</v>
      </c>
      <c r="AF368" s="2">
        <v>12</v>
      </c>
      <c r="AG368" s="2" t="s">
        <v>3264</v>
      </c>
    </row>
    <row r="369" spans="1:33" x14ac:dyDescent="0.25">
      <c r="A369" s="2">
        <v>750</v>
      </c>
      <c r="B369" s="2" t="s">
        <v>144</v>
      </c>
      <c r="C369" s="17" t="s">
        <v>102</v>
      </c>
      <c r="D369" s="20" t="s">
        <v>466</v>
      </c>
      <c r="E369" s="20" t="s">
        <v>1116</v>
      </c>
      <c r="F369" s="2" t="s">
        <v>151</v>
      </c>
      <c r="G369" s="17" t="s">
        <v>3215</v>
      </c>
      <c r="H369" s="2" t="s">
        <v>1639</v>
      </c>
      <c r="I369" s="111" t="s">
        <v>2407</v>
      </c>
      <c r="J369" s="2">
        <v>12</v>
      </c>
      <c r="N369" s="6"/>
      <c r="R369" s="2" t="s">
        <v>1354</v>
      </c>
      <c r="S369" s="2" t="s">
        <v>1553</v>
      </c>
      <c r="T369" s="2" t="s">
        <v>145</v>
      </c>
      <c r="U369" s="2" t="s">
        <v>1354</v>
      </c>
      <c r="V369" s="2" t="s">
        <v>1227</v>
      </c>
      <c r="W369" s="2" t="s">
        <v>1356</v>
      </c>
      <c r="X369" s="111" t="s">
        <v>2480</v>
      </c>
      <c r="Y369" s="2" t="s">
        <v>1678</v>
      </c>
      <c r="Z369" s="2" t="s">
        <v>2593</v>
      </c>
      <c r="AE369" s="2" t="s">
        <v>2560</v>
      </c>
      <c r="AF369" s="2">
        <v>12</v>
      </c>
      <c r="AG369" s="2" t="s">
        <v>3264</v>
      </c>
    </row>
    <row r="370" spans="1:33" x14ac:dyDescent="0.25">
      <c r="A370" s="2">
        <v>751</v>
      </c>
      <c r="B370" s="2" t="s">
        <v>144</v>
      </c>
      <c r="C370" s="20" t="s">
        <v>509</v>
      </c>
      <c r="D370" s="20" t="s">
        <v>508</v>
      </c>
      <c r="E370" s="20" t="s">
        <v>1095</v>
      </c>
      <c r="F370" s="2" t="s">
        <v>1658</v>
      </c>
      <c r="G370" s="2" t="s">
        <v>539</v>
      </c>
      <c r="H370" s="2" t="s">
        <v>1635</v>
      </c>
      <c r="I370" s="2" t="s">
        <v>1700</v>
      </c>
      <c r="J370" s="2">
        <v>1</v>
      </c>
      <c r="N370" s="6"/>
      <c r="R370" s="2" t="s">
        <v>1351</v>
      </c>
      <c r="S370" s="2" t="s">
        <v>1549</v>
      </c>
      <c r="T370" s="2" t="s">
        <v>145</v>
      </c>
      <c r="U370" s="2" t="s">
        <v>1351</v>
      </c>
      <c r="V370" s="2" t="s">
        <v>1227</v>
      </c>
      <c r="W370" s="2" t="s">
        <v>1356</v>
      </c>
      <c r="X370" s="2" t="s">
        <v>2066</v>
      </c>
      <c r="Y370" s="2" t="s">
        <v>1678</v>
      </c>
      <c r="Z370" s="2" t="s">
        <v>2074</v>
      </c>
      <c r="AA370" s="111">
        <v>2</v>
      </c>
      <c r="AE370" s="2" t="s">
        <v>2485</v>
      </c>
      <c r="AF370" s="2">
        <v>12</v>
      </c>
      <c r="AG370" s="2" t="s">
        <v>3264</v>
      </c>
    </row>
    <row r="371" spans="1:33" x14ac:dyDescent="0.25">
      <c r="A371" s="2">
        <v>752</v>
      </c>
      <c r="B371" s="2" t="s">
        <v>144</v>
      </c>
      <c r="C371" s="17" t="s">
        <v>132</v>
      </c>
      <c r="D371" s="20" t="s">
        <v>502</v>
      </c>
      <c r="E371" s="20" t="s">
        <v>1075</v>
      </c>
      <c r="F371" s="2" t="s">
        <v>1658</v>
      </c>
      <c r="G371" s="2" t="s">
        <v>540</v>
      </c>
      <c r="H371" s="2" t="s">
        <v>1635</v>
      </c>
      <c r="I371" s="2" t="s">
        <v>1695</v>
      </c>
      <c r="J371" s="2">
        <v>1</v>
      </c>
      <c r="N371" s="6"/>
      <c r="R371" s="2" t="s">
        <v>1353</v>
      </c>
      <c r="S371" s="2" t="s">
        <v>1543</v>
      </c>
      <c r="T371" s="6" t="s">
        <v>145</v>
      </c>
      <c r="U371" s="2" t="s">
        <v>1655</v>
      </c>
      <c r="V371" s="2" t="s">
        <v>1227</v>
      </c>
      <c r="W371" s="2" t="s">
        <v>1356</v>
      </c>
      <c r="X371" s="2" t="s">
        <v>2067</v>
      </c>
      <c r="Y371" s="2" t="s">
        <v>1678</v>
      </c>
      <c r="Z371" s="2" t="s">
        <v>2006</v>
      </c>
      <c r="AA371" s="111">
        <v>0</v>
      </c>
      <c r="AE371" s="2" t="s">
        <v>2485</v>
      </c>
      <c r="AF371" s="2">
        <v>12</v>
      </c>
      <c r="AG371" s="2" t="s">
        <v>3264</v>
      </c>
    </row>
    <row r="372" spans="1:33" x14ac:dyDescent="0.25">
      <c r="A372" s="2">
        <v>753</v>
      </c>
      <c r="B372" s="2" t="s">
        <v>144</v>
      </c>
      <c r="C372" s="17" t="s">
        <v>127</v>
      </c>
      <c r="D372" s="26" t="s">
        <v>507</v>
      </c>
      <c r="E372" s="17" t="s">
        <v>1094</v>
      </c>
      <c r="F372" s="2" t="s">
        <v>1658</v>
      </c>
      <c r="G372" s="2" t="s">
        <v>538</v>
      </c>
      <c r="H372" s="2" t="s">
        <v>1635</v>
      </c>
      <c r="I372" s="2" t="s">
        <v>1700</v>
      </c>
      <c r="J372" s="2">
        <v>0</v>
      </c>
      <c r="R372" s="2" t="s">
        <v>1351</v>
      </c>
      <c r="S372" s="2" t="s">
        <v>1549</v>
      </c>
      <c r="T372" s="2" t="s">
        <v>145</v>
      </c>
      <c r="U372" s="2" t="s">
        <v>1351</v>
      </c>
      <c r="V372" s="2" t="s">
        <v>1227</v>
      </c>
      <c r="W372" s="2" t="s">
        <v>1356</v>
      </c>
      <c r="X372" s="2" t="s">
        <v>2068</v>
      </c>
      <c r="Y372" s="2" t="s">
        <v>1678</v>
      </c>
      <c r="Z372" s="2" t="s">
        <v>2007</v>
      </c>
      <c r="AA372" s="111">
        <v>0</v>
      </c>
      <c r="AE372" s="2" t="s">
        <v>2485</v>
      </c>
      <c r="AF372" s="2">
        <v>12</v>
      </c>
      <c r="AG372" s="2" t="s">
        <v>3264</v>
      </c>
    </row>
    <row r="373" spans="1:33" x14ac:dyDescent="0.25">
      <c r="A373" s="2">
        <v>754</v>
      </c>
      <c r="B373" s="2" t="s">
        <v>144</v>
      </c>
      <c r="C373" s="20" t="s">
        <v>511</v>
      </c>
      <c r="D373" s="17" t="s">
        <v>467</v>
      </c>
      <c r="E373" s="17" t="s">
        <v>1104</v>
      </c>
      <c r="F373" s="2" t="s">
        <v>151</v>
      </c>
      <c r="G373" s="2" t="s">
        <v>3095</v>
      </c>
      <c r="H373" s="2" t="s">
        <v>1635</v>
      </c>
      <c r="I373" s="111" t="s">
        <v>2407</v>
      </c>
      <c r="J373" s="2">
        <v>0</v>
      </c>
      <c r="N373" s="6"/>
      <c r="R373" s="2" t="s">
        <v>1354</v>
      </c>
      <c r="S373" s="2" t="s">
        <v>1471</v>
      </c>
      <c r="T373" s="2" t="s">
        <v>145</v>
      </c>
      <c r="U373" s="2" t="s">
        <v>1354</v>
      </c>
      <c r="V373" s="2" t="s">
        <v>1227</v>
      </c>
      <c r="W373" s="2" t="s">
        <v>1356</v>
      </c>
      <c r="X373" s="111" t="s">
        <v>2481</v>
      </c>
      <c r="Y373" s="2" t="s">
        <v>1678</v>
      </c>
      <c r="Z373" s="2" t="s">
        <v>2594</v>
      </c>
      <c r="AE373" s="2" t="s">
        <v>2560</v>
      </c>
      <c r="AF373" s="2">
        <v>12</v>
      </c>
      <c r="AG373" s="2" t="s">
        <v>3264</v>
      </c>
    </row>
    <row r="374" spans="1:33" x14ac:dyDescent="0.25">
      <c r="A374" s="2">
        <v>755</v>
      </c>
      <c r="B374" s="2" t="s">
        <v>144</v>
      </c>
      <c r="C374" s="20" t="s">
        <v>129</v>
      </c>
      <c r="D374" s="34" t="s">
        <v>486</v>
      </c>
      <c r="E374" s="20" t="s">
        <v>1082</v>
      </c>
      <c r="F374" s="2" t="s">
        <v>1658</v>
      </c>
      <c r="G374" s="2" t="s">
        <v>545</v>
      </c>
      <c r="H374" s="2" t="s">
        <v>1635</v>
      </c>
      <c r="I374" s="2" t="s">
        <v>1698</v>
      </c>
      <c r="J374" s="2">
        <v>2</v>
      </c>
      <c r="N374" s="6"/>
      <c r="R374" s="2" t="s">
        <v>1350</v>
      </c>
      <c r="S374" s="2" t="s">
        <v>1458</v>
      </c>
      <c r="T374" s="6" t="s">
        <v>145</v>
      </c>
      <c r="U374" s="2" t="s">
        <v>1654</v>
      </c>
      <c r="V374" s="2" t="s">
        <v>1227</v>
      </c>
      <c r="W374" s="2" t="s">
        <v>1356</v>
      </c>
      <c r="X374" s="2" t="s">
        <v>2069</v>
      </c>
      <c r="Y374" s="2" t="s">
        <v>1678</v>
      </c>
      <c r="Z374" s="2" t="s">
        <v>2008</v>
      </c>
      <c r="AA374" s="111">
        <v>2</v>
      </c>
      <c r="AE374" s="2" t="s">
        <v>2485</v>
      </c>
      <c r="AF374" s="2">
        <v>12</v>
      </c>
      <c r="AG374" s="2" t="s">
        <v>3264</v>
      </c>
    </row>
    <row r="375" spans="1:33" x14ac:dyDescent="0.25">
      <c r="A375" s="2">
        <v>756</v>
      </c>
      <c r="B375" s="2" t="s">
        <v>144</v>
      </c>
      <c r="C375" s="20" t="s">
        <v>1329</v>
      </c>
      <c r="D375" s="20" t="s">
        <v>484</v>
      </c>
      <c r="E375" s="20" t="s">
        <v>1080</v>
      </c>
      <c r="F375" s="2" t="s">
        <v>1658</v>
      </c>
      <c r="G375" s="6" t="s">
        <v>2789</v>
      </c>
      <c r="H375" s="17" t="s">
        <v>1635</v>
      </c>
      <c r="I375" s="26" t="s">
        <v>1698</v>
      </c>
      <c r="J375" s="17">
        <v>0</v>
      </c>
      <c r="K375" s="17"/>
      <c r="L375" s="17"/>
      <c r="M375" s="16"/>
      <c r="N375" s="6"/>
      <c r="R375" s="2" t="s">
        <v>1353</v>
      </c>
      <c r="S375" s="2" t="s">
        <v>1543</v>
      </c>
      <c r="T375" s="6" t="s">
        <v>145</v>
      </c>
      <c r="U375" s="2" t="s">
        <v>1655</v>
      </c>
      <c r="V375" s="2" t="s">
        <v>1227</v>
      </c>
      <c r="W375" s="2" t="s">
        <v>1356</v>
      </c>
      <c r="X375" s="2" t="s">
        <v>2070</v>
      </c>
      <c r="Y375" s="2" t="s">
        <v>1678</v>
      </c>
      <c r="Z375" s="2" t="s">
        <v>2009</v>
      </c>
      <c r="AA375" s="111">
        <v>4</v>
      </c>
      <c r="AE375" s="2" t="s">
        <v>2485</v>
      </c>
      <c r="AF375" s="2">
        <v>12</v>
      </c>
      <c r="AG375" s="2" t="s">
        <v>3264</v>
      </c>
    </row>
    <row r="376" spans="1:33" x14ac:dyDescent="0.25">
      <c r="A376" s="2">
        <v>757</v>
      </c>
      <c r="B376" s="2" t="s">
        <v>144</v>
      </c>
      <c r="C376" s="2" t="s">
        <v>131</v>
      </c>
      <c r="D376" s="2" t="s">
        <v>488</v>
      </c>
      <c r="E376" s="2" t="s">
        <v>1084</v>
      </c>
      <c r="F376" s="2" t="s">
        <v>1658</v>
      </c>
      <c r="G376" s="6" t="s">
        <v>2790</v>
      </c>
      <c r="H376" s="2" t="s">
        <v>1635</v>
      </c>
      <c r="I376" s="2" t="s">
        <v>1698</v>
      </c>
      <c r="J376" s="2">
        <v>4</v>
      </c>
      <c r="M376" s="2" t="s">
        <v>430</v>
      </c>
      <c r="R376" s="2" t="s">
        <v>1350</v>
      </c>
      <c r="S376" s="2" t="s">
        <v>1458</v>
      </c>
      <c r="T376" s="6" t="s">
        <v>145</v>
      </c>
      <c r="U376" s="2" t="s">
        <v>1654</v>
      </c>
      <c r="V376" s="2" t="s">
        <v>1227</v>
      </c>
      <c r="W376" s="2" t="s">
        <v>1356</v>
      </c>
      <c r="X376" s="2" t="s">
        <v>2072</v>
      </c>
      <c r="Y376" s="2" t="s">
        <v>1678</v>
      </c>
      <c r="Z376" s="2" t="s">
        <v>2010</v>
      </c>
      <c r="AA376" s="111">
        <v>0</v>
      </c>
      <c r="AE376" s="2" t="s">
        <v>2485</v>
      </c>
      <c r="AF376" s="2">
        <v>12</v>
      </c>
      <c r="AG376" s="2" t="s">
        <v>3264</v>
      </c>
    </row>
    <row r="377" spans="1:33" x14ac:dyDescent="0.25">
      <c r="A377" s="2">
        <v>758</v>
      </c>
      <c r="B377" s="2" t="s">
        <v>144</v>
      </c>
      <c r="C377" s="20" t="s">
        <v>504</v>
      </c>
      <c r="D377" s="20" t="s">
        <v>503</v>
      </c>
      <c r="E377" s="20" t="s">
        <v>1077</v>
      </c>
      <c r="F377" s="2" t="s">
        <v>1658</v>
      </c>
      <c r="G377" s="17" t="s">
        <v>541</v>
      </c>
      <c r="H377" s="20" t="s">
        <v>1635</v>
      </c>
      <c r="I377" s="2" t="s">
        <v>1695</v>
      </c>
      <c r="J377" s="2">
        <v>2</v>
      </c>
      <c r="R377" s="2" t="s">
        <v>1655</v>
      </c>
      <c r="S377" s="2" t="s">
        <v>1543</v>
      </c>
      <c r="T377" s="6" t="s">
        <v>145</v>
      </c>
      <c r="U377" s="2" t="s">
        <v>1655</v>
      </c>
      <c r="V377" s="2" t="s">
        <v>1227</v>
      </c>
      <c r="W377" s="2" t="s">
        <v>1356</v>
      </c>
      <c r="X377" s="2" t="s">
        <v>2071</v>
      </c>
      <c r="Y377" s="2" t="s">
        <v>1678</v>
      </c>
      <c r="Z377" s="2" t="s">
        <v>2073</v>
      </c>
      <c r="AA377" s="111">
        <v>2</v>
      </c>
      <c r="AE377" s="2" t="s">
        <v>2485</v>
      </c>
      <c r="AF377" s="2">
        <v>12</v>
      </c>
      <c r="AG377" s="2" t="s">
        <v>3264</v>
      </c>
    </row>
    <row r="378" spans="1:33" x14ac:dyDescent="0.25">
      <c r="A378" s="2">
        <v>759</v>
      </c>
      <c r="B378" s="2" t="s">
        <v>144</v>
      </c>
      <c r="C378" s="2" t="s">
        <v>2823</v>
      </c>
      <c r="D378" s="2" t="s">
        <v>2824</v>
      </c>
      <c r="E378" s="2" t="s">
        <v>2825</v>
      </c>
      <c r="F378" s="2" t="s">
        <v>151</v>
      </c>
      <c r="G378" s="2" t="s">
        <v>3219</v>
      </c>
      <c r="H378" s="2" t="s">
        <v>3047</v>
      </c>
      <c r="I378" s="127" t="s">
        <v>3113</v>
      </c>
      <c r="J378" s="2">
        <v>0</v>
      </c>
      <c r="R378" s="2" t="s">
        <v>3006</v>
      </c>
      <c r="S378" s="2" t="s">
        <v>3023</v>
      </c>
      <c r="T378" s="2" t="s">
        <v>145</v>
      </c>
      <c r="U378" s="2" t="s">
        <v>3006</v>
      </c>
      <c r="V378" s="2" t="s">
        <v>1227</v>
      </c>
      <c r="W378" s="2" t="s">
        <v>1356</v>
      </c>
      <c r="X378" s="2" t="s">
        <v>3114</v>
      </c>
      <c r="Y378" s="2" t="s">
        <v>1678</v>
      </c>
      <c r="Z378" s="2" t="s">
        <v>3184</v>
      </c>
      <c r="AA378" s="111">
        <v>2</v>
      </c>
      <c r="AE378" s="2" t="s">
        <v>2560</v>
      </c>
      <c r="AF378" s="2">
        <v>12</v>
      </c>
      <c r="AG378" s="2" t="s">
        <v>3264</v>
      </c>
    </row>
    <row r="379" spans="1:33" x14ac:dyDescent="0.25">
      <c r="A379" s="2">
        <v>760</v>
      </c>
      <c r="B379" s="2" t="s">
        <v>144</v>
      </c>
      <c r="C379" s="2" t="s">
        <v>2826</v>
      </c>
      <c r="D379" s="2" t="s">
        <v>2827</v>
      </c>
      <c r="E379" s="2" t="s">
        <v>2828</v>
      </c>
      <c r="F379" s="2" t="s">
        <v>151</v>
      </c>
      <c r="G379" s="2" t="s">
        <v>3220</v>
      </c>
      <c r="H379" s="2" t="s">
        <v>3047</v>
      </c>
      <c r="I379" s="127" t="s">
        <v>3113</v>
      </c>
      <c r="J379" s="2">
        <v>1</v>
      </c>
      <c r="R379" s="2" t="s">
        <v>3006</v>
      </c>
      <c r="S379" s="2" t="s">
        <v>3023</v>
      </c>
      <c r="T379" s="2" t="s">
        <v>145</v>
      </c>
      <c r="U379" s="2" t="s">
        <v>3006</v>
      </c>
      <c r="V379" s="2" t="s">
        <v>1227</v>
      </c>
      <c r="W379" s="2" t="s">
        <v>1356</v>
      </c>
      <c r="X379" s="2" t="s">
        <v>3115</v>
      </c>
      <c r="Y379" s="2" t="s">
        <v>1678</v>
      </c>
      <c r="Z379" s="2" t="s">
        <v>3185</v>
      </c>
      <c r="AA379" s="111">
        <v>2</v>
      </c>
      <c r="AE379" s="2" t="s">
        <v>2560</v>
      </c>
      <c r="AF379" s="2">
        <v>12</v>
      </c>
      <c r="AG379" s="2" t="s">
        <v>3264</v>
      </c>
    </row>
    <row r="380" spans="1:33" x14ac:dyDescent="0.25">
      <c r="A380" s="2">
        <v>761</v>
      </c>
      <c r="B380" s="2" t="s">
        <v>144</v>
      </c>
      <c r="C380" s="2" t="s">
        <v>2829</v>
      </c>
      <c r="D380" s="2" t="s">
        <v>2830</v>
      </c>
      <c r="E380" s="2" t="s">
        <v>2831</v>
      </c>
      <c r="F380" s="2" t="s">
        <v>151</v>
      </c>
      <c r="G380" s="2" t="s">
        <v>3221</v>
      </c>
      <c r="H380" s="2" t="s">
        <v>3048</v>
      </c>
      <c r="I380" s="127" t="s">
        <v>3113</v>
      </c>
      <c r="J380" s="2">
        <v>2</v>
      </c>
      <c r="R380" s="2" t="s">
        <v>3006</v>
      </c>
      <c r="S380" s="2" t="s">
        <v>3023</v>
      </c>
      <c r="T380" s="2" t="s">
        <v>145</v>
      </c>
      <c r="U380" s="2" t="s">
        <v>3006</v>
      </c>
      <c r="V380" s="2" t="s">
        <v>1227</v>
      </c>
      <c r="W380" s="2" t="s">
        <v>1356</v>
      </c>
      <c r="X380" s="2" t="s">
        <v>3116</v>
      </c>
      <c r="Y380" s="2" t="s">
        <v>1678</v>
      </c>
      <c r="Z380" s="2" t="s">
        <v>3186</v>
      </c>
      <c r="AA380" s="111">
        <v>3</v>
      </c>
      <c r="AE380" s="2" t="s">
        <v>2560</v>
      </c>
      <c r="AF380" s="2">
        <v>12</v>
      </c>
      <c r="AG380" s="2" t="s">
        <v>3264</v>
      </c>
    </row>
    <row r="381" spans="1:33" x14ac:dyDescent="0.25">
      <c r="A381" s="2">
        <v>762</v>
      </c>
      <c r="B381" s="2" t="s">
        <v>144</v>
      </c>
      <c r="C381" s="2" t="s">
        <v>2832</v>
      </c>
      <c r="D381" s="2" t="s">
        <v>2833</v>
      </c>
      <c r="E381" s="2" t="s">
        <v>2834</v>
      </c>
      <c r="F381" s="2" t="s">
        <v>151</v>
      </c>
      <c r="G381" s="2" t="s">
        <v>3222</v>
      </c>
      <c r="H381" s="2" t="s">
        <v>3048</v>
      </c>
      <c r="I381" s="127" t="s">
        <v>3113</v>
      </c>
      <c r="J381" s="2">
        <v>3</v>
      </c>
      <c r="R381" s="2" t="s">
        <v>3006</v>
      </c>
      <c r="S381" s="2" t="s">
        <v>3023</v>
      </c>
      <c r="T381" s="2" t="s">
        <v>145</v>
      </c>
      <c r="U381" s="2" t="s">
        <v>3006</v>
      </c>
      <c r="V381" s="2" t="s">
        <v>1227</v>
      </c>
      <c r="W381" s="2" t="s">
        <v>1356</v>
      </c>
      <c r="X381" s="2" t="s">
        <v>3117</v>
      </c>
      <c r="Y381" s="2" t="s">
        <v>1678</v>
      </c>
      <c r="Z381" s="2" t="s">
        <v>3187</v>
      </c>
      <c r="AA381" s="111">
        <v>3</v>
      </c>
      <c r="AE381" s="2" t="s">
        <v>2560</v>
      </c>
      <c r="AF381" s="2">
        <v>12</v>
      </c>
      <c r="AG381" s="2" t="s">
        <v>3264</v>
      </c>
    </row>
    <row r="382" spans="1:33" x14ac:dyDescent="0.25">
      <c r="A382" s="2">
        <v>763</v>
      </c>
      <c r="B382" s="2" t="s">
        <v>144</v>
      </c>
      <c r="C382" s="2" t="s">
        <v>2853</v>
      </c>
      <c r="D382" s="2" t="s">
        <v>2854</v>
      </c>
      <c r="E382" s="2" t="s">
        <v>2855</v>
      </c>
      <c r="F382" s="2" t="s">
        <v>1658</v>
      </c>
      <c r="G382" s="2" t="s">
        <v>3229</v>
      </c>
      <c r="H382" s="2" t="s">
        <v>3053</v>
      </c>
      <c r="I382" s="127" t="s">
        <v>3113</v>
      </c>
      <c r="J382" s="2">
        <v>7</v>
      </c>
      <c r="R382" s="2" t="s">
        <v>3006</v>
      </c>
      <c r="S382" s="2" t="s">
        <v>3024</v>
      </c>
      <c r="T382" s="2" t="s">
        <v>145</v>
      </c>
      <c r="U382" s="2" t="s">
        <v>3006</v>
      </c>
      <c r="V382" s="2" t="s">
        <v>1227</v>
      </c>
      <c r="W382" s="2" t="s">
        <v>1356</v>
      </c>
      <c r="X382" s="2" t="s">
        <v>3121</v>
      </c>
      <c r="Y382" s="2" t="s">
        <v>1678</v>
      </c>
      <c r="Z382" s="2" t="s">
        <v>3188</v>
      </c>
      <c r="AA382" s="111">
        <v>3</v>
      </c>
      <c r="AE382" s="2" t="s">
        <v>2485</v>
      </c>
      <c r="AF382" s="2">
        <v>12</v>
      </c>
      <c r="AG382" s="2" t="s">
        <v>3264</v>
      </c>
    </row>
    <row r="383" spans="1:33" x14ac:dyDescent="0.25">
      <c r="A383" s="2">
        <v>764</v>
      </c>
      <c r="B383" s="2" t="s">
        <v>144</v>
      </c>
      <c r="C383" s="2" t="s">
        <v>2856</v>
      </c>
      <c r="D383" s="2" t="s">
        <v>2857</v>
      </c>
      <c r="E383" s="2" t="s">
        <v>2858</v>
      </c>
      <c r="F383" s="2" t="s">
        <v>1658</v>
      </c>
      <c r="G383" s="2" t="s">
        <v>3230</v>
      </c>
      <c r="H383" s="2" t="s">
        <v>3053</v>
      </c>
      <c r="I383" s="127" t="s">
        <v>3113</v>
      </c>
      <c r="J383" s="2">
        <v>6</v>
      </c>
      <c r="R383" s="2" t="s">
        <v>3006</v>
      </c>
      <c r="S383" s="2" t="s">
        <v>3024</v>
      </c>
      <c r="T383" s="2" t="s">
        <v>145</v>
      </c>
      <c r="U383" s="2" t="s">
        <v>3006</v>
      </c>
      <c r="V383" s="2" t="s">
        <v>1227</v>
      </c>
      <c r="W383" s="2" t="s">
        <v>1356</v>
      </c>
      <c r="X383" s="2" t="s">
        <v>3123</v>
      </c>
      <c r="Y383" s="2" t="s">
        <v>1678</v>
      </c>
      <c r="Z383" s="2" t="s">
        <v>3189</v>
      </c>
      <c r="AA383" s="111">
        <v>3</v>
      </c>
      <c r="AE383" s="2" t="s">
        <v>2485</v>
      </c>
      <c r="AF383" s="2">
        <v>12</v>
      </c>
      <c r="AG383" s="2" t="s">
        <v>3264</v>
      </c>
    </row>
    <row r="384" spans="1:33" ht="15" customHeight="1" x14ac:dyDescent="0.25">
      <c r="A384" s="2">
        <v>765</v>
      </c>
      <c r="B384" s="2" t="s">
        <v>144</v>
      </c>
      <c r="C384" s="2" t="s">
        <v>2859</v>
      </c>
      <c r="D384" s="2" t="s">
        <v>2860</v>
      </c>
      <c r="E384" s="2" t="s">
        <v>2861</v>
      </c>
      <c r="F384" s="2" t="s">
        <v>1658</v>
      </c>
      <c r="G384" s="2" t="s">
        <v>3231</v>
      </c>
      <c r="H384" s="2" t="s">
        <v>3053</v>
      </c>
      <c r="I384" s="127" t="s">
        <v>3113</v>
      </c>
      <c r="J384" s="2">
        <v>5</v>
      </c>
      <c r="R384" s="2" t="s">
        <v>3006</v>
      </c>
      <c r="S384" s="2" t="s">
        <v>3024</v>
      </c>
      <c r="T384" s="2" t="s">
        <v>145</v>
      </c>
      <c r="U384" s="2" t="s">
        <v>3006</v>
      </c>
      <c r="V384" s="2" t="s">
        <v>1227</v>
      </c>
      <c r="W384" s="2" t="s">
        <v>1356</v>
      </c>
      <c r="X384" s="2" t="s">
        <v>3124</v>
      </c>
      <c r="Y384" s="2" t="s">
        <v>1678</v>
      </c>
      <c r="Z384" s="2" t="s">
        <v>3190</v>
      </c>
      <c r="AA384" s="111">
        <v>3</v>
      </c>
      <c r="AE384" s="2" t="s">
        <v>2485</v>
      </c>
      <c r="AF384" s="2">
        <v>12</v>
      </c>
      <c r="AG384" s="2" t="s">
        <v>3264</v>
      </c>
    </row>
    <row r="385" spans="1:33" ht="15" customHeight="1" x14ac:dyDescent="0.25">
      <c r="A385" s="2">
        <v>766</v>
      </c>
      <c r="B385" s="2" t="s">
        <v>144</v>
      </c>
      <c r="C385" s="2" t="s">
        <v>2862</v>
      </c>
      <c r="D385" s="2" t="s">
        <v>2863</v>
      </c>
      <c r="E385" s="2" t="s">
        <v>2864</v>
      </c>
      <c r="F385" s="2" t="s">
        <v>1658</v>
      </c>
      <c r="G385" s="2" t="s">
        <v>3232</v>
      </c>
      <c r="H385" s="2" t="s">
        <v>3053</v>
      </c>
      <c r="I385" s="127" t="s">
        <v>3113</v>
      </c>
      <c r="J385" s="2">
        <v>4</v>
      </c>
      <c r="R385" s="2" t="s">
        <v>3006</v>
      </c>
      <c r="S385" s="2" t="s">
        <v>3024</v>
      </c>
      <c r="T385" s="2" t="s">
        <v>145</v>
      </c>
      <c r="U385" s="2" t="s">
        <v>3006</v>
      </c>
      <c r="V385" s="2" t="s">
        <v>1227</v>
      </c>
      <c r="W385" s="2" t="s">
        <v>1356</v>
      </c>
      <c r="X385" s="2" t="s">
        <v>3125</v>
      </c>
      <c r="Y385" s="2" t="s">
        <v>1678</v>
      </c>
      <c r="Z385" s="2" t="s">
        <v>3191</v>
      </c>
      <c r="AA385" s="111">
        <v>3</v>
      </c>
      <c r="AE385" s="2" t="s">
        <v>2485</v>
      </c>
      <c r="AF385" s="2">
        <v>12</v>
      </c>
      <c r="AG385" s="2" t="s">
        <v>3264</v>
      </c>
    </row>
    <row r="386" spans="1:33" ht="15" customHeight="1" x14ac:dyDescent="0.25">
      <c r="A386" s="2">
        <v>767</v>
      </c>
      <c r="B386" s="2" t="s">
        <v>144</v>
      </c>
      <c r="C386" s="2" t="s">
        <v>2865</v>
      </c>
      <c r="D386" s="2" t="s">
        <v>2866</v>
      </c>
      <c r="E386" s="2" t="s">
        <v>2867</v>
      </c>
      <c r="F386" s="2" t="s">
        <v>1658</v>
      </c>
      <c r="G386" s="2" t="s">
        <v>3233</v>
      </c>
      <c r="H386" s="2" t="s">
        <v>3053</v>
      </c>
      <c r="I386" s="127" t="s">
        <v>3113</v>
      </c>
      <c r="J386" s="2">
        <v>8</v>
      </c>
      <c r="R386" s="2" t="s">
        <v>3006</v>
      </c>
      <c r="S386" s="2" t="s">
        <v>3024</v>
      </c>
      <c r="T386" s="2" t="s">
        <v>145</v>
      </c>
      <c r="U386" s="2" t="s">
        <v>3006</v>
      </c>
      <c r="V386" s="2" t="s">
        <v>1227</v>
      </c>
      <c r="W386" s="2" t="s">
        <v>1356</v>
      </c>
      <c r="X386" s="2" t="s">
        <v>3126</v>
      </c>
      <c r="Y386" s="2" t="s">
        <v>1678</v>
      </c>
      <c r="Z386" s="2" t="s">
        <v>3192</v>
      </c>
      <c r="AA386" s="111">
        <v>0</v>
      </c>
      <c r="AE386" s="2" t="s">
        <v>2485</v>
      </c>
      <c r="AF386" s="2">
        <v>12</v>
      </c>
      <c r="AG386" s="2" t="s">
        <v>3264</v>
      </c>
    </row>
    <row r="387" spans="1:33" ht="15" customHeight="1" x14ac:dyDescent="0.25">
      <c r="A387" s="2">
        <v>768</v>
      </c>
      <c r="B387" s="2" t="s">
        <v>144</v>
      </c>
      <c r="C387" s="2" t="s">
        <v>2884</v>
      </c>
      <c r="D387" s="2" t="s">
        <v>2885</v>
      </c>
      <c r="E387" s="2" t="s">
        <v>2886</v>
      </c>
      <c r="F387" s="2" t="s">
        <v>151</v>
      </c>
      <c r="G387" s="2" t="s">
        <v>3240</v>
      </c>
      <c r="H387" s="2" t="s">
        <v>3043</v>
      </c>
      <c r="I387" s="127" t="s">
        <v>3102</v>
      </c>
      <c r="J387" s="2">
        <v>29</v>
      </c>
      <c r="R387" s="2" t="s">
        <v>1354</v>
      </c>
      <c r="S387" s="2" t="s">
        <v>3025</v>
      </c>
      <c r="T387" s="2" t="s">
        <v>145</v>
      </c>
      <c r="U387" s="2" t="s">
        <v>1354</v>
      </c>
      <c r="V387" s="2" t="s">
        <v>1227</v>
      </c>
      <c r="W387" s="2" t="s">
        <v>1356</v>
      </c>
      <c r="X387" s="2" t="s">
        <v>3132</v>
      </c>
      <c r="Y387" s="2" t="s">
        <v>1678</v>
      </c>
      <c r="Z387" s="2" t="s">
        <v>2978</v>
      </c>
      <c r="AA387" s="111">
        <v>1</v>
      </c>
      <c r="AE387" s="2" t="s">
        <v>2488</v>
      </c>
      <c r="AF387" s="2">
        <v>8</v>
      </c>
      <c r="AG387" s="2" t="s">
        <v>3264</v>
      </c>
    </row>
    <row r="388" spans="1:33" s="163" customFormat="1" ht="15" customHeight="1" x14ac:dyDescent="0.25">
      <c r="A388" s="163">
        <v>769</v>
      </c>
      <c r="B388" s="163" t="s">
        <v>432</v>
      </c>
      <c r="C388" s="163" t="s">
        <v>3305</v>
      </c>
      <c r="D388" s="163" t="s">
        <v>3306</v>
      </c>
      <c r="E388" s="163" t="s">
        <v>3307</v>
      </c>
      <c r="F388" s="163" t="s">
        <v>151</v>
      </c>
      <c r="G388" s="163" t="s">
        <v>3308</v>
      </c>
      <c r="H388" s="163" t="s">
        <v>3269</v>
      </c>
      <c r="I388" s="163" t="s">
        <v>3343</v>
      </c>
      <c r="J388" s="163">
        <v>111</v>
      </c>
      <c r="R388" s="163" t="s">
        <v>1266</v>
      </c>
      <c r="S388" s="163" t="s">
        <v>3309</v>
      </c>
      <c r="U388" s="163" t="s">
        <v>1351</v>
      </c>
      <c r="V388" s="163" t="s">
        <v>1227</v>
      </c>
      <c r="W388" s="163" t="s">
        <v>1355</v>
      </c>
      <c r="Y388" s="163" t="s">
        <v>1678</v>
      </c>
      <c r="Z388" s="163" t="s">
        <v>3310</v>
      </c>
      <c r="AA388" s="164"/>
      <c r="AD388" s="163" t="s">
        <v>3307</v>
      </c>
      <c r="AE388" s="163" t="s">
        <v>2485</v>
      </c>
      <c r="AG388" s="163" t="s">
        <v>3264</v>
      </c>
    </row>
    <row r="389" spans="1:33" s="163" customFormat="1" ht="15" customHeight="1" x14ac:dyDescent="0.25">
      <c r="A389" s="163">
        <v>770</v>
      </c>
      <c r="B389" s="163" t="s">
        <v>432</v>
      </c>
      <c r="C389" s="163" t="s">
        <v>3311</v>
      </c>
      <c r="D389" s="163" t="s">
        <v>3312</v>
      </c>
      <c r="E389" s="163" t="s">
        <v>3313</v>
      </c>
      <c r="F389" s="163" t="s">
        <v>151</v>
      </c>
      <c r="G389" s="163" t="s">
        <v>3308</v>
      </c>
      <c r="H389" s="163" t="s">
        <v>3269</v>
      </c>
      <c r="I389" s="163" t="s">
        <v>3343</v>
      </c>
      <c r="J389" s="163">
        <v>112</v>
      </c>
      <c r="R389" s="163" t="s">
        <v>1266</v>
      </c>
      <c r="S389" s="163" t="s">
        <v>3309</v>
      </c>
      <c r="U389" s="163" t="s">
        <v>1351</v>
      </c>
      <c r="V389" s="163" t="s">
        <v>1227</v>
      </c>
      <c r="W389" s="163" t="s">
        <v>1355</v>
      </c>
      <c r="Y389" s="163" t="s">
        <v>1678</v>
      </c>
      <c r="Z389" s="163" t="s">
        <v>3314</v>
      </c>
      <c r="AA389" s="164"/>
      <c r="AD389" s="163" t="s">
        <v>3313</v>
      </c>
      <c r="AE389" s="163" t="s">
        <v>2485</v>
      </c>
      <c r="AG389" s="163" t="s">
        <v>3264</v>
      </c>
    </row>
    <row r="390" spans="1:33" s="163" customFormat="1" ht="15" customHeight="1" x14ac:dyDescent="0.25">
      <c r="A390" s="163">
        <v>771</v>
      </c>
      <c r="B390" s="163" t="s">
        <v>432</v>
      </c>
      <c r="C390" s="163" t="s">
        <v>3315</v>
      </c>
      <c r="D390" s="163" t="s">
        <v>3316</v>
      </c>
      <c r="E390" s="163" t="s">
        <v>3317</v>
      </c>
      <c r="F390" s="163" t="s">
        <v>151</v>
      </c>
      <c r="G390" s="163" t="s">
        <v>3318</v>
      </c>
      <c r="H390" s="163" t="s">
        <v>3269</v>
      </c>
      <c r="I390" s="163" t="s">
        <v>3343</v>
      </c>
      <c r="J390" s="163">
        <v>113</v>
      </c>
      <c r="R390" s="163" t="s">
        <v>1266</v>
      </c>
      <c r="S390" s="163" t="s">
        <v>3309</v>
      </c>
      <c r="U390" s="163" t="s">
        <v>1351</v>
      </c>
      <c r="V390" s="163" t="s">
        <v>1227</v>
      </c>
      <c r="W390" s="163" t="s">
        <v>1355</v>
      </c>
      <c r="Y390" s="163" t="s">
        <v>1678</v>
      </c>
      <c r="Z390" s="163" t="s">
        <v>3319</v>
      </c>
      <c r="AA390" s="164"/>
      <c r="AD390" s="163" t="s">
        <v>3317</v>
      </c>
      <c r="AE390" s="163" t="s">
        <v>2485</v>
      </c>
      <c r="AG390" s="163" t="s">
        <v>3264</v>
      </c>
    </row>
    <row r="391" spans="1:33" s="163" customFormat="1" ht="15" customHeight="1" x14ac:dyDescent="0.25">
      <c r="A391" s="163">
        <v>772</v>
      </c>
      <c r="B391" s="163" t="s">
        <v>432</v>
      </c>
      <c r="C391" s="163" t="s">
        <v>3320</v>
      </c>
      <c r="D391" s="163" t="s">
        <v>3321</v>
      </c>
      <c r="E391" s="163" t="s">
        <v>3322</v>
      </c>
      <c r="F391" s="163" t="s">
        <v>151</v>
      </c>
      <c r="G391" s="163" t="s">
        <v>3318</v>
      </c>
      <c r="H391" s="163" t="s">
        <v>3269</v>
      </c>
      <c r="I391" s="163" t="s">
        <v>3343</v>
      </c>
      <c r="J391" s="163">
        <v>114</v>
      </c>
      <c r="R391" s="163" t="s">
        <v>1266</v>
      </c>
      <c r="S391" s="163" t="s">
        <v>3309</v>
      </c>
      <c r="U391" s="163" t="s">
        <v>1351</v>
      </c>
      <c r="V391" s="163" t="s">
        <v>1227</v>
      </c>
      <c r="W391" s="163" t="s">
        <v>1355</v>
      </c>
      <c r="Y391" s="163" t="s">
        <v>1678</v>
      </c>
      <c r="Z391" s="163" t="s">
        <v>3323</v>
      </c>
      <c r="AA391" s="164"/>
      <c r="AD391" s="163" t="s">
        <v>3322</v>
      </c>
      <c r="AE391" s="163" t="s">
        <v>2485</v>
      </c>
      <c r="AG391" s="163" t="s">
        <v>3264</v>
      </c>
    </row>
    <row r="392" spans="1:33" ht="15" customHeight="1" x14ac:dyDescent="0.25">
      <c r="A392" s="2">
        <v>901</v>
      </c>
      <c r="B392" s="2" t="s">
        <v>144</v>
      </c>
      <c r="C392" s="17" t="s">
        <v>1346</v>
      </c>
      <c r="D392" s="17" t="s">
        <v>1652</v>
      </c>
      <c r="E392" s="17"/>
      <c r="F392" s="2" t="s">
        <v>150</v>
      </c>
      <c r="G392" s="6" t="s">
        <v>1256</v>
      </c>
      <c r="H392" s="17" t="s">
        <v>1640</v>
      </c>
      <c r="I392" s="111" t="s">
        <v>2393</v>
      </c>
      <c r="J392" s="26" t="s">
        <v>430</v>
      </c>
      <c r="K392" s="26"/>
      <c r="L392" s="26"/>
      <c r="M392" s="26"/>
      <c r="N392" s="26"/>
      <c r="O392" s="26"/>
      <c r="P392" s="26"/>
      <c r="R392" s="2" t="s">
        <v>1245</v>
      </c>
      <c r="S392" s="2" t="s">
        <v>1571</v>
      </c>
      <c r="T392" s="2" t="s">
        <v>145</v>
      </c>
      <c r="U392" s="2" t="s">
        <v>1245</v>
      </c>
      <c r="V392" s="2" t="s">
        <v>1653</v>
      </c>
      <c r="W392" s="2" t="s">
        <v>1355</v>
      </c>
      <c r="Y392" s="2" t="s">
        <v>1677</v>
      </c>
      <c r="AA392" s="2"/>
      <c r="AE392" s="2" t="s">
        <v>2487</v>
      </c>
      <c r="AG392" s="2" t="s">
        <v>381</v>
      </c>
    </row>
    <row r="393" spans="1:33" ht="15" customHeight="1" x14ac:dyDescent="0.25">
      <c r="A393" s="2">
        <v>902</v>
      </c>
      <c r="B393" s="2" t="s">
        <v>144</v>
      </c>
      <c r="C393" s="17" t="s">
        <v>1358</v>
      </c>
      <c r="D393" s="17" t="s">
        <v>1359</v>
      </c>
      <c r="E393" s="17"/>
      <c r="F393" s="2" t="s">
        <v>150</v>
      </c>
      <c r="G393" s="6" t="s">
        <v>1703</v>
      </c>
      <c r="H393" s="17" t="s">
        <v>1709</v>
      </c>
      <c r="I393" s="20" t="s">
        <v>1333</v>
      </c>
      <c r="J393" s="26" t="s">
        <v>430</v>
      </c>
      <c r="K393" s="17"/>
      <c r="L393" s="17"/>
      <c r="M393" s="17"/>
      <c r="N393" s="17"/>
      <c r="O393" s="17"/>
      <c r="P393" s="17"/>
      <c r="R393" s="2" t="s">
        <v>1245</v>
      </c>
      <c r="S393" s="2" t="s">
        <v>1554</v>
      </c>
      <c r="T393" s="2" t="s">
        <v>145</v>
      </c>
      <c r="U393" s="2" t="s">
        <v>1245</v>
      </c>
      <c r="V393" s="2" t="s">
        <v>1653</v>
      </c>
      <c r="W393" s="2" t="s">
        <v>1355</v>
      </c>
      <c r="Y393" s="2" t="s">
        <v>1677</v>
      </c>
      <c r="AA393" s="2"/>
      <c r="AE393" s="2" t="s">
        <v>2487</v>
      </c>
      <c r="AG393" s="2" t="s">
        <v>381</v>
      </c>
    </row>
    <row r="394" spans="1:33" ht="15" customHeight="1" x14ac:dyDescent="0.25">
      <c r="A394" s="2">
        <v>903</v>
      </c>
      <c r="B394" s="2" t="s">
        <v>144</v>
      </c>
      <c r="C394" s="161" t="s">
        <v>1394</v>
      </c>
      <c r="D394" s="17" t="s">
        <v>1360</v>
      </c>
      <c r="E394" s="17"/>
      <c r="F394" s="2" t="s">
        <v>150</v>
      </c>
      <c r="G394" s="17" t="s">
        <v>2791</v>
      </c>
      <c r="H394" s="17" t="s">
        <v>1641</v>
      </c>
      <c r="I394" s="20" t="s">
        <v>1331</v>
      </c>
      <c r="J394" s="26" t="s">
        <v>1345</v>
      </c>
      <c r="K394" s="17"/>
      <c r="L394" s="17"/>
      <c r="M394" s="17"/>
      <c r="N394" s="17"/>
      <c r="O394" s="17"/>
      <c r="P394" s="17"/>
      <c r="R394" s="2" t="s">
        <v>1245</v>
      </c>
      <c r="S394" s="2" t="s">
        <v>1555</v>
      </c>
      <c r="T394" s="2" t="s">
        <v>145</v>
      </c>
      <c r="U394" s="2" t="s">
        <v>1245</v>
      </c>
      <c r="V394" s="2" t="s">
        <v>1653</v>
      </c>
      <c r="W394" s="2" t="s">
        <v>1355</v>
      </c>
      <c r="Y394" s="2" t="s">
        <v>1677</v>
      </c>
      <c r="Z394" s="2" t="s">
        <v>1900</v>
      </c>
      <c r="AA394" s="2"/>
      <c r="AE394" s="2" t="s">
        <v>2487</v>
      </c>
      <c r="AG394" s="2" t="s">
        <v>381</v>
      </c>
    </row>
    <row r="395" spans="1:33" ht="15" customHeight="1" x14ac:dyDescent="0.25">
      <c r="A395" s="2">
        <v>904</v>
      </c>
      <c r="B395" s="2" t="s">
        <v>144</v>
      </c>
      <c r="C395" s="161" t="s">
        <v>1395</v>
      </c>
      <c r="D395" s="17" t="s">
        <v>1361</v>
      </c>
      <c r="E395" s="17"/>
      <c r="F395" s="2" t="s">
        <v>150</v>
      </c>
      <c r="G395" s="6" t="s">
        <v>1599</v>
      </c>
      <c r="H395" s="17" t="s">
        <v>1644</v>
      </c>
      <c r="I395" s="111" t="s">
        <v>479</v>
      </c>
      <c r="J395" s="26" t="s">
        <v>430</v>
      </c>
      <c r="K395" s="17"/>
      <c r="L395" s="17"/>
      <c r="M395" s="17"/>
      <c r="N395" s="17"/>
      <c r="O395" s="17"/>
      <c r="P395" s="17"/>
      <c r="R395" s="2" t="s">
        <v>1245</v>
      </c>
      <c r="S395" s="2" t="s">
        <v>1555</v>
      </c>
      <c r="T395" s="2" t="s">
        <v>145</v>
      </c>
      <c r="U395" s="2" t="s">
        <v>1245</v>
      </c>
      <c r="V395" s="2" t="s">
        <v>1653</v>
      </c>
      <c r="W395" s="2" t="s">
        <v>1355</v>
      </c>
      <c r="Y395" s="2" t="s">
        <v>1677</v>
      </c>
      <c r="Z395" s="2" t="s">
        <v>2406</v>
      </c>
      <c r="AA395" s="2"/>
      <c r="AE395" s="2" t="s">
        <v>2487</v>
      </c>
      <c r="AG395" s="2" t="s">
        <v>381</v>
      </c>
    </row>
    <row r="396" spans="1:33" ht="15" customHeight="1" x14ac:dyDescent="0.25">
      <c r="A396" s="2">
        <v>905</v>
      </c>
      <c r="B396" s="2" t="s">
        <v>144</v>
      </c>
      <c r="C396" s="17" t="s">
        <v>1396</v>
      </c>
      <c r="D396" s="17" t="s">
        <v>1362</v>
      </c>
      <c r="E396" s="17"/>
      <c r="F396" s="2" t="s">
        <v>150</v>
      </c>
      <c r="G396" s="17" t="s">
        <v>524</v>
      </c>
      <c r="H396" s="17" t="s">
        <v>1642</v>
      </c>
      <c r="I396" s="20" t="s">
        <v>2392</v>
      </c>
      <c r="J396" s="26" t="s">
        <v>430</v>
      </c>
      <c r="K396" s="17"/>
      <c r="L396" s="17"/>
      <c r="M396" s="17"/>
      <c r="N396" s="17"/>
      <c r="O396" s="17"/>
      <c r="P396" s="17"/>
      <c r="R396" s="2" t="s">
        <v>1245</v>
      </c>
      <c r="S396" s="2" t="s">
        <v>1556</v>
      </c>
      <c r="T396" s="2" t="s">
        <v>145</v>
      </c>
      <c r="U396" s="2" t="s">
        <v>1245</v>
      </c>
      <c r="V396" s="2" t="s">
        <v>1653</v>
      </c>
      <c r="W396" s="2" t="s">
        <v>1355</v>
      </c>
      <c r="Y396" s="2" t="s">
        <v>1677</v>
      </c>
      <c r="Z396" s="2" t="s">
        <v>2243</v>
      </c>
      <c r="AA396" s="2"/>
      <c r="AE396" s="2" t="s">
        <v>2487</v>
      </c>
      <c r="AG396" s="2" t="s">
        <v>381</v>
      </c>
    </row>
    <row r="397" spans="1:33" ht="15" customHeight="1" x14ac:dyDescent="0.25">
      <c r="A397" s="2">
        <v>906</v>
      </c>
      <c r="B397" s="2" t="s">
        <v>144</v>
      </c>
      <c r="C397" s="17" t="s">
        <v>1393</v>
      </c>
      <c r="D397" s="17" t="s">
        <v>2496</v>
      </c>
      <c r="E397" s="17"/>
      <c r="F397" s="2" t="s">
        <v>150</v>
      </c>
      <c r="G397" s="6" t="s">
        <v>3097</v>
      </c>
      <c r="H397" s="17" t="s">
        <v>1643</v>
      </c>
      <c r="I397" s="20" t="s">
        <v>1701</v>
      </c>
      <c r="J397" s="26" t="s">
        <v>430</v>
      </c>
      <c r="K397" s="17"/>
      <c r="L397" s="17"/>
      <c r="M397" s="17"/>
      <c r="N397" s="17"/>
      <c r="O397" s="17"/>
      <c r="P397" s="17"/>
      <c r="R397" s="2" t="s">
        <v>1245</v>
      </c>
      <c r="S397" s="2" t="s">
        <v>1594</v>
      </c>
      <c r="T397" s="2" t="s">
        <v>145</v>
      </c>
      <c r="U397" s="2" t="s">
        <v>1245</v>
      </c>
      <c r="V397" s="2" t="s">
        <v>1653</v>
      </c>
      <c r="W397" s="2" t="s">
        <v>1355</v>
      </c>
      <c r="Y397" s="2" t="s">
        <v>1677</v>
      </c>
      <c r="Z397" s="2" t="s">
        <v>2044</v>
      </c>
      <c r="AA397" s="2"/>
      <c r="AE397" s="2" t="s">
        <v>2487</v>
      </c>
      <c r="AG397" s="2" t="s">
        <v>381</v>
      </c>
    </row>
    <row r="398" spans="1:33" ht="15" customHeight="1" x14ac:dyDescent="0.25">
      <c r="A398" s="2">
        <v>907</v>
      </c>
      <c r="B398" s="2" t="s">
        <v>144</v>
      </c>
      <c r="C398" s="17" t="s">
        <v>103</v>
      </c>
      <c r="D398" s="26" t="s">
        <v>437</v>
      </c>
      <c r="E398" s="17" t="s">
        <v>1625</v>
      </c>
      <c r="F398" s="2" t="s">
        <v>150</v>
      </c>
      <c r="G398" s="6" t="s">
        <v>623</v>
      </c>
      <c r="H398" s="6"/>
      <c r="I398" s="116" t="s">
        <v>1340</v>
      </c>
      <c r="J398" s="20"/>
      <c r="K398" s="26"/>
      <c r="L398" s="17"/>
      <c r="M398" s="17"/>
      <c r="N398" s="17"/>
      <c r="O398" s="17"/>
      <c r="P398" s="17"/>
      <c r="Q398" s="17"/>
      <c r="R398" s="17"/>
      <c r="S398" s="2" t="s">
        <v>1568</v>
      </c>
      <c r="T398" s="2" t="s">
        <v>145</v>
      </c>
      <c r="U398" s="2" t="s">
        <v>1245</v>
      </c>
      <c r="V398" s="2" t="s">
        <v>1227</v>
      </c>
      <c r="W398" s="2" t="s">
        <v>1355</v>
      </c>
      <c r="Y398" s="2" t="s">
        <v>1677</v>
      </c>
      <c r="Z398" s="2" t="s">
        <v>2045</v>
      </c>
      <c r="AA398" s="2"/>
      <c r="AE398" s="2" t="s">
        <v>2487</v>
      </c>
      <c r="AG398" s="2" t="s">
        <v>381</v>
      </c>
    </row>
    <row r="399" spans="1:33" ht="15" customHeight="1" x14ac:dyDescent="0.25">
      <c r="A399" s="2">
        <v>908</v>
      </c>
      <c r="B399" s="2" t="s">
        <v>144</v>
      </c>
      <c r="C399" s="6" t="s">
        <v>124</v>
      </c>
      <c r="D399" s="6" t="s">
        <v>1575</v>
      </c>
      <c r="E399" s="6" t="s">
        <v>1628</v>
      </c>
      <c r="F399" s="2" t="s">
        <v>150</v>
      </c>
      <c r="G399" s="6" t="s">
        <v>525</v>
      </c>
      <c r="H399" s="6"/>
      <c r="I399" s="20" t="s">
        <v>469</v>
      </c>
      <c r="J399" s="55"/>
      <c r="K399" s="17"/>
      <c r="L399" s="17"/>
      <c r="M399" s="17"/>
      <c r="N399" s="17"/>
      <c r="O399" s="17"/>
      <c r="P399" s="17"/>
      <c r="Q399" s="17"/>
      <c r="S399" s="2" t="s">
        <v>2461</v>
      </c>
      <c r="U399" s="2" t="s">
        <v>1245</v>
      </c>
      <c r="V399" s="2" t="s">
        <v>1227</v>
      </c>
      <c r="W399" s="2" t="s">
        <v>1355</v>
      </c>
      <c r="Y399" s="2" t="s">
        <v>1677</v>
      </c>
      <c r="Z399" s="2" t="s">
        <v>3261</v>
      </c>
      <c r="AA399" s="2"/>
      <c r="AE399" s="2" t="s">
        <v>2487</v>
      </c>
      <c r="AG399" s="2" t="s">
        <v>381</v>
      </c>
    </row>
    <row r="400" spans="1:33" ht="15" customHeight="1" x14ac:dyDescent="0.25">
      <c r="A400" s="2">
        <v>909</v>
      </c>
      <c r="B400" s="2" t="s">
        <v>144</v>
      </c>
      <c r="C400" s="6" t="s">
        <v>1349</v>
      </c>
      <c r="D400" s="2" t="s">
        <v>435</v>
      </c>
      <c r="E400" s="6" t="s">
        <v>1626</v>
      </c>
      <c r="F400" s="2" t="s">
        <v>592</v>
      </c>
      <c r="G400" s="6" t="s">
        <v>526</v>
      </c>
      <c r="H400" s="162"/>
      <c r="I400" s="111" t="s">
        <v>468</v>
      </c>
      <c r="J400" s="55" t="s">
        <v>430</v>
      </c>
      <c r="K400" s="17"/>
      <c r="L400" s="17"/>
      <c r="M400" s="17"/>
      <c r="N400" s="17"/>
      <c r="O400" s="17"/>
      <c r="P400" s="55"/>
      <c r="Q400" s="17"/>
      <c r="S400" s="2" t="s">
        <v>2461</v>
      </c>
      <c r="U400" s="2" t="s">
        <v>1245</v>
      </c>
      <c r="V400" s="2" t="s">
        <v>1227</v>
      </c>
      <c r="W400" s="2" t="s">
        <v>1355</v>
      </c>
      <c r="Y400" s="2" t="s">
        <v>1677</v>
      </c>
      <c r="Z400" s="2" t="s">
        <v>2021</v>
      </c>
      <c r="AA400" s="2"/>
      <c r="AE400" s="2" t="s">
        <v>2487</v>
      </c>
      <c r="AG400" s="2" t="s">
        <v>381</v>
      </c>
    </row>
    <row r="401" spans="1:33" ht="15" customHeight="1" x14ac:dyDescent="0.25">
      <c r="A401" s="2">
        <v>910</v>
      </c>
      <c r="B401" s="2" t="s">
        <v>144</v>
      </c>
      <c r="C401" s="2" t="s">
        <v>2835</v>
      </c>
      <c r="D401" s="2" t="s">
        <v>2836</v>
      </c>
      <c r="E401" s="2" t="s">
        <v>2837</v>
      </c>
      <c r="G401" s="2" t="s">
        <v>3223</v>
      </c>
      <c r="H401" s="2" t="s">
        <v>3049</v>
      </c>
      <c r="I401" s="127" t="s">
        <v>3098</v>
      </c>
      <c r="R401" s="2" t="s">
        <v>1245</v>
      </c>
      <c r="S401" s="2" t="s">
        <v>3039</v>
      </c>
      <c r="T401" s="2" t="s">
        <v>145</v>
      </c>
      <c r="U401" s="2" t="s">
        <v>1245</v>
      </c>
      <c r="V401" s="110" t="s">
        <v>1227</v>
      </c>
      <c r="W401" s="2" t="s">
        <v>1355</v>
      </c>
      <c r="Y401" s="2" t="s">
        <v>1677</v>
      </c>
      <c r="Z401" s="2" t="s">
        <v>2999</v>
      </c>
      <c r="AA401" s="2">
        <v>0</v>
      </c>
      <c r="AB401" s="2" t="s">
        <v>1266</v>
      </c>
      <c r="AE401" s="2" t="s">
        <v>2486</v>
      </c>
      <c r="AG401" s="2" t="s">
        <v>381</v>
      </c>
    </row>
    <row r="402" spans="1:33" ht="15" customHeight="1" x14ac:dyDescent="0.25">
      <c r="A402" s="2">
        <v>911</v>
      </c>
      <c r="B402" s="2" t="s">
        <v>144</v>
      </c>
      <c r="C402" s="2" t="s">
        <v>2840</v>
      </c>
      <c r="D402" s="2" t="s">
        <v>2841</v>
      </c>
      <c r="E402" s="2" t="s">
        <v>2837</v>
      </c>
      <c r="G402" s="2" t="s">
        <v>3224</v>
      </c>
      <c r="H402" s="2" t="s">
        <v>3050</v>
      </c>
      <c r="I402" s="124" t="s">
        <v>3099</v>
      </c>
      <c r="R402" s="2" t="s">
        <v>1245</v>
      </c>
      <c r="S402" s="2" t="s">
        <v>3039</v>
      </c>
      <c r="T402" s="2" t="s">
        <v>145</v>
      </c>
      <c r="U402" s="2" t="s">
        <v>1245</v>
      </c>
      <c r="V402" s="110" t="s">
        <v>1227</v>
      </c>
      <c r="W402" s="2" t="s">
        <v>1355</v>
      </c>
      <c r="Y402" s="2" t="s">
        <v>1677</v>
      </c>
      <c r="Z402" s="2" t="s">
        <v>3000</v>
      </c>
      <c r="AA402" s="2">
        <v>0</v>
      </c>
      <c r="AB402" s="2" t="s">
        <v>1266</v>
      </c>
      <c r="AE402" s="2" t="s">
        <v>2486</v>
      </c>
      <c r="AG402" s="2" t="s">
        <v>381</v>
      </c>
    </row>
    <row r="403" spans="1:33" ht="15" customHeight="1" x14ac:dyDescent="0.25">
      <c r="A403" s="2">
        <v>912</v>
      </c>
      <c r="B403" s="2" t="s">
        <v>144</v>
      </c>
      <c r="C403" s="2" t="s">
        <v>2842</v>
      </c>
      <c r="D403" s="2" t="s">
        <v>2843</v>
      </c>
      <c r="E403" s="2" t="s">
        <v>2837</v>
      </c>
      <c r="G403" s="2" t="s">
        <v>3225</v>
      </c>
      <c r="H403" s="2" t="s">
        <v>3051</v>
      </c>
      <c r="I403" s="124" t="s">
        <v>3100</v>
      </c>
      <c r="R403" s="2" t="s">
        <v>1245</v>
      </c>
      <c r="S403" s="2" t="s">
        <v>3039</v>
      </c>
      <c r="T403" s="2" t="s">
        <v>145</v>
      </c>
      <c r="U403" s="2" t="s">
        <v>1245</v>
      </c>
      <c r="V403" s="110" t="s">
        <v>1227</v>
      </c>
      <c r="W403" s="2" t="s">
        <v>1355</v>
      </c>
      <c r="Y403" s="2" t="s">
        <v>1677</v>
      </c>
      <c r="Z403" s="2" t="s">
        <v>3001</v>
      </c>
      <c r="AA403" s="2">
        <v>0</v>
      </c>
      <c r="AB403" s="2" t="s">
        <v>1266</v>
      </c>
      <c r="AD403" s="2" t="s">
        <v>430</v>
      </c>
      <c r="AE403" s="2" t="s">
        <v>2486</v>
      </c>
      <c r="AG403" s="2" t="s">
        <v>381</v>
      </c>
    </row>
    <row r="404" spans="1:33" ht="15" customHeight="1" x14ac:dyDescent="0.25">
      <c r="A404" s="2">
        <v>1000</v>
      </c>
      <c r="B404" s="2" t="s">
        <v>432</v>
      </c>
      <c r="C404" s="53" t="s">
        <v>2314</v>
      </c>
      <c r="D404" s="6" t="s">
        <v>2500</v>
      </c>
      <c r="E404" s="17"/>
      <c r="G404" s="17"/>
      <c r="H404" s="17"/>
      <c r="I404" s="111"/>
      <c r="J404" s="20"/>
      <c r="K404" s="6"/>
      <c r="L404" s="17"/>
      <c r="M404" s="17"/>
      <c r="N404" s="17" t="s">
        <v>1266</v>
      </c>
      <c r="O404" s="17"/>
      <c r="P404" s="17"/>
      <c r="Q404" s="6"/>
      <c r="R404" s="17"/>
      <c r="S404" s="2" t="s">
        <v>2608</v>
      </c>
      <c r="T404" s="2" t="s">
        <v>1691</v>
      </c>
      <c r="U404" s="2" t="s">
        <v>1234</v>
      </c>
      <c r="V404" s="2" t="s">
        <v>1227</v>
      </c>
      <c r="AB404" s="53"/>
      <c r="AC404" s="2" t="s">
        <v>2247</v>
      </c>
      <c r="AD404" s="2" t="s">
        <v>2248</v>
      </c>
      <c r="AE404" s="2" t="s">
        <v>2485</v>
      </c>
      <c r="AG404" s="2" t="s">
        <v>3263</v>
      </c>
    </row>
    <row r="405" spans="1:33" ht="15" customHeight="1" x14ac:dyDescent="0.25">
      <c r="A405" s="2">
        <v>1001</v>
      </c>
      <c r="B405" s="2" t="s">
        <v>432</v>
      </c>
      <c r="C405" s="53" t="s">
        <v>2315</v>
      </c>
      <c r="D405" s="6" t="s">
        <v>2501</v>
      </c>
      <c r="E405" s="17"/>
      <c r="G405" s="17"/>
      <c r="H405" s="17"/>
      <c r="I405" s="111"/>
      <c r="J405" s="20"/>
      <c r="K405" s="6"/>
      <c r="L405" s="17"/>
      <c r="M405" s="17"/>
      <c r="N405" s="17" t="s">
        <v>1266</v>
      </c>
      <c r="O405" s="17"/>
      <c r="P405" s="17"/>
      <c r="Q405" s="6"/>
      <c r="R405" s="17"/>
      <c r="S405" s="2" t="s">
        <v>2608</v>
      </c>
      <c r="T405" s="2" t="s">
        <v>1691</v>
      </c>
      <c r="U405" s="2" t="s">
        <v>1234</v>
      </c>
      <c r="V405" s="2" t="s">
        <v>1227</v>
      </c>
      <c r="AB405" s="53"/>
      <c r="AC405" s="2" t="s">
        <v>2247</v>
      </c>
      <c r="AD405" s="2" t="s">
        <v>2249</v>
      </c>
      <c r="AE405" s="2" t="s">
        <v>2485</v>
      </c>
      <c r="AG405" s="2" t="s">
        <v>3263</v>
      </c>
    </row>
    <row r="406" spans="1:33" ht="15" customHeight="1" x14ac:dyDescent="0.25">
      <c r="A406" s="2">
        <v>1002</v>
      </c>
      <c r="B406" s="2" t="s">
        <v>144</v>
      </c>
      <c r="C406" s="53" t="s">
        <v>2316</v>
      </c>
      <c r="D406" s="52" t="s">
        <v>2502</v>
      </c>
      <c r="O406" s="2" t="s">
        <v>1266</v>
      </c>
      <c r="S406" s="2" t="s">
        <v>2642</v>
      </c>
      <c r="T406" s="2" t="s">
        <v>1692</v>
      </c>
      <c r="U406" s="2" t="s">
        <v>1236</v>
      </c>
      <c r="V406" s="2" t="s">
        <v>1227</v>
      </c>
      <c r="AB406" s="53"/>
      <c r="AC406" s="2" t="s">
        <v>2250</v>
      </c>
      <c r="AD406" s="2" t="s">
        <v>3158</v>
      </c>
      <c r="AE406" s="2" t="s">
        <v>2488</v>
      </c>
      <c r="AG406" s="2" t="s">
        <v>3263</v>
      </c>
    </row>
    <row r="407" spans="1:33" ht="15" customHeight="1" x14ac:dyDescent="0.25">
      <c r="A407" s="2">
        <v>1003</v>
      </c>
      <c r="B407" s="2" t="s">
        <v>144</v>
      </c>
      <c r="C407" s="53" t="s">
        <v>2317</v>
      </c>
      <c r="D407" s="7" t="s">
        <v>2503</v>
      </c>
      <c r="O407" s="2" t="s">
        <v>1266</v>
      </c>
      <c r="S407" s="2" t="s">
        <v>2642</v>
      </c>
      <c r="T407" s="2" t="s">
        <v>1692</v>
      </c>
      <c r="U407" s="2" t="s">
        <v>1236</v>
      </c>
      <c r="V407" s="2" t="s">
        <v>1227</v>
      </c>
      <c r="AB407" s="53"/>
      <c r="AC407" s="2" t="s">
        <v>2251</v>
      </c>
      <c r="AD407" s="2" t="s">
        <v>2252</v>
      </c>
      <c r="AE407" s="2" t="s">
        <v>2488</v>
      </c>
      <c r="AG407" s="2" t="s">
        <v>3263</v>
      </c>
    </row>
    <row r="408" spans="1:33" ht="15" customHeight="1" x14ac:dyDescent="0.25">
      <c r="A408" s="2">
        <v>1004</v>
      </c>
      <c r="B408" s="2" t="s">
        <v>144</v>
      </c>
      <c r="C408" s="53" t="s">
        <v>2318</v>
      </c>
      <c r="D408" s="7" t="s">
        <v>2504</v>
      </c>
      <c r="O408" s="2" t="s">
        <v>1266</v>
      </c>
      <c r="S408" s="2" t="s">
        <v>2642</v>
      </c>
      <c r="T408" s="2" t="s">
        <v>1692</v>
      </c>
      <c r="U408" s="2" t="s">
        <v>1236</v>
      </c>
      <c r="V408" s="2" t="s">
        <v>1227</v>
      </c>
      <c r="AB408" s="53"/>
      <c r="AC408" s="2" t="s">
        <v>2253</v>
      </c>
      <c r="AD408" s="2" t="s">
        <v>3159</v>
      </c>
      <c r="AE408" s="2" t="s">
        <v>2488</v>
      </c>
      <c r="AG408" s="2" t="s">
        <v>3263</v>
      </c>
    </row>
    <row r="409" spans="1:33" ht="15" customHeight="1" x14ac:dyDescent="0.25">
      <c r="A409" s="2">
        <v>1005</v>
      </c>
      <c r="B409" s="2" t="s">
        <v>144</v>
      </c>
      <c r="C409" s="53" t="s">
        <v>2319</v>
      </c>
      <c r="D409" s="7" t="s">
        <v>2505</v>
      </c>
      <c r="O409" s="2" t="s">
        <v>1266</v>
      </c>
      <c r="S409" s="2" t="s">
        <v>2642</v>
      </c>
      <c r="T409" s="2" t="s">
        <v>1692</v>
      </c>
      <c r="U409" s="2" t="s">
        <v>1236</v>
      </c>
      <c r="V409" s="2" t="s">
        <v>1227</v>
      </c>
      <c r="AB409" s="53"/>
      <c r="AC409" s="2" t="s">
        <v>2254</v>
      </c>
      <c r="AD409" s="2" t="s">
        <v>3160</v>
      </c>
      <c r="AE409" s="2" t="s">
        <v>2488</v>
      </c>
      <c r="AG409" s="2" t="s">
        <v>3263</v>
      </c>
    </row>
    <row r="410" spans="1:33" ht="15" customHeight="1" x14ac:dyDescent="0.25">
      <c r="A410" s="2">
        <v>1006</v>
      </c>
      <c r="B410" s="2" t="s">
        <v>432</v>
      </c>
      <c r="C410" s="53" t="s">
        <v>2320</v>
      </c>
      <c r="D410" s="6" t="s">
        <v>2506</v>
      </c>
      <c r="Q410" s="2" t="s">
        <v>1266</v>
      </c>
      <c r="S410" s="2" t="s">
        <v>2651</v>
      </c>
      <c r="T410" s="2" t="s">
        <v>1685</v>
      </c>
      <c r="U410" s="2" t="s">
        <v>1231</v>
      </c>
      <c r="V410" s="2" t="s">
        <v>1227</v>
      </c>
      <c r="AB410" s="53"/>
      <c r="AC410" s="2" t="s">
        <v>2255</v>
      </c>
      <c r="AD410" s="2" t="s">
        <v>2256</v>
      </c>
      <c r="AE410" s="2" t="s">
        <v>2485</v>
      </c>
      <c r="AG410" s="2" t="s">
        <v>3263</v>
      </c>
    </row>
    <row r="411" spans="1:33" ht="15" customHeight="1" x14ac:dyDescent="0.25">
      <c r="A411" s="2">
        <v>1007</v>
      </c>
      <c r="B411" s="2" t="s">
        <v>432</v>
      </c>
      <c r="C411" s="2" t="s">
        <v>2321</v>
      </c>
      <c r="D411" s="6" t="s">
        <v>2507</v>
      </c>
      <c r="Q411" s="2" t="s">
        <v>1266</v>
      </c>
      <c r="S411" s="2" t="s">
        <v>2656</v>
      </c>
      <c r="T411" s="2" t="s">
        <v>1685</v>
      </c>
      <c r="U411" s="2" t="s">
        <v>1231</v>
      </c>
      <c r="V411" s="2" t="s">
        <v>1227</v>
      </c>
      <c r="AB411" s="53"/>
      <c r="AC411" s="2" t="s">
        <v>2255</v>
      </c>
      <c r="AD411" s="2" t="s">
        <v>2257</v>
      </c>
      <c r="AE411" s="2" t="s">
        <v>2485</v>
      </c>
      <c r="AG411" s="2" t="s">
        <v>3263</v>
      </c>
    </row>
    <row r="412" spans="1:33" ht="15" customHeight="1" x14ac:dyDescent="0.25">
      <c r="A412" s="2">
        <v>1008</v>
      </c>
      <c r="B412" s="2" t="s">
        <v>432</v>
      </c>
      <c r="C412" s="2" t="s">
        <v>2322</v>
      </c>
      <c r="D412" s="6" t="s">
        <v>2508</v>
      </c>
      <c r="Q412" s="2" t="s">
        <v>1266</v>
      </c>
      <c r="S412" s="2" t="s">
        <v>2689</v>
      </c>
      <c r="T412" s="2" t="s">
        <v>1685</v>
      </c>
      <c r="U412" s="2" t="s">
        <v>1231</v>
      </c>
      <c r="V412" s="2" t="s">
        <v>1227</v>
      </c>
      <c r="AB412" s="53"/>
      <c r="AC412" s="2" t="s">
        <v>2255</v>
      </c>
      <c r="AD412" s="2" t="s">
        <v>2258</v>
      </c>
      <c r="AE412" s="2" t="s">
        <v>2485</v>
      </c>
      <c r="AG412" s="2" t="s">
        <v>3263</v>
      </c>
    </row>
    <row r="413" spans="1:33" ht="15" customHeight="1" x14ac:dyDescent="0.25">
      <c r="A413" s="2">
        <v>1009</v>
      </c>
      <c r="B413" s="2" t="s">
        <v>432</v>
      </c>
      <c r="C413" s="2" t="s">
        <v>2323</v>
      </c>
      <c r="D413" s="6" t="s">
        <v>2506</v>
      </c>
      <c r="Q413" s="2" t="s">
        <v>1266</v>
      </c>
      <c r="S413" s="2" t="s">
        <v>2651</v>
      </c>
      <c r="T413" s="2" t="s">
        <v>1685</v>
      </c>
      <c r="U413" s="2" t="s">
        <v>1231</v>
      </c>
      <c r="V413" s="2" t="s">
        <v>1227</v>
      </c>
      <c r="AB413" s="53"/>
      <c r="AC413" s="2" t="s">
        <v>2255</v>
      </c>
      <c r="AD413" s="2" t="s">
        <v>2259</v>
      </c>
      <c r="AE413" s="2" t="s">
        <v>2485</v>
      </c>
      <c r="AG413" s="2" t="s">
        <v>3263</v>
      </c>
    </row>
    <row r="414" spans="1:33" ht="15" customHeight="1" x14ac:dyDescent="0.25">
      <c r="A414" s="2">
        <v>1010</v>
      </c>
      <c r="B414" s="2" t="s">
        <v>432</v>
      </c>
      <c r="C414" s="54" t="s">
        <v>2324</v>
      </c>
      <c r="D414" s="5" t="s">
        <v>2509</v>
      </c>
      <c r="L414" s="2" t="s">
        <v>1266</v>
      </c>
      <c r="S414" s="2" t="s">
        <v>2599</v>
      </c>
      <c r="T414" s="2" t="s">
        <v>1681</v>
      </c>
      <c r="U414" s="2" t="s">
        <v>1251</v>
      </c>
      <c r="AB414" s="53"/>
      <c r="AC414" s="2" t="s">
        <v>2260</v>
      </c>
      <c r="AD414" s="2" t="s">
        <v>2261</v>
      </c>
      <c r="AE414" s="2" t="s">
        <v>2485</v>
      </c>
      <c r="AG414" s="2" t="s">
        <v>3263</v>
      </c>
    </row>
    <row r="415" spans="1:33" ht="15" customHeight="1" x14ac:dyDescent="0.25">
      <c r="A415" s="2">
        <v>1011</v>
      </c>
      <c r="B415" s="2" t="s">
        <v>432</v>
      </c>
      <c r="C415" s="54" t="s">
        <v>2325</v>
      </c>
      <c r="D415" s="5" t="s">
        <v>2510</v>
      </c>
      <c r="L415" s="2" t="s">
        <v>1266</v>
      </c>
      <c r="S415" s="2" t="s">
        <v>2599</v>
      </c>
      <c r="T415" s="2" t="s">
        <v>1681</v>
      </c>
      <c r="U415" s="2" t="s">
        <v>1251</v>
      </c>
      <c r="AB415" s="53"/>
      <c r="AC415" s="2" t="s">
        <v>2260</v>
      </c>
      <c r="AD415" s="2" t="s">
        <v>2262</v>
      </c>
      <c r="AE415" s="2" t="s">
        <v>2485</v>
      </c>
      <c r="AG415" s="2" t="s">
        <v>3263</v>
      </c>
    </row>
    <row r="416" spans="1:33" ht="15" customHeight="1" x14ac:dyDescent="0.25">
      <c r="A416" s="2">
        <v>1012</v>
      </c>
      <c r="B416" s="2" t="s">
        <v>432</v>
      </c>
      <c r="C416" s="53" t="s">
        <v>2326</v>
      </c>
      <c r="D416" s="6" t="s">
        <v>2511</v>
      </c>
      <c r="L416" s="2" t="s">
        <v>1266</v>
      </c>
      <c r="S416" s="2" t="s">
        <v>2701</v>
      </c>
      <c r="T416" s="2" t="s">
        <v>1681</v>
      </c>
      <c r="U416" s="2" t="s">
        <v>1251</v>
      </c>
      <c r="AB416" s="53"/>
      <c r="AC416" s="2" t="s">
        <v>2263</v>
      </c>
      <c r="AD416" s="2" t="s">
        <v>2264</v>
      </c>
      <c r="AE416" s="2" t="s">
        <v>2485</v>
      </c>
      <c r="AG416" s="2" t="s">
        <v>3263</v>
      </c>
    </row>
    <row r="417" spans="1:33" ht="15" customHeight="1" x14ac:dyDescent="0.25">
      <c r="A417" s="2">
        <v>1013</v>
      </c>
      <c r="B417" s="2" t="s">
        <v>432</v>
      </c>
      <c r="C417" s="53" t="s">
        <v>2327</v>
      </c>
      <c r="D417" s="6" t="s">
        <v>2512</v>
      </c>
      <c r="K417" s="2" t="s">
        <v>1266</v>
      </c>
      <c r="M417" s="2" t="s">
        <v>1266</v>
      </c>
      <c r="P417" s="2" t="s">
        <v>1266</v>
      </c>
      <c r="Q417" s="2" t="s">
        <v>1266</v>
      </c>
      <c r="S417" s="2" t="s">
        <v>2648</v>
      </c>
      <c r="T417" s="2" t="s">
        <v>1863</v>
      </c>
      <c r="U417" s="2" t="s">
        <v>1232</v>
      </c>
      <c r="V417" s="2" t="s">
        <v>1227</v>
      </c>
      <c r="AB417" s="53"/>
      <c r="AC417" s="2" t="s">
        <v>2265</v>
      </c>
      <c r="AD417" s="2" t="s">
        <v>2266</v>
      </c>
      <c r="AE417" s="2" t="s">
        <v>2485</v>
      </c>
      <c r="AG417" s="2" t="s">
        <v>3263</v>
      </c>
    </row>
    <row r="418" spans="1:33" ht="15" customHeight="1" x14ac:dyDescent="0.25">
      <c r="A418" s="2">
        <v>1014</v>
      </c>
      <c r="B418" s="2" t="s">
        <v>432</v>
      </c>
      <c r="C418" s="53" t="s">
        <v>2328</v>
      </c>
      <c r="D418" s="6" t="s">
        <v>2513</v>
      </c>
      <c r="K418" s="2" t="s">
        <v>1266</v>
      </c>
      <c r="M418" s="2" t="s">
        <v>1266</v>
      </c>
      <c r="P418" s="2" t="s">
        <v>1266</v>
      </c>
      <c r="Q418" s="2" t="s">
        <v>1266</v>
      </c>
      <c r="S418" s="2" t="s">
        <v>2649</v>
      </c>
      <c r="T418" s="2" t="s">
        <v>1863</v>
      </c>
      <c r="U418" s="2" t="s">
        <v>1232</v>
      </c>
      <c r="V418" s="2" t="s">
        <v>1227</v>
      </c>
      <c r="AB418" s="6"/>
      <c r="AC418" s="2" t="s">
        <v>2265</v>
      </c>
      <c r="AD418" s="2" t="s">
        <v>2267</v>
      </c>
      <c r="AE418" s="2" t="s">
        <v>2485</v>
      </c>
      <c r="AG418" s="2" t="s">
        <v>3263</v>
      </c>
    </row>
    <row r="419" spans="1:33" ht="15" customHeight="1" x14ac:dyDescent="0.25">
      <c r="A419" s="2">
        <v>1015</v>
      </c>
      <c r="B419" s="2" t="s">
        <v>432</v>
      </c>
      <c r="C419" s="53" t="s">
        <v>2329</v>
      </c>
      <c r="D419" s="6" t="s">
        <v>2514</v>
      </c>
      <c r="K419" s="2" t="s">
        <v>1266</v>
      </c>
      <c r="M419" s="2" t="s">
        <v>1266</v>
      </c>
      <c r="P419" s="2" t="s">
        <v>1266</v>
      </c>
      <c r="Q419" s="2" t="s">
        <v>1266</v>
      </c>
      <c r="S419" s="2" t="s">
        <v>2653</v>
      </c>
      <c r="T419" s="2" t="s">
        <v>1863</v>
      </c>
      <c r="U419" s="2" t="s">
        <v>1232</v>
      </c>
      <c r="V419" s="2" t="s">
        <v>1227</v>
      </c>
      <c r="AB419" s="6"/>
      <c r="AC419" s="2" t="s">
        <v>2265</v>
      </c>
      <c r="AD419" s="2" t="s">
        <v>2268</v>
      </c>
      <c r="AE419" s="2" t="s">
        <v>2485</v>
      </c>
      <c r="AG419" s="2" t="s">
        <v>3263</v>
      </c>
    </row>
    <row r="420" spans="1:33" ht="15" customHeight="1" x14ac:dyDescent="0.25">
      <c r="A420" s="2">
        <v>1016</v>
      </c>
      <c r="B420" s="2" t="s">
        <v>432</v>
      </c>
      <c r="C420" s="53" t="s">
        <v>2330</v>
      </c>
      <c r="D420" s="6" t="s">
        <v>2515</v>
      </c>
      <c r="K420" s="2" t="s">
        <v>1266</v>
      </c>
      <c r="M420" s="2" t="s">
        <v>1266</v>
      </c>
      <c r="P420" s="2" t="s">
        <v>1266</v>
      </c>
      <c r="Q420" s="2" t="s">
        <v>1266</v>
      </c>
      <c r="S420" s="2" t="s">
        <v>2654</v>
      </c>
      <c r="T420" s="2" t="s">
        <v>1863</v>
      </c>
      <c r="U420" s="2" t="s">
        <v>1232</v>
      </c>
      <c r="V420" s="2" t="s">
        <v>1227</v>
      </c>
      <c r="AB420" s="6"/>
      <c r="AC420" s="2" t="s">
        <v>2265</v>
      </c>
      <c r="AD420" s="2" t="s">
        <v>2269</v>
      </c>
      <c r="AE420" s="2" t="s">
        <v>2485</v>
      </c>
      <c r="AG420" s="2" t="s">
        <v>3263</v>
      </c>
    </row>
    <row r="421" spans="1:33" ht="15" customHeight="1" x14ac:dyDescent="0.25">
      <c r="A421" s="2">
        <v>1017</v>
      </c>
      <c r="B421" s="2" t="s">
        <v>432</v>
      </c>
      <c r="C421" s="53" t="s">
        <v>2331</v>
      </c>
      <c r="D421" s="6" t="s">
        <v>2516</v>
      </c>
      <c r="K421" s="2" t="s">
        <v>1266</v>
      </c>
      <c r="M421" s="2" t="s">
        <v>1266</v>
      </c>
      <c r="P421" s="2" t="s">
        <v>1266</v>
      </c>
      <c r="Q421" s="2" t="s">
        <v>1266</v>
      </c>
      <c r="S421" s="2" t="s">
        <v>2649</v>
      </c>
      <c r="T421" s="2" t="s">
        <v>1863</v>
      </c>
      <c r="U421" s="2" t="s">
        <v>1232</v>
      </c>
      <c r="V421" s="2" t="s">
        <v>1227</v>
      </c>
      <c r="AB421" s="6"/>
      <c r="AC421" s="2" t="s">
        <v>2265</v>
      </c>
      <c r="AD421" s="2" t="s">
        <v>2270</v>
      </c>
      <c r="AE421" s="2" t="s">
        <v>2485</v>
      </c>
      <c r="AG421" s="2" t="s">
        <v>3263</v>
      </c>
    </row>
    <row r="422" spans="1:33" ht="15" customHeight="1" x14ac:dyDescent="0.25">
      <c r="A422" s="2">
        <v>1018</v>
      </c>
      <c r="B422" s="2" t="s">
        <v>432</v>
      </c>
      <c r="C422" s="53" t="s">
        <v>2332</v>
      </c>
      <c r="D422" s="6" t="s">
        <v>2517</v>
      </c>
      <c r="K422" s="2" t="s">
        <v>1266</v>
      </c>
      <c r="M422" s="2" t="s">
        <v>1266</v>
      </c>
      <c r="P422" s="2" t="s">
        <v>1266</v>
      </c>
      <c r="Q422" s="2" t="s">
        <v>1266</v>
      </c>
      <c r="S422" s="2" t="s">
        <v>2657</v>
      </c>
      <c r="T422" s="2" t="s">
        <v>1863</v>
      </c>
      <c r="U422" s="2" t="s">
        <v>1232</v>
      </c>
      <c r="V422" s="2" t="s">
        <v>1227</v>
      </c>
      <c r="AB422" s="6"/>
      <c r="AC422" s="2" t="s">
        <v>2265</v>
      </c>
      <c r="AD422" s="2" t="s">
        <v>2271</v>
      </c>
      <c r="AE422" s="2" t="s">
        <v>2487</v>
      </c>
      <c r="AG422" s="2" t="s">
        <v>3263</v>
      </c>
    </row>
    <row r="423" spans="1:33" ht="15" customHeight="1" x14ac:dyDescent="0.25">
      <c r="A423" s="2">
        <v>1019</v>
      </c>
      <c r="B423" s="2" t="s">
        <v>432</v>
      </c>
      <c r="C423" s="53" t="s">
        <v>2333</v>
      </c>
      <c r="D423" s="6" t="s">
        <v>2518</v>
      </c>
      <c r="K423" s="2" t="s">
        <v>1266</v>
      </c>
      <c r="M423" s="2" t="s">
        <v>1266</v>
      </c>
      <c r="P423" s="2" t="s">
        <v>1266</v>
      </c>
      <c r="Q423" s="2" t="s">
        <v>1266</v>
      </c>
      <c r="S423" s="2" t="s">
        <v>2658</v>
      </c>
      <c r="T423" s="2" t="s">
        <v>1863</v>
      </c>
      <c r="U423" s="2" t="s">
        <v>1232</v>
      </c>
      <c r="V423" s="2" t="s">
        <v>1227</v>
      </c>
      <c r="AB423" s="6"/>
      <c r="AC423" s="2" t="s">
        <v>2265</v>
      </c>
      <c r="AD423" s="2" t="s">
        <v>2272</v>
      </c>
      <c r="AE423" s="2" t="s">
        <v>2487</v>
      </c>
      <c r="AG423" s="2" t="s">
        <v>3263</v>
      </c>
    </row>
    <row r="424" spans="1:33" ht="15" customHeight="1" x14ac:dyDescent="0.25">
      <c r="A424" s="2">
        <v>1020</v>
      </c>
      <c r="B424" s="2" t="s">
        <v>144</v>
      </c>
      <c r="C424" s="53" t="s">
        <v>2558</v>
      </c>
      <c r="D424" s="121" t="s">
        <v>2519</v>
      </c>
      <c r="M424" s="2" t="s">
        <v>1266</v>
      </c>
      <c r="P424" s="2" t="s">
        <v>1266</v>
      </c>
      <c r="Q424" s="2" t="s">
        <v>1266</v>
      </c>
      <c r="S424" s="2" t="s">
        <v>2679</v>
      </c>
      <c r="T424" s="2" t="s">
        <v>1688</v>
      </c>
      <c r="U424" s="2" t="s">
        <v>1232</v>
      </c>
      <c r="V424" s="2" t="s">
        <v>1227</v>
      </c>
      <c r="AB424" s="17"/>
      <c r="AC424" s="2" t="s">
        <v>2557</v>
      </c>
      <c r="AD424" s="2" t="s">
        <v>2556</v>
      </c>
      <c r="AE424" s="2" t="s">
        <v>2488</v>
      </c>
      <c r="AG424" s="2" t="s">
        <v>3263</v>
      </c>
    </row>
    <row r="425" spans="1:33" ht="15" customHeight="1" x14ac:dyDescent="0.25">
      <c r="A425" s="2">
        <v>1021</v>
      </c>
      <c r="B425" s="2" t="s">
        <v>144</v>
      </c>
      <c r="C425" s="53" t="s">
        <v>2334</v>
      </c>
      <c r="D425" s="7" t="s">
        <v>2544</v>
      </c>
      <c r="K425" s="2" t="s">
        <v>1266</v>
      </c>
      <c r="Q425" s="2" t="s">
        <v>1266</v>
      </c>
      <c r="S425" s="2" t="s">
        <v>2665</v>
      </c>
      <c r="T425" s="2" t="s">
        <v>1867</v>
      </c>
      <c r="U425" s="2" t="s">
        <v>1235</v>
      </c>
      <c r="V425" s="2" t="s">
        <v>1227</v>
      </c>
      <c r="AB425" s="17"/>
      <c r="AC425" s="2" t="s">
        <v>2273</v>
      </c>
      <c r="AD425" s="2" t="s">
        <v>2274</v>
      </c>
      <c r="AE425" s="2" t="s">
        <v>2488</v>
      </c>
      <c r="AG425" s="2" t="s">
        <v>3263</v>
      </c>
    </row>
    <row r="426" spans="1:33" ht="15" customHeight="1" x14ac:dyDescent="0.25">
      <c r="A426" s="2">
        <v>1022</v>
      </c>
      <c r="B426" s="2" t="s">
        <v>144</v>
      </c>
      <c r="C426" s="53" t="s">
        <v>2335</v>
      </c>
      <c r="D426" s="7" t="s">
        <v>2520</v>
      </c>
      <c r="K426" s="2" t="s">
        <v>1266</v>
      </c>
      <c r="Q426" s="2" t="s">
        <v>1266</v>
      </c>
      <c r="S426" s="2" t="s">
        <v>2680</v>
      </c>
      <c r="T426" s="2" t="s">
        <v>1685</v>
      </c>
      <c r="U426" s="2" t="s">
        <v>1235</v>
      </c>
      <c r="V426" s="2" t="s">
        <v>1227</v>
      </c>
      <c r="AB426" s="17"/>
      <c r="AC426" s="2" t="s">
        <v>2275</v>
      </c>
      <c r="AD426" s="2" t="s">
        <v>2276</v>
      </c>
      <c r="AE426" s="2" t="s">
        <v>2488</v>
      </c>
      <c r="AG426" s="2" t="s">
        <v>3263</v>
      </c>
    </row>
    <row r="427" spans="1:33" ht="15" customHeight="1" x14ac:dyDescent="0.25">
      <c r="A427" s="2">
        <v>1023</v>
      </c>
      <c r="B427" s="2" t="s">
        <v>432</v>
      </c>
      <c r="C427" s="53" t="s">
        <v>2336</v>
      </c>
      <c r="D427" s="5" t="s">
        <v>2521</v>
      </c>
      <c r="L427" s="2" t="s">
        <v>1266</v>
      </c>
      <c r="N427" s="2" t="s">
        <v>1266</v>
      </c>
      <c r="S427" s="2" t="s">
        <v>2601</v>
      </c>
      <c r="T427" s="2" t="s">
        <v>1683</v>
      </c>
      <c r="U427" s="2" t="s">
        <v>1473</v>
      </c>
      <c r="V427" s="2" t="s">
        <v>1227</v>
      </c>
      <c r="AB427" s="17"/>
      <c r="AC427" s="2" t="s">
        <v>2277</v>
      </c>
      <c r="AD427" s="2" t="s">
        <v>2278</v>
      </c>
      <c r="AE427" s="2" t="s">
        <v>2485</v>
      </c>
      <c r="AG427" s="2" t="s">
        <v>3263</v>
      </c>
    </row>
    <row r="428" spans="1:33" ht="15" customHeight="1" x14ac:dyDescent="0.25">
      <c r="A428" s="2">
        <v>1024</v>
      </c>
      <c r="B428" s="2" t="s">
        <v>432</v>
      </c>
      <c r="C428" s="55" t="s">
        <v>2337</v>
      </c>
      <c r="D428" s="5" t="s">
        <v>2522</v>
      </c>
      <c r="L428" s="2" t="s">
        <v>1266</v>
      </c>
      <c r="M428" s="2" t="s">
        <v>1266</v>
      </c>
      <c r="N428" s="2" t="s">
        <v>1266</v>
      </c>
      <c r="S428" s="2" t="s">
        <v>2639</v>
      </c>
      <c r="T428" s="2" t="s">
        <v>1687</v>
      </c>
      <c r="U428" s="2" t="s">
        <v>1473</v>
      </c>
      <c r="V428" s="2" t="s">
        <v>1227</v>
      </c>
      <c r="AB428" s="17"/>
      <c r="AC428" s="2" t="s">
        <v>2277</v>
      </c>
      <c r="AD428" s="2" t="s">
        <v>2279</v>
      </c>
      <c r="AE428" s="2" t="s">
        <v>2485</v>
      </c>
      <c r="AG428" s="2" t="s">
        <v>3263</v>
      </c>
    </row>
    <row r="429" spans="1:33" ht="15" customHeight="1" x14ac:dyDescent="0.25">
      <c r="A429" s="2">
        <v>1025</v>
      </c>
      <c r="B429" s="2" t="s">
        <v>432</v>
      </c>
      <c r="C429" s="53" t="s">
        <v>2338</v>
      </c>
      <c r="D429" s="5" t="s">
        <v>2523</v>
      </c>
      <c r="L429" s="2" t="s">
        <v>1266</v>
      </c>
      <c r="N429" s="2" t="s">
        <v>1266</v>
      </c>
      <c r="S429" s="2" t="s">
        <v>2601</v>
      </c>
      <c r="T429" s="2" t="s">
        <v>1683</v>
      </c>
      <c r="U429" s="2" t="s">
        <v>1473</v>
      </c>
      <c r="V429" s="2" t="s">
        <v>1227</v>
      </c>
      <c r="AB429" s="17"/>
      <c r="AC429" s="2" t="s">
        <v>2277</v>
      </c>
      <c r="AD429" s="2" t="s">
        <v>2280</v>
      </c>
      <c r="AE429" s="2" t="s">
        <v>2485</v>
      </c>
      <c r="AG429" s="2" t="s">
        <v>3263</v>
      </c>
    </row>
    <row r="430" spans="1:33" ht="15" customHeight="1" x14ac:dyDescent="0.25">
      <c r="A430" s="2">
        <v>1026</v>
      </c>
      <c r="B430" s="2" t="s">
        <v>432</v>
      </c>
      <c r="C430" s="53" t="s">
        <v>2339</v>
      </c>
      <c r="D430" s="5" t="s">
        <v>2524</v>
      </c>
      <c r="L430" s="2" t="s">
        <v>1266</v>
      </c>
      <c r="N430" s="2" t="s">
        <v>1266</v>
      </c>
      <c r="S430" s="2" t="s">
        <v>2601</v>
      </c>
      <c r="T430" s="2" t="s">
        <v>1683</v>
      </c>
      <c r="U430" s="2" t="s">
        <v>1473</v>
      </c>
      <c r="V430" s="2" t="s">
        <v>1227</v>
      </c>
      <c r="AB430" s="111"/>
      <c r="AC430" s="2" t="s">
        <v>2277</v>
      </c>
      <c r="AD430" s="2" t="s">
        <v>2281</v>
      </c>
      <c r="AE430" s="2" t="s">
        <v>2485</v>
      </c>
      <c r="AG430" s="2" t="s">
        <v>3263</v>
      </c>
    </row>
    <row r="431" spans="1:33" ht="15" customHeight="1" x14ac:dyDescent="0.25">
      <c r="A431" s="2">
        <v>1027</v>
      </c>
      <c r="B431" s="2" t="s">
        <v>432</v>
      </c>
      <c r="C431" s="53" t="s">
        <v>2340</v>
      </c>
      <c r="D431" s="5" t="s">
        <v>2525</v>
      </c>
      <c r="L431" s="2" t="s">
        <v>1266</v>
      </c>
      <c r="N431" s="2" t="s">
        <v>1266</v>
      </c>
      <c r="S431" s="2" t="s">
        <v>2601</v>
      </c>
      <c r="T431" s="2" t="s">
        <v>1683</v>
      </c>
      <c r="U431" s="2" t="s">
        <v>1473</v>
      </c>
      <c r="V431" s="2" t="s">
        <v>1227</v>
      </c>
      <c r="AB431" s="111"/>
      <c r="AC431" s="2" t="s">
        <v>2277</v>
      </c>
      <c r="AD431" s="2" t="s">
        <v>2282</v>
      </c>
      <c r="AE431" s="2" t="s">
        <v>2485</v>
      </c>
      <c r="AG431" s="2" t="s">
        <v>3263</v>
      </c>
    </row>
    <row r="432" spans="1:33" ht="15" customHeight="1" x14ac:dyDescent="0.25">
      <c r="A432" s="2">
        <v>1028</v>
      </c>
      <c r="B432" s="2" t="s">
        <v>432</v>
      </c>
      <c r="C432" s="53" t="s">
        <v>2341</v>
      </c>
      <c r="D432" s="6" t="s">
        <v>2526</v>
      </c>
      <c r="L432" s="2" t="s">
        <v>1266</v>
      </c>
      <c r="M432" s="2" t="s">
        <v>1266</v>
      </c>
      <c r="N432" s="2" t="s">
        <v>1266</v>
      </c>
      <c r="S432" s="2" t="s">
        <v>2639</v>
      </c>
      <c r="T432" s="2" t="s">
        <v>1687</v>
      </c>
      <c r="U432" s="2" t="s">
        <v>1473</v>
      </c>
      <c r="V432" s="2" t="s">
        <v>1227</v>
      </c>
      <c r="AB432" s="111"/>
      <c r="AC432" s="2" t="s">
        <v>2277</v>
      </c>
      <c r="AD432" s="2" t="s">
        <v>2283</v>
      </c>
      <c r="AE432" s="2" t="s">
        <v>2485</v>
      </c>
      <c r="AG432" s="2" t="s">
        <v>3263</v>
      </c>
    </row>
    <row r="433" spans="1:49" ht="15" customHeight="1" x14ac:dyDescent="0.25">
      <c r="A433" s="2">
        <v>1029</v>
      </c>
      <c r="B433" s="2" t="s">
        <v>432</v>
      </c>
      <c r="C433" s="53" t="s">
        <v>2342</v>
      </c>
      <c r="D433" s="6" t="s">
        <v>2527</v>
      </c>
      <c r="M433" s="2" t="s">
        <v>1266</v>
      </c>
      <c r="S433" s="2" t="s">
        <v>2602</v>
      </c>
      <c r="T433" s="2" t="s">
        <v>1684</v>
      </c>
      <c r="U433" s="2" t="s">
        <v>1475</v>
      </c>
      <c r="V433" s="2" t="s">
        <v>1227</v>
      </c>
      <c r="AB433" s="111"/>
      <c r="AC433" s="2" t="s">
        <v>2284</v>
      </c>
      <c r="AD433" s="2" t="s">
        <v>2285</v>
      </c>
      <c r="AE433" s="2" t="s">
        <v>2485</v>
      </c>
      <c r="AG433" s="2" t="s">
        <v>3263</v>
      </c>
      <c r="AH433" s="111"/>
      <c r="AI433" s="111"/>
      <c r="AJ433" s="111"/>
      <c r="AK433" s="111"/>
      <c r="AL433" s="111"/>
      <c r="AM433" s="111"/>
    </row>
    <row r="434" spans="1:49" ht="15" customHeight="1" x14ac:dyDescent="0.25">
      <c r="A434" s="2">
        <v>1030</v>
      </c>
      <c r="B434" s="2" t="s">
        <v>432</v>
      </c>
      <c r="C434" s="53" t="s">
        <v>2343</v>
      </c>
      <c r="D434" s="6" t="s">
        <v>2528</v>
      </c>
      <c r="M434" s="2" t="s">
        <v>1266</v>
      </c>
      <c r="S434" s="2" t="s">
        <v>2602</v>
      </c>
      <c r="T434" s="2" t="s">
        <v>1684</v>
      </c>
      <c r="U434" s="2" t="s">
        <v>1475</v>
      </c>
      <c r="V434" s="2" t="s">
        <v>1227</v>
      </c>
      <c r="AB434" s="111"/>
      <c r="AC434" s="2" t="s">
        <v>2284</v>
      </c>
      <c r="AD434" s="2" t="s">
        <v>2286</v>
      </c>
      <c r="AE434" s="2" t="s">
        <v>2485</v>
      </c>
      <c r="AG434" s="2" t="s">
        <v>3263</v>
      </c>
      <c r="AH434" s="111"/>
      <c r="AI434" s="111"/>
      <c r="AJ434" s="111"/>
      <c r="AK434" s="111"/>
      <c r="AL434" s="111"/>
      <c r="AM434" s="111"/>
      <c r="AN434" s="111"/>
      <c r="AO434" s="111"/>
      <c r="AP434" s="111"/>
      <c r="AQ434" s="111"/>
      <c r="AR434" s="111"/>
      <c r="AS434" s="111"/>
      <c r="AT434" s="111"/>
      <c r="AU434" s="111"/>
      <c r="AV434" s="111"/>
      <c r="AW434" s="111"/>
    </row>
    <row r="435" spans="1:49" ht="15" customHeight="1" x14ac:dyDescent="0.25">
      <c r="A435" s="2">
        <v>1031</v>
      </c>
      <c r="B435" s="2" t="s">
        <v>432</v>
      </c>
      <c r="C435" s="53" t="s">
        <v>2344</v>
      </c>
      <c r="D435" s="6" t="s">
        <v>2529</v>
      </c>
      <c r="M435" s="2" t="s">
        <v>1266</v>
      </c>
      <c r="S435" s="2" t="s">
        <v>2603</v>
      </c>
      <c r="T435" s="2" t="s">
        <v>1684</v>
      </c>
      <c r="U435" s="2" t="s">
        <v>1475</v>
      </c>
      <c r="V435" s="2" t="s">
        <v>1227</v>
      </c>
      <c r="AB435" s="111"/>
      <c r="AC435" s="2" t="s">
        <v>2284</v>
      </c>
      <c r="AD435" s="2" t="s">
        <v>2287</v>
      </c>
      <c r="AE435" s="2" t="s">
        <v>2485</v>
      </c>
      <c r="AG435" s="2" t="s">
        <v>3263</v>
      </c>
      <c r="AN435" s="111"/>
      <c r="AO435" s="111"/>
      <c r="AP435" s="111"/>
      <c r="AQ435" s="111"/>
      <c r="AR435" s="111"/>
      <c r="AS435" s="111"/>
      <c r="AT435" s="111"/>
      <c r="AU435" s="111"/>
      <c r="AV435" s="111"/>
      <c r="AW435" s="111"/>
    </row>
    <row r="436" spans="1:49" ht="15" customHeight="1" x14ac:dyDescent="0.25">
      <c r="A436" s="2">
        <v>1032</v>
      </c>
      <c r="B436" s="2" t="s">
        <v>432</v>
      </c>
      <c r="C436" s="53" t="s">
        <v>2345</v>
      </c>
      <c r="D436" s="6" t="s">
        <v>2530</v>
      </c>
      <c r="M436" s="2" t="s">
        <v>1266</v>
      </c>
      <c r="S436" s="2" t="s">
        <v>2604</v>
      </c>
      <c r="T436" s="2" t="s">
        <v>1684</v>
      </c>
      <c r="U436" s="2" t="s">
        <v>1475</v>
      </c>
      <c r="V436" s="2" t="s">
        <v>1227</v>
      </c>
      <c r="AB436" s="111"/>
      <c r="AC436" s="2" t="s">
        <v>2284</v>
      </c>
      <c r="AD436" s="2" t="s">
        <v>2288</v>
      </c>
      <c r="AE436" s="2" t="s">
        <v>2485</v>
      </c>
      <c r="AG436" s="2" t="s">
        <v>3263</v>
      </c>
    </row>
    <row r="437" spans="1:49" ht="15" customHeight="1" x14ac:dyDescent="0.25">
      <c r="A437" s="2">
        <v>1033</v>
      </c>
      <c r="B437" s="2" t="s">
        <v>432</v>
      </c>
      <c r="C437" s="53" t="s">
        <v>2346</v>
      </c>
      <c r="D437" s="6" t="s">
        <v>2531</v>
      </c>
      <c r="M437" s="2" t="s">
        <v>1266</v>
      </c>
      <c r="S437" s="2" t="s">
        <v>2605</v>
      </c>
      <c r="T437" s="2" t="s">
        <v>1684</v>
      </c>
      <c r="U437" s="2" t="s">
        <v>1475</v>
      </c>
      <c r="V437" s="2" t="s">
        <v>1227</v>
      </c>
      <c r="AB437" s="111"/>
      <c r="AC437" s="2" t="s">
        <v>2284</v>
      </c>
      <c r="AD437" s="2" t="s">
        <v>2289</v>
      </c>
      <c r="AE437" s="2" t="s">
        <v>2485</v>
      </c>
      <c r="AG437" s="2" t="s">
        <v>3263</v>
      </c>
    </row>
    <row r="438" spans="1:49" ht="15" customHeight="1" x14ac:dyDescent="0.25">
      <c r="A438" s="2">
        <v>1034</v>
      </c>
      <c r="B438" s="2" t="s">
        <v>432</v>
      </c>
      <c r="C438" s="2" t="s">
        <v>2347</v>
      </c>
      <c r="D438" s="6" t="s">
        <v>2532</v>
      </c>
      <c r="M438" s="2" t="s">
        <v>1266</v>
      </c>
      <c r="S438" s="2" t="s">
        <v>2605</v>
      </c>
      <c r="T438" s="2" t="s">
        <v>1684</v>
      </c>
      <c r="U438" s="2" t="s">
        <v>1475</v>
      </c>
      <c r="V438" s="2" t="s">
        <v>1227</v>
      </c>
      <c r="AB438" s="111"/>
      <c r="AC438" s="2" t="s">
        <v>2284</v>
      </c>
      <c r="AD438" s="2" t="s">
        <v>2290</v>
      </c>
      <c r="AE438" s="2" t="s">
        <v>2485</v>
      </c>
      <c r="AG438" s="2" t="s">
        <v>3263</v>
      </c>
    </row>
    <row r="439" spans="1:49" ht="15" customHeight="1" x14ac:dyDescent="0.25">
      <c r="A439" s="2">
        <v>1035</v>
      </c>
      <c r="B439" s="2" t="s">
        <v>432</v>
      </c>
      <c r="C439" s="53" t="s">
        <v>2348</v>
      </c>
      <c r="D439" s="6" t="s">
        <v>2533</v>
      </c>
      <c r="M439" s="2" t="s">
        <v>1266</v>
      </c>
      <c r="S439" s="2" t="s">
        <v>2605</v>
      </c>
      <c r="T439" s="2" t="s">
        <v>1684</v>
      </c>
      <c r="U439" s="2" t="s">
        <v>1475</v>
      </c>
      <c r="V439" s="2" t="s">
        <v>1227</v>
      </c>
      <c r="AB439" s="111"/>
      <c r="AC439" s="2" t="s">
        <v>2284</v>
      </c>
      <c r="AD439" s="2" t="s">
        <v>2291</v>
      </c>
      <c r="AE439" s="2" t="s">
        <v>2485</v>
      </c>
      <c r="AG439" s="2" t="s">
        <v>3263</v>
      </c>
    </row>
    <row r="440" spans="1:49" ht="15" customHeight="1" x14ac:dyDescent="0.25">
      <c r="A440" s="2">
        <v>1036</v>
      </c>
      <c r="B440" s="2" t="s">
        <v>432</v>
      </c>
      <c r="C440" s="53" t="s">
        <v>2349</v>
      </c>
      <c r="D440" s="6" t="s">
        <v>2534</v>
      </c>
      <c r="M440" s="2" t="s">
        <v>1266</v>
      </c>
      <c r="P440" s="2" t="s">
        <v>1266</v>
      </c>
      <c r="S440" s="2" t="s">
        <v>2700</v>
      </c>
      <c r="T440" s="2" t="s">
        <v>1690</v>
      </c>
      <c r="U440" s="2" t="s">
        <v>1475</v>
      </c>
      <c r="V440" s="2" t="s">
        <v>1227</v>
      </c>
      <c r="AB440" s="111"/>
      <c r="AC440" s="2" t="s">
        <v>2284</v>
      </c>
      <c r="AD440" s="2" t="s">
        <v>2292</v>
      </c>
      <c r="AE440" s="2" t="s">
        <v>2485</v>
      </c>
      <c r="AG440" s="2" t="s">
        <v>3263</v>
      </c>
    </row>
    <row r="441" spans="1:49" ht="15" customHeight="1" x14ac:dyDescent="0.25">
      <c r="A441" s="2">
        <v>1037</v>
      </c>
      <c r="B441" s="2" t="s">
        <v>144</v>
      </c>
      <c r="C441" s="53" t="s">
        <v>2350</v>
      </c>
      <c r="D441" s="52" t="s">
        <v>2543</v>
      </c>
      <c r="L441" s="2" t="s">
        <v>1266</v>
      </c>
      <c r="N441" s="2" t="s">
        <v>1266</v>
      </c>
      <c r="S441" s="2" t="s">
        <v>2703</v>
      </c>
      <c r="T441" s="2" t="s">
        <v>1683</v>
      </c>
      <c r="U441" s="2" t="s">
        <v>1475</v>
      </c>
      <c r="V441" s="2" t="s">
        <v>1227</v>
      </c>
      <c r="AB441" s="111"/>
      <c r="AC441" s="2" t="s">
        <v>2293</v>
      </c>
      <c r="AD441" s="2" t="s">
        <v>2294</v>
      </c>
      <c r="AE441" s="2" t="s">
        <v>2488</v>
      </c>
      <c r="AG441" s="2" t="s">
        <v>3263</v>
      </c>
    </row>
    <row r="442" spans="1:49" ht="15" customHeight="1" x14ac:dyDescent="0.25">
      <c r="A442" s="2">
        <v>1038</v>
      </c>
      <c r="B442" s="2" t="s">
        <v>144</v>
      </c>
      <c r="C442" s="53" t="s">
        <v>2351</v>
      </c>
      <c r="D442" s="52" t="s">
        <v>2535</v>
      </c>
      <c r="K442" s="2" t="s">
        <v>1266</v>
      </c>
      <c r="L442" s="2" t="s">
        <v>1266</v>
      </c>
      <c r="M442" s="2" t="s">
        <v>1266</v>
      </c>
      <c r="S442" s="2" t="s">
        <v>2616</v>
      </c>
      <c r="T442" s="2" t="s">
        <v>1870</v>
      </c>
      <c r="U442" s="2" t="s">
        <v>1237</v>
      </c>
      <c r="V442" s="2" t="s">
        <v>1227</v>
      </c>
      <c r="AB442" s="111"/>
      <c r="AC442" s="2" t="s">
        <v>2295</v>
      </c>
      <c r="AD442" s="2" t="s">
        <v>3156</v>
      </c>
      <c r="AE442" s="2" t="s">
        <v>2488</v>
      </c>
      <c r="AG442" s="2" t="s">
        <v>3263</v>
      </c>
    </row>
    <row r="443" spans="1:49" x14ac:dyDescent="0.25">
      <c r="A443" s="2">
        <v>1039</v>
      </c>
      <c r="B443" s="2" t="s">
        <v>144</v>
      </c>
      <c r="C443" s="53" t="s">
        <v>2352</v>
      </c>
      <c r="D443" s="52" t="s">
        <v>2536</v>
      </c>
      <c r="K443" s="2" t="s">
        <v>1266</v>
      </c>
      <c r="L443" s="2" t="s">
        <v>1266</v>
      </c>
      <c r="M443" s="2" t="s">
        <v>1266</v>
      </c>
      <c r="S443" s="2" t="s">
        <v>2616</v>
      </c>
      <c r="T443" s="2" t="s">
        <v>1870</v>
      </c>
      <c r="U443" s="2" t="s">
        <v>1237</v>
      </c>
      <c r="V443" s="2" t="s">
        <v>1227</v>
      </c>
      <c r="AB443" s="111"/>
      <c r="AC443" s="2" t="s">
        <v>2295</v>
      </c>
      <c r="AD443" s="2" t="s">
        <v>3157</v>
      </c>
      <c r="AE443" s="2" t="s">
        <v>2488</v>
      </c>
      <c r="AG443" s="2" t="s">
        <v>3263</v>
      </c>
    </row>
    <row r="444" spans="1:49" x14ac:dyDescent="0.25">
      <c r="A444" s="2">
        <v>1040</v>
      </c>
      <c r="B444" s="2" t="s">
        <v>144</v>
      </c>
      <c r="C444" s="56" t="s">
        <v>2353</v>
      </c>
      <c r="D444" s="52" t="s">
        <v>2537</v>
      </c>
      <c r="K444" s="2" t="s">
        <v>1266</v>
      </c>
      <c r="L444" s="2" t="s">
        <v>1266</v>
      </c>
      <c r="M444" s="2" t="s">
        <v>1266</v>
      </c>
      <c r="S444" s="2" t="s">
        <v>2617</v>
      </c>
      <c r="T444" s="2" t="s">
        <v>1870</v>
      </c>
      <c r="U444" s="2" t="s">
        <v>1238</v>
      </c>
      <c r="V444" s="2" t="s">
        <v>1227</v>
      </c>
      <c r="AB444" s="111"/>
      <c r="AC444" s="2" t="s">
        <v>2295</v>
      </c>
      <c r="AD444" s="2" t="s">
        <v>3155</v>
      </c>
      <c r="AE444" s="2" t="s">
        <v>2488</v>
      </c>
      <c r="AG444" s="2" t="s">
        <v>3263</v>
      </c>
    </row>
    <row r="445" spans="1:49" x14ac:dyDescent="0.25">
      <c r="A445" s="2">
        <v>1041</v>
      </c>
      <c r="B445" s="2" t="s">
        <v>144</v>
      </c>
      <c r="C445" s="56" t="s">
        <v>2354</v>
      </c>
      <c r="D445" s="2" t="s">
        <v>2561</v>
      </c>
      <c r="K445" s="2" t="s">
        <v>1266</v>
      </c>
      <c r="Q445" s="2" t="s">
        <v>1266</v>
      </c>
      <c r="S445" s="2" t="s">
        <v>2661</v>
      </c>
      <c r="T445" s="2" t="s">
        <v>1867</v>
      </c>
      <c r="U445" s="2" t="s">
        <v>1253</v>
      </c>
      <c r="V445" s="2" t="s">
        <v>1227</v>
      </c>
      <c r="AB445" s="111"/>
      <c r="AC445" s="2" t="s">
        <v>2273</v>
      </c>
      <c r="AD445" s="2" t="s">
        <v>2296</v>
      </c>
      <c r="AE445" s="2" t="s">
        <v>2488</v>
      </c>
      <c r="AG445" s="2" t="s">
        <v>3263</v>
      </c>
    </row>
    <row r="446" spans="1:49" x14ac:dyDescent="0.25">
      <c r="A446" s="2">
        <v>1042</v>
      </c>
      <c r="B446" s="2" t="s">
        <v>144</v>
      </c>
      <c r="C446" s="56" t="s">
        <v>2355</v>
      </c>
      <c r="D446" s="2" t="s">
        <v>2562</v>
      </c>
      <c r="K446" s="2" t="s">
        <v>1266</v>
      </c>
      <c r="Q446" s="2" t="s">
        <v>1266</v>
      </c>
      <c r="S446" s="2" t="s">
        <v>2662</v>
      </c>
      <c r="T446" s="2" t="s">
        <v>1867</v>
      </c>
      <c r="U446" s="2" t="s">
        <v>1253</v>
      </c>
      <c r="V446" s="2" t="s">
        <v>1227</v>
      </c>
      <c r="AB446" s="111"/>
      <c r="AC446" s="2" t="s">
        <v>2273</v>
      </c>
      <c r="AD446" s="2" t="s">
        <v>2297</v>
      </c>
      <c r="AE446" s="2" t="s">
        <v>2488</v>
      </c>
      <c r="AG446" s="2" t="s">
        <v>3263</v>
      </c>
    </row>
    <row r="447" spans="1:49" x14ac:dyDescent="0.25">
      <c r="A447" s="2">
        <v>1043</v>
      </c>
      <c r="B447" s="2" t="s">
        <v>144</v>
      </c>
      <c r="C447" s="56" t="s">
        <v>2356</v>
      </c>
      <c r="D447" s="2" t="s">
        <v>2563</v>
      </c>
      <c r="K447" s="2" t="s">
        <v>1266</v>
      </c>
      <c r="Q447" s="2" t="s">
        <v>1266</v>
      </c>
      <c r="S447" s="2" t="s">
        <v>2662</v>
      </c>
      <c r="T447" s="2" t="s">
        <v>1867</v>
      </c>
      <c r="U447" s="2" t="s">
        <v>1253</v>
      </c>
      <c r="V447" s="2" t="s">
        <v>1227</v>
      </c>
      <c r="AB447" s="111"/>
      <c r="AC447" s="2" t="s">
        <v>2273</v>
      </c>
      <c r="AD447" s="2" t="s">
        <v>2298</v>
      </c>
      <c r="AE447" s="2" t="s">
        <v>2488</v>
      </c>
      <c r="AG447" s="2" t="s">
        <v>3263</v>
      </c>
    </row>
    <row r="448" spans="1:49" x14ac:dyDescent="0.25">
      <c r="A448" s="2">
        <v>1044</v>
      </c>
      <c r="B448" s="2" t="s">
        <v>144</v>
      </c>
      <c r="C448" s="53" t="s">
        <v>2357</v>
      </c>
      <c r="D448" s="52" t="s">
        <v>2564</v>
      </c>
      <c r="K448" s="2" t="s">
        <v>1266</v>
      </c>
      <c r="Q448" s="2" t="s">
        <v>1266</v>
      </c>
      <c r="S448" s="2" t="s">
        <v>2662</v>
      </c>
      <c r="T448" s="2" t="s">
        <v>1867</v>
      </c>
      <c r="U448" s="2" t="s">
        <v>1253</v>
      </c>
      <c r="V448" s="2" t="s">
        <v>1227</v>
      </c>
      <c r="AB448" s="111"/>
      <c r="AC448" s="2" t="s">
        <v>2273</v>
      </c>
      <c r="AD448" s="2" t="s">
        <v>2299</v>
      </c>
      <c r="AE448" s="2" t="s">
        <v>2488</v>
      </c>
      <c r="AG448" s="2" t="s">
        <v>3263</v>
      </c>
    </row>
    <row r="449" spans="1:33" x14ac:dyDescent="0.25">
      <c r="A449" s="2">
        <v>1045</v>
      </c>
      <c r="B449" s="2" t="s">
        <v>144</v>
      </c>
      <c r="C449" s="20" t="s">
        <v>2358</v>
      </c>
      <c r="D449" s="52" t="s">
        <v>2565</v>
      </c>
      <c r="K449" s="2" t="s">
        <v>1266</v>
      </c>
      <c r="Q449" s="2" t="s">
        <v>1266</v>
      </c>
      <c r="S449" s="2" t="s">
        <v>2662</v>
      </c>
      <c r="T449" s="2" t="s">
        <v>1867</v>
      </c>
      <c r="U449" s="2" t="s">
        <v>1253</v>
      </c>
      <c r="V449" s="2" t="s">
        <v>1227</v>
      </c>
      <c r="AB449" s="111"/>
      <c r="AC449" s="2" t="s">
        <v>2273</v>
      </c>
      <c r="AD449" s="2" t="s">
        <v>2300</v>
      </c>
      <c r="AE449" s="2" t="s">
        <v>2488</v>
      </c>
      <c r="AG449" s="2" t="s">
        <v>3263</v>
      </c>
    </row>
    <row r="450" spans="1:33" x14ac:dyDescent="0.25">
      <c r="A450" s="2">
        <v>1046</v>
      </c>
      <c r="B450" s="2" t="s">
        <v>144</v>
      </c>
      <c r="C450" s="20" t="s">
        <v>3166</v>
      </c>
      <c r="D450" s="7" t="s">
        <v>3167</v>
      </c>
      <c r="K450" s="2" t="s">
        <v>1266</v>
      </c>
      <c r="M450" s="2" t="s">
        <v>1266</v>
      </c>
      <c r="Q450" s="2" t="s">
        <v>1266</v>
      </c>
      <c r="S450" s="2" t="s">
        <v>2767</v>
      </c>
      <c r="T450" s="2" t="s">
        <v>2359</v>
      </c>
      <c r="U450" s="2" t="s">
        <v>1253</v>
      </c>
      <c r="V450" s="2" t="s">
        <v>1227</v>
      </c>
      <c r="AB450" s="111"/>
      <c r="AC450" s="2" t="s">
        <v>2301</v>
      </c>
      <c r="AD450" s="2" t="s">
        <v>3161</v>
      </c>
      <c r="AE450" s="2" t="s">
        <v>2488</v>
      </c>
      <c r="AG450" s="2" t="s">
        <v>3263</v>
      </c>
    </row>
    <row r="451" spans="1:33" x14ac:dyDescent="0.25">
      <c r="A451" s="2">
        <v>1047</v>
      </c>
      <c r="B451" s="2" t="s">
        <v>144</v>
      </c>
      <c r="C451" s="20" t="s">
        <v>3168</v>
      </c>
      <c r="D451" s="7" t="s">
        <v>3169</v>
      </c>
      <c r="K451" s="2" t="s">
        <v>1266</v>
      </c>
      <c r="Q451" s="2" t="s">
        <v>1266</v>
      </c>
      <c r="S451" s="2" t="s">
        <v>2768</v>
      </c>
      <c r="T451" s="2" t="s">
        <v>1685</v>
      </c>
      <c r="U451" s="2" t="s">
        <v>1253</v>
      </c>
      <c r="V451" s="2" t="s">
        <v>1227</v>
      </c>
      <c r="AB451" s="111"/>
      <c r="AC451" s="2" t="s">
        <v>2301</v>
      </c>
      <c r="AD451" s="2" t="s">
        <v>3162</v>
      </c>
      <c r="AE451" s="2" t="s">
        <v>2488</v>
      </c>
      <c r="AG451" s="2" t="s">
        <v>3263</v>
      </c>
    </row>
    <row r="452" spans="1:33" x14ac:dyDescent="0.25">
      <c r="A452" s="2">
        <v>1048</v>
      </c>
      <c r="B452" s="2" t="s">
        <v>144</v>
      </c>
      <c r="C452" s="20" t="s">
        <v>3170</v>
      </c>
      <c r="D452" s="7" t="s">
        <v>3171</v>
      </c>
      <c r="K452" s="2" t="s">
        <v>1266</v>
      </c>
      <c r="M452" s="2" t="s">
        <v>1266</v>
      </c>
      <c r="Q452" s="2" t="s">
        <v>1266</v>
      </c>
      <c r="S452" s="2" t="s">
        <v>2684</v>
      </c>
      <c r="T452" s="2" t="s">
        <v>2359</v>
      </c>
      <c r="U452" s="2" t="s">
        <v>1253</v>
      </c>
      <c r="V452" s="2" t="s">
        <v>1227</v>
      </c>
      <c r="AB452" s="111"/>
      <c r="AC452" s="2" t="s">
        <v>2301</v>
      </c>
      <c r="AD452" s="2" t="s">
        <v>3163</v>
      </c>
      <c r="AE452" s="2" t="s">
        <v>2488</v>
      </c>
      <c r="AG452" s="2" t="s">
        <v>3263</v>
      </c>
    </row>
    <row r="453" spans="1:33" ht="15" customHeight="1" x14ac:dyDescent="0.25">
      <c r="A453" s="2">
        <v>1049</v>
      </c>
      <c r="B453" s="2" t="s">
        <v>144</v>
      </c>
      <c r="C453" s="20" t="s">
        <v>2360</v>
      </c>
      <c r="D453" s="7" t="s">
        <v>2566</v>
      </c>
      <c r="K453" s="2" t="s">
        <v>1266</v>
      </c>
      <c r="S453" s="2" t="s">
        <v>2640</v>
      </c>
      <c r="T453" s="2" t="s">
        <v>1871</v>
      </c>
      <c r="U453" s="2" t="s">
        <v>1240</v>
      </c>
      <c r="V453" s="2" t="s">
        <v>1227</v>
      </c>
      <c r="AB453" s="111"/>
      <c r="AC453" s="2" t="s">
        <v>2273</v>
      </c>
      <c r="AD453" s="2" t="s">
        <v>2302</v>
      </c>
      <c r="AE453" s="2" t="s">
        <v>2488</v>
      </c>
      <c r="AG453" s="2" t="s">
        <v>3263</v>
      </c>
    </row>
    <row r="454" spans="1:33" ht="15" customHeight="1" x14ac:dyDescent="0.25">
      <c r="A454" s="2">
        <v>1050</v>
      </c>
      <c r="B454" s="2" t="s">
        <v>144</v>
      </c>
      <c r="C454" s="20" t="s">
        <v>2361</v>
      </c>
      <c r="D454" s="7" t="s">
        <v>2577</v>
      </c>
      <c r="K454" s="2" t="s">
        <v>1266</v>
      </c>
      <c r="O454" s="2" t="s">
        <v>1266</v>
      </c>
      <c r="S454" s="2" t="s">
        <v>2647</v>
      </c>
      <c r="T454" s="2" t="s">
        <v>1869</v>
      </c>
      <c r="U454" s="2" t="s">
        <v>1240</v>
      </c>
      <c r="V454" s="2" t="s">
        <v>1227</v>
      </c>
      <c r="AB454" s="160"/>
      <c r="AC454" s="2" t="s">
        <v>2273</v>
      </c>
      <c r="AD454" s="2" t="s">
        <v>2303</v>
      </c>
      <c r="AE454" s="2" t="s">
        <v>2488</v>
      </c>
      <c r="AG454" s="2" t="s">
        <v>3263</v>
      </c>
    </row>
    <row r="455" spans="1:33" ht="15" customHeight="1" x14ac:dyDescent="0.25">
      <c r="A455" s="2">
        <v>1051</v>
      </c>
      <c r="B455" s="2" t="s">
        <v>144</v>
      </c>
      <c r="C455" s="20" t="s">
        <v>2362</v>
      </c>
      <c r="D455" s="2" t="s">
        <v>2567</v>
      </c>
      <c r="K455" s="2" t="s">
        <v>1266</v>
      </c>
      <c r="Q455" s="2" t="s">
        <v>1266</v>
      </c>
      <c r="S455" s="2" t="s">
        <v>2690</v>
      </c>
      <c r="T455" s="2" t="s">
        <v>1867</v>
      </c>
      <c r="U455" s="2" t="s">
        <v>1240</v>
      </c>
      <c r="V455" s="2" t="s">
        <v>1227</v>
      </c>
      <c r="AB455" s="160"/>
      <c r="AC455" s="2" t="s">
        <v>2273</v>
      </c>
      <c r="AD455" s="2" t="s">
        <v>2304</v>
      </c>
      <c r="AE455" s="2" t="s">
        <v>2488</v>
      </c>
      <c r="AG455" s="2" t="s">
        <v>3263</v>
      </c>
    </row>
    <row r="456" spans="1:33" ht="15" customHeight="1" x14ac:dyDescent="0.25">
      <c r="A456" s="2">
        <v>1052</v>
      </c>
      <c r="B456" s="2" t="s">
        <v>144</v>
      </c>
      <c r="C456" s="20" t="s">
        <v>2363</v>
      </c>
      <c r="D456" s="7" t="s">
        <v>2568</v>
      </c>
      <c r="K456" s="2" t="s">
        <v>1266</v>
      </c>
      <c r="S456" s="2" t="s">
        <v>2640</v>
      </c>
      <c r="T456" s="2" t="s">
        <v>1871</v>
      </c>
      <c r="U456" s="2" t="s">
        <v>1240</v>
      </c>
      <c r="V456" s="2" t="s">
        <v>1227</v>
      </c>
      <c r="AB456" s="111"/>
      <c r="AC456" s="2" t="s">
        <v>2273</v>
      </c>
      <c r="AD456" s="2" t="s">
        <v>2483</v>
      </c>
      <c r="AE456" s="2" t="s">
        <v>2488</v>
      </c>
      <c r="AG456" s="2" t="s">
        <v>3263</v>
      </c>
    </row>
    <row r="457" spans="1:33" ht="15" customHeight="1" x14ac:dyDescent="0.25">
      <c r="A457" s="2">
        <v>1053</v>
      </c>
      <c r="B457" s="2" t="s">
        <v>144</v>
      </c>
      <c r="C457" s="20" t="s">
        <v>2364</v>
      </c>
      <c r="D457" s="26" t="s">
        <v>2569</v>
      </c>
      <c r="K457" s="2" t="s">
        <v>1266</v>
      </c>
      <c r="S457" s="2" t="s">
        <v>2640</v>
      </c>
      <c r="T457" s="2" t="s">
        <v>1871</v>
      </c>
      <c r="U457" s="2" t="s">
        <v>1240</v>
      </c>
      <c r="V457" s="2" t="s">
        <v>1227</v>
      </c>
      <c r="AB457" s="160"/>
      <c r="AC457" s="2" t="s">
        <v>2273</v>
      </c>
      <c r="AD457" s="2" t="s">
        <v>2305</v>
      </c>
      <c r="AE457" s="2" t="s">
        <v>2488</v>
      </c>
      <c r="AG457" s="2" t="s">
        <v>3263</v>
      </c>
    </row>
    <row r="458" spans="1:33" ht="15" customHeight="1" x14ac:dyDescent="0.25">
      <c r="A458" s="2">
        <v>1054</v>
      </c>
      <c r="B458" s="2" t="s">
        <v>144</v>
      </c>
      <c r="C458" s="20" t="s">
        <v>2365</v>
      </c>
      <c r="D458" s="7" t="s">
        <v>2570</v>
      </c>
      <c r="K458" s="2" t="s">
        <v>1266</v>
      </c>
      <c r="Q458" s="2" t="s">
        <v>1266</v>
      </c>
      <c r="S458" s="2" t="s">
        <v>2690</v>
      </c>
      <c r="T458" s="2" t="s">
        <v>1867</v>
      </c>
      <c r="U458" s="2" t="s">
        <v>1240</v>
      </c>
      <c r="V458" s="2" t="s">
        <v>1227</v>
      </c>
      <c r="AB458" s="111"/>
      <c r="AC458" s="2" t="s">
        <v>2273</v>
      </c>
      <c r="AD458" s="2" t="s">
        <v>2306</v>
      </c>
      <c r="AE458" s="2" t="s">
        <v>2488</v>
      </c>
      <c r="AG458" s="2" t="s">
        <v>3263</v>
      </c>
    </row>
    <row r="459" spans="1:33" ht="15" customHeight="1" x14ac:dyDescent="0.25">
      <c r="A459" s="2">
        <v>1055</v>
      </c>
      <c r="B459" s="2" t="s">
        <v>144</v>
      </c>
      <c r="C459" s="20" t="s">
        <v>2366</v>
      </c>
      <c r="D459" s="7" t="s">
        <v>2571</v>
      </c>
      <c r="K459" s="2" t="s">
        <v>1266</v>
      </c>
      <c r="Q459" s="2" t="s">
        <v>1266</v>
      </c>
      <c r="S459" s="2" t="s">
        <v>2691</v>
      </c>
      <c r="T459" s="2" t="s">
        <v>1867</v>
      </c>
      <c r="U459" s="2" t="s">
        <v>1240</v>
      </c>
      <c r="V459" s="2" t="s">
        <v>1227</v>
      </c>
      <c r="AB459" s="111"/>
      <c r="AC459" s="2" t="s">
        <v>2273</v>
      </c>
      <c r="AD459" s="2" t="s">
        <v>2307</v>
      </c>
      <c r="AE459" s="2" t="s">
        <v>2488</v>
      </c>
      <c r="AG459" s="2" t="s">
        <v>3263</v>
      </c>
    </row>
    <row r="460" spans="1:33" ht="15" customHeight="1" x14ac:dyDescent="0.25">
      <c r="A460" s="2">
        <v>1056</v>
      </c>
      <c r="B460" s="2" t="s">
        <v>144</v>
      </c>
      <c r="C460" s="20" t="s">
        <v>2367</v>
      </c>
      <c r="D460" s="7" t="s">
        <v>2572</v>
      </c>
      <c r="K460" s="2" t="s">
        <v>1266</v>
      </c>
      <c r="Q460" s="2" t="s">
        <v>1266</v>
      </c>
      <c r="S460" s="2" t="s">
        <v>2691</v>
      </c>
      <c r="T460" s="2" t="s">
        <v>1867</v>
      </c>
      <c r="U460" s="2" t="s">
        <v>1240</v>
      </c>
      <c r="V460" s="2" t="s">
        <v>1227</v>
      </c>
      <c r="AB460" s="111"/>
      <c r="AC460" s="2" t="s">
        <v>2273</v>
      </c>
      <c r="AD460" s="2" t="s">
        <v>2308</v>
      </c>
      <c r="AE460" s="2" t="s">
        <v>2488</v>
      </c>
      <c r="AG460" s="2" t="s">
        <v>3263</v>
      </c>
    </row>
    <row r="461" spans="1:33" ht="15" customHeight="1" x14ac:dyDescent="0.25">
      <c r="A461" s="2">
        <v>1057</v>
      </c>
      <c r="B461" s="2" t="s">
        <v>144</v>
      </c>
      <c r="C461" s="20" t="s">
        <v>2368</v>
      </c>
      <c r="D461" s="7" t="s">
        <v>2573</v>
      </c>
      <c r="K461" s="2" t="s">
        <v>1266</v>
      </c>
      <c r="Q461" s="2" t="s">
        <v>1266</v>
      </c>
      <c r="S461" s="2" t="s">
        <v>2691</v>
      </c>
      <c r="T461" s="2" t="s">
        <v>1867</v>
      </c>
      <c r="U461" s="2" t="s">
        <v>1240</v>
      </c>
      <c r="V461" s="2" t="s">
        <v>1227</v>
      </c>
      <c r="AB461" s="111"/>
      <c r="AC461" s="2" t="s">
        <v>2273</v>
      </c>
      <c r="AD461" s="2" t="s">
        <v>2309</v>
      </c>
      <c r="AE461" s="2" t="s">
        <v>2488</v>
      </c>
      <c r="AG461" s="2" t="s">
        <v>3263</v>
      </c>
    </row>
    <row r="462" spans="1:33" x14ac:dyDescent="0.25">
      <c r="A462" s="2">
        <v>1058</v>
      </c>
      <c r="B462" s="2" t="s">
        <v>144</v>
      </c>
      <c r="C462" s="20" t="s">
        <v>2369</v>
      </c>
      <c r="D462" s="7" t="s">
        <v>2574</v>
      </c>
      <c r="K462" s="2" t="s">
        <v>1266</v>
      </c>
      <c r="Q462" s="2" t="s">
        <v>1266</v>
      </c>
      <c r="S462" s="2" t="s">
        <v>2691</v>
      </c>
      <c r="T462" s="2" t="s">
        <v>1867</v>
      </c>
      <c r="U462" s="2" t="s">
        <v>1240</v>
      </c>
      <c r="V462" s="2" t="s">
        <v>1227</v>
      </c>
      <c r="AB462" s="111"/>
      <c r="AC462" s="2" t="s">
        <v>2273</v>
      </c>
      <c r="AD462" s="2" t="s">
        <v>2310</v>
      </c>
      <c r="AE462" s="2" t="s">
        <v>2488</v>
      </c>
      <c r="AG462" s="2" t="s">
        <v>3263</v>
      </c>
    </row>
    <row r="463" spans="1:33" x14ac:dyDescent="0.25">
      <c r="A463" s="2">
        <v>1059</v>
      </c>
      <c r="B463" s="2" t="s">
        <v>144</v>
      </c>
      <c r="C463" s="20" t="s">
        <v>2370</v>
      </c>
      <c r="D463" s="7" t="s">
        <v>2575</v>
      </c>
      <c r="K463" s="2" t="s">
        <v>1266</v>
      </c>
      <c r="Q463" s="2" t="s">
        <v>1266</v>
      </c>
      <c r="S463" s="2" t="s">
        <v>2691</v>
      </c>
      <c r="T463" s="2" t="s">
        <v>1867</v>
      </c>
      <c r="U463" s="2" t="s">
        <v>1240</v>
      </c>
      <c r="V463" s="2" t="s">
        <v>1227</v>
      </c>
      <c r="AB463" s="111"/>
      <c r="AC463" s="2" t="s">
        <v>2273</v>
      </c>
      <c r="AD463" s="2" t="s">
        <v>2311</v>
      </c>
      <c r="AE463" s="2" t="s">
        <v>2488</v>
      </c>
      <c r="AG463" s="2" t="s">
        <v>3263</v>
      </c>
    </row>
    <row r="464" spans="1:33" x14ac:dyDescent="0.25">
      <c r="A464" s="2">
        <v>1060</v>
      </c>
      <c r="B464" s="2" t="s">
        <v>432</v>
      </c>
      <c r="C464" s="20" t="s">
        <v>2371</v>
      </c>
      <c r="D464" s="5" t="s">
        <v>2538</v>
      </c>
      <c r="N464" s="2" t="s">
        <v>1266</v>
      </c>
      <c r="P464" s="2" t="s">
        <v>1266</v>
      </c>
      <c r="S464" s="2" t="s">
        <v>2600</v>
      </c>
      <c r="T464" s="2" t="s">
        <v>1682</v>
      </c>
      <c r="U464" s="2" t="s">
        <v>1656</v>
      </c>
      <c r="V464" s="2" t="s">
        <v>1227</v>
      </c>
      <c r="AB464" s="111"/>
      <c r="AC464" s="2" t="s">
        <v>2312</v>
      </c>
      <c r="AD464" s="2" t="s">
        <v>2313</v>
      </c>
      <c r="AE464" s="2" t="s">
        <v>2485</v>
      </c>
      <c r="AG464" s="2" t="s">
        <v>3263</v>
      </c>
    </row>
    <row r="465" spans="1:41" x14ac:dyDescent="0.25">
      <c r="A465" s="2">
        <v>1061</v>
      </c>
      <c r="B465" s="2" t="s">
        <v>432</v>
      </c>
      <c r="C465" s="17" t="s">
        <v>229</v>
      </c>
      <c r="D465" s="6" t="s">
        <v>2539</v>
      </c>
      <c r="E465" s="17"/>
      <c r="G465" s="17"/>
      <c r="H465" s="6"/>
      <c r="I465" s="56"/>
      <c r="J465" s="20"/>
      <c r="K465" s="55"/>
      <c r="L465" s="55" t="s">
        <v>1266</v>
      </c>
      <c r="M465" s="55"/>
      <c r="N465" s="55"/>
      <c r="O465" s="55"/>
      <c r="P465" s="55"/>
      <c r="Q465" s="55"/>
      <c r="R465" s="17"/>
      <c r="S465" s="2" t="s">
        <v>2607</v>
      </c>
      <c r="T465" s="2" t="s">
        <v>1681</v>
      </c>
      <c r="U465" s="2" t="s">
        <v>1233</v>
      </c>
      <c r="V465" s="2" t="s">
        <v>1227</v>
      </c>
      <c r="AA465" s="2"/>
      <c r="AC465" s="2" t="s">
        <v>2255</v>
      </c>
      <c r="AD465" s="2" t="s">
        <v>2489</v>
      </c>
      <c r="AE465" s="2" t="s">
        <v>2485</v>
      </c>
      <c r="AG465" s="2" t="s">
        <v>3263</v>
      </c>
    </row>
    <row r="466" spans="1:41" x14ac:dyDescent="0.25">
      <c r="A466" s="2">
        <v>1062</v>
      </c>
      <c r="B466" s="2" t="s">
        <v>432</v>
      </c>
      <c r="C466" s="123" t="s">
        <v>2551</v>
      </c>
      <c r="D466" s="6" t="s">
        <v>2540</v>
      </c>
      <c r="L466" s="2" t="s">
        <v>1266</v>
      </c>
      <c r="S466" s="2" t="s">
        <v>2607</v>
      </c>
      <c r="T466" s="2" t="s">
        <v>1681</v>
      </c>
      <c r="U466" s="2" t="s">
        <v>1233</v>
      </c>
      <c r="V466" s="2" t="s">
        <v>1227</v>
      </c>
      <c r="AB466" s="111"/>
      <c r="AC466" s="2" t="s">
        <v>2552</v>
      </c>
      <c r="AD466" s="2" t="s">
        <v>2490</v>
      </c>
      <c r="AE466" s="2" t="s">
        <v>2485</v>
      </c>
      <c r="AG466" s="2" t="s">
        <v>3263</v>
      </c>
    </row>
    <row r="467" spans="1:41" x14ac:dyDescent="0.25">
      <c r="A467" s="2">
        <v>1063</v>
      </c>
      <c r="B467" s="2" t="s">
        <v>432</v>
      </c>
      <c r="C467" s="2" t="s">
        <v>2550</v>
      </c>
      <c r="D467" s="6" t="s">
        <v>2541</v>
      </c>
      <c r="K467" s="6" t="s">
        <v>1266</v>
      </c>
      <c r="L467" s="2" t="s">
        <v>1266</v>
      </c>
      <c r="S467" s="2" t="s">
        <v>2720</v>
      </c>
      <c r="T467" s="2" t="s">
        <v>1689</v>
      </c>
      <c r="U467" s="2" t="s">
        <v>1233</v>
      </c>
      <c r="V467" s="2" t="s">
        <v>1227</v>
      </c>
      <c r="AB467" s="111"/>
      <c r="AC467" s="2" t="s">
        <v>2552</v>
      </c>
      <c r="AD467" s="2" t="s">
        <v>2491</v>
      </c>
      <c r="AE467" s="2" t="s">
        <v>2485</v>
      </c>
      <c r="AG467" s="2" t="s">
        <v>3263</v>
      </c>
    </row>
    <row r="468" spans="1:41" x14ac:dyDescent="0.25">
      <c r="A468" s="2">
        <v>1064</v>
      </c>
      <c r="B468" s="2" t="s">
        <v>432</v>
      </c>
      <c r="C468" s="17" t="s">
        <v>2492</v>
      </c>
      <c r="D468" s="6" t="s">
        <v>2542</v>
      </c>
      <c r="E468" s="17"/>
      <c r="G468" s="17"/>
      <c r="H468" s="6"/>
      <c r="I468" s="17"/>
      <c r="J468" s="20"/>
      <c r="K468" s="55"/>
      <c r="L468" s="55"/>
      <c r="M468" s="55" t="s">
        <v>1266</v>
      </c>
      <c r="N468" s="55"/>
      <c r="O468" s="55"/>
      <c r="P468" s="55" t="s">
        <v>1266</v>
      </c>
      <c r="Q468" s="55"/>
      <c r="R468" s="17"/>
      <c r="S468" s="2" t="s">
        <v>2698</v>
      </c>
      <c r="T468" s="2" t="s">
        <v>1690</v>
      </c>
      <c r="U468" s="2" t="s">
        <v>1474</v>
      </c>
      <c r="V468" s="2" t="s">
        <v>1227</v>
      </c>
      <c r="AA468" s="2"/>
      <c r="AC468" s="2" t="s">
        <v>2493</v>
      </c>
      <c r="AD468" s="2" t="s">
        <v>2494</v>
      </c>
      <c r="AE468" s="2" t="s">
        <v>2485</v>
      </c>
      <c r="AG468" s="2" t="s">
        <v>3263</v>
      </c>
    </row>
    <row r="469" spans="1:41" x14ac:dyDescent="0.25">
      <c r="A469" s="2">
        <v>1065</v>
      </c>
      <c r="B469" s="2" t="s">
        <v>144</v>
      </c>
      <c r="C469" s="2" t="s">
        <v>2951</v>
      </c>
      <c r="D469" s="2" t="s">
        <v>2952</v>
      </c>
      <c r="O469" s="2" t="s">
        <v>1266</v>
      </c>
      <c r="S469" s="2" t="s">
        <v>3002</v>
      </c>
      <c r="T469" s="2" t="s">
        <v>1692</v>
      </c>
      <c r="U469" s="2" t="s">
        <v>1236</v>
      </c>
      <c r="V469" s="2" t="s">
        <v>1227</v>
      </c>
      <c r="AC469" s="2" t="s">
        <v>2953</v>
      </c>
      <c r="AD469" s="2" t="s">
        <v>3060</v>
      </c>
      <c r="AE469" s="2" t="s">
        <v>2487</v>
      </c>
      <c r="AG469" s="2" t="s">
        <v>3263</v>
      </c>
    </row>
    <row r="470" spans="1:41" x14ac:dyDescent="0.25">
      <c r="A470" s="2">
        <v>1066</v>
      </c>
      <c r="B470" s="2" t="s">
        <v>144</v>
      </c>
      <c r="C470" s="2" t="s">
        <v>2954</v>
      </c>
      <c r="D470" s="2" t="s">
        <v>2955</v>
      </c>
      <c r="M470" s="2" t="s">
        <v>1266</v>
      </c>
      <c r="P470" s="2" t="s">
        <v>1266</v>
      </c>
      <c r="S470" s="2" t="s">
        <v>3003</v>
      </c>
      <c r="T470" s="2" t="s">
        <v>1690</v>
      </c>
      <c r="U470" s="2" t="s">
        <v>1228</v>
      </c>
      <c r="V470" s="2" t="s">
        <v>1227</v>
      </c>
      <c r="AC470" s="2" t="s">
        <v>2956</v>
      </c>
      <c r="AD470" s="2" t="s">
        <v>3061</v>
      </c>
      <c r="AE470" s="2" t="s">
        <v>2488</v>
      </c>
      <c r="AG470" s="2" t="s">
        <v>3263</v>
      </c>
    </row>
    <row r="471" spans="1:41" x14ac:dyDescent="0.25">
      <c r="A471" s="2">
        <v>1067</v>
      </c>
      <c r="B471" s="2" t="s">
        <v>144</v>
      </c>
      <c r="C471" s="2" t="s">
        <v>2957</v>
      </c>
      <c r="D471" s="2" t="s">
        <v>2958</v>
      </c>
      <c r="M471" s="2" t="s">
        <v>1266</v>
      </c>
      <c r="P471" s="2" t="s">
        <v>1266</v>
      </c>
      <c r="S471" s="2" t="s">
        <v>3003</v>
      </c>
      <c r="T471" s="2" t="s">
        <v>1690</v>
      </c>
      <c r="U471" s="2" t="s">
        <v>1228</v>
      </c>
      <c r="V471" s="2" t="s">
        <v>1227</v>
      </c>
      <c r="AC471" s="2" t="s">
        <v>2956</v>
      </c>
      <c r="AD471" s="2" t="s">
        <v>3062</v>
      </c>
      <c r="AE471" s="2" t="s">
        <v>2488</v>
      </c>
      <c r="AG471" s="2" t="s">
        <v>3263</v>
      </c>
    </row>
    <row r="472" spans="1:41" x14ac:dyDescent="0.25">
      <c r="A472" s="2">
        <v>1068</v>
      </c>
      <c r="B472" s="2" t="s">
        <v>144</v>
      </c>
      <c r="C472" s="2" t="s">
        <v>2959</v>
      </c>
      <c r="D472" s="2" t="s">
        <v>2960</v>
      </c>
      <c r="K472" s="2" t="s">
        <v>1266</v>
      </c>
      <c r="M472" s="2" t="s">
        <v>1266</v>
      </c>
      <c r="Q472" s="2" t="s">
        <v>1266</v>
      </c>
      <c r="S472" s="2" t="s">
        <v>3004</v>
      </c>
      <c r="T472" s="2" t="s">
        <v>1868</v>
      </c>
      <c r="U472" s="2" t="s">
        <v>1237</v>
      </c>
      <c r="V472" s="2" t="s">
        <v>1227</v>
      </c>
      <c r="AC472" s="2" t="s">
        <v>2961</v>
      </c>
      <c r="AD472" s="2" t="s">
        <v>3063</v>
      </c>
      <c r="AE472" s="2" t="s">
        <v>2488</v>
      </c>
      <c r="AG472" s="2" t="s">
        <v>3263</v>
      </c>
    </row>
    <row r="473" spans="1:41" x14ac:dyDescent="0.25">
      <c r="A473" s="2">
        <v>1069</v>
      </c>
      <c r="B473" s="2" t="s">
        <v>144</v>
      </c>
      <c r="C473" s="2" t="s">
        <v>2962</v>
      </c>
      <c r="D473" s="2" t="s">
        <v>2963</v>
      </c>
      <c r="K473" s="2" t="s">
        <v>1266</v>
      </c>
      <c r="M473" s="2" t="s">
        <v>1266</v>
      </c>
      <c r="Q473" s="2" t="s">
        <v>1266</v>
      </c>
      <c r="S473" s="2" t="s">
        <v>3004</v>
      </c>
      <c r="T473" s="2" t="s">
        <v>1868</v>
      </c>
      <c r="U473" s="2" t="s">
        <v>1237</v>
      </c>
      <c r="V473" s="2" t="s">
        <v>1227</v>
      </c>
      <c r="AC473" s="2" t="s">
        <v>2961</v>
      </c>
      <c r="AD473" s="2" t="s">
        <v>3064</v>
      </c>
      <c r="AE473" s="2" t="s">
        <v>2488</v>
      </c>
      <c r="AG473" s="2" t="s">
        <v>3263</v>
      </c>
    </row>
    <row r="474" spans="1:41" x14ac:dyDescent="0.25">
      <c r="A474" s="2">
        <v>1070</v>
      </c>
      <c r="B474" s="2" t="s">
        <v>144</v>
      </c>
      <c r="C474" s="2" t="s">
        <v>2964</v>
      </c>
      <c r="D474" s="2" t="s">
        <v>2965</v>
      </c>
      <c r="K474" s="2" t="s">
        <v>1266</v>
      </c>
      <c r="M474" s="2" t="s">
        <v>1266</v>
      </c>
      <c r="Q474" s="2" t="s">
        <v>1266</v>
      </c>
      <c r="S474" s="2" t="s">
        <v>3004</v>
      </c>
      <c r="T474" s="2" t="s">
        <v>1868</v>
      </c>
      <c r="U474" s="2" t="s">
        <v>1237</v>
      </c>
      <c r="V474" s="2" t="s">
        <v>1227</v>
      </c>
      <c r="AC474" s="2" t="s">
        <v>2961</v>
      </c>
      <c r="AD474" s="2" t="s">
        <v>3065</v>
      </c>
      <c r="AE474" s="2" t="s">
        <v>2488</v>
      </c>
      <c r="AG474" s="2" t="s">
        <v>3263</v>
      </c>
    </row>
    <row r="475" spans="1:41" x14ac:dyDescent="0.25">
      <c r="A475" s="2">
        <v>1071</v>
      </c>
      <c r="B475" s="2" t="s">
        <v>144</v>
      </c>
      <c r="C475" s="2" t="s">
        <v>2966</v>
      </c>
      <c r="D475" s="2" t="s">
        <v>2967</v>
      </c>
      <c r="M475" s="2" t="s">
        <v>1266</v>
      </c>
      <c r="S475" s="2" t="s">
        <v>3005</v>
      </c>
      <c r="T475" s="2" t="s">
        <v>1684</v>
      </c>
      <c r="U475" s="2" t="s">
        <v>1237</v>
      </c>
      <c r="V475" s="2" t="s">
        <v>1227</v>
      </c>
      <c r="AC475" s="2" t="s">
        <v>2961</v>
      </c>
      <c r="AD475" s="2" t="s">
        <v>3066</v>
      </c>
      <c r="AE475" s="2" t="s">
        <v>2488</v>
      </c>
      <c r="AG475" s="2" t="s">
        <v>3263</v>
      </c>
    </row>
    <row r="476" spans="1:41" x14ac:dyDescent="0.25">
      <c r="A476" s="2">
        <v>1072</v>
      </c>
      <c r="B476" s="2" t="s">
        <v>144</v>
      </c>
      <c r="C476" s="2" t="s">
        <v>3081</v>
      </c>
      <c r="D476" s="2" t="s">
        <v>3077</v>
      </c>
      <c r="M476" s="2" t="s">
        <v>1266</v>
      </c>
      <c r="S476" s="2" t="s">
        <v>2713</v>
      </c>
      <c r="T476" s="2" t="s">
        <v>1684</v>
      </c>
      <c r="U476" s="2" t="s">
        <v>1230</v>
      </c>
      <c r="V476" s="2" t="s">
        <v>1227</v>
      </c>
      <c r="AB476" s="111"/>
      <c r="AC476" s="2" t="s">
        <v>3154</v>
      </c>
      <c r="AD476" s="2" t="s">
        <v>3082</v>
      </c>
      <c r="AE476" s="2" t="s">
        <v>2488</v>
      </c>
      <c r="AG476" s="2" t="s">
        <v>3263</v>
      </c>
    </row>
    <row r="477" spans="1:41" s="163" customFormat="1" x14ac:dyDescent="0.25">
      <c r="A477" s="163">
        <v>1073</v>
      </c>
      <c r="B477" s="163" t="s">
        <v>432</v>
      </c>
      <c r="C477" s="163" t="s">
        <v>3324</v>
      </c>
      <c r="D477" s="163" t="s">
        <v>3325</v>
      </c>
      <c r="M477" s="163" t="s">
        <v>1266</v>
      </c>
      <c r="O477" s="163" t="s">
        <v>1266</v>
      </c>
      <c r="P477" s="163" t="s">
        <v>1266</v>
      </c>
      <c r="S477" s="163" t="s">
        <v>3271</v>
      </c>
      <c r="U477" s="163" t="s">
        <v>1252</v>
      </c>
      <c r="V477" s="163" t="s">
        <v>1227</v>
      </c>
      <c r="AA477" s="164"/>
      <c r="AC477" s="163" t="s">
        <v>3326</v>
      </c>
      <c r="AD477" s="163" t="s">
        <v>3327</v>
      </c>
      <c r="AE477" s="163" t="s">
        <v>2485</v>
      </c>
      <c r="AG477" s="163" t="s">
        <v>3263</v>
      </c>
      <c r="AO477" s="163" t="s">
        <v>145</v>
      </c>
    </row>
    <row r="478" spans="1:41" s="163" customFormat="1" x14ac:dyDescent="0.25">
      <c r="A478" s="163">
        <v>1074</v>
      </c>
      <c r="B478" s="163" t="s">
        <v>432</v>
      </c>
      <c r="C478" s="163" t="s">
        <v>3328</v>
      </c>
      <c r="D478" s="163" t="s">
        <v>3329</v>
      </c>
      <c r="M478" s="163" t="s">
        <v>1266</v>
      </c>
      <c r="O478" s="163" t="s">
        <v>1266</v>
      </c>
      <c r="P478" s="163" t="s">
        <v>1266</v>
      </c>
      <c r="S478" s="163" t="s">
        <v>3271</v>
      </c>
      <c r="U478" s="163" t="s">
        <v>1252</v>
      </c>
      <c r="V478" s="163" t="s">
        <v>1227</v>
      </c>
      <c r="AA478" s="164"/>
      <c r="AC478" s="163" t="s">
        <v>3326</v>
      </c>
      <c r="AD478" s="163" t="s">
        <v>3330</v>
      </c>
      <c r="AE478" s="163" t="s">
        <v>2485</v>
      </c>
      <c r="AG478" s="163" t="s">
        <v>3263</v>
      </c>
    </row>
    <row r="479" spans="1:41" s="163" customFormat="1" x14ac:dyDescent="0.25">
      <c r="A479" s="163">
        <v>1075</v>
      </c>
      <c r="B479" s="163" t="s">
        <v>432</v>
      </c>
      <c r="C479" s="163" t="s">
        <v>3331</v>
      </c>
      <c r="D479" s="163" t="s">
        <v>3332</v>
      </c>
      <c r="M479" s="163" t="s">
        <v>1266</v>
      </c>
      <c r="O479" s="163" t="s">
        <v>1266</v>
      </c>
      <c r="P479" s="163" t="s">
        <v>1266</v>
      </c>
      <c r="S479" s="163" t="s">
        <v>3290</v>
      </c>
      <c r="U479" s="163" t="s">
        <v>1252</v>
      </c>
      <c r="V479" s="163" t="s">
        <v>1227</v>
      </c>
      <c r="AA479" s="164"/>
      <c r="AC479" s="163" t="s">
        <v>3326</v>
      </c>
      <c r="AD479" s="163" t="s">
        <v>3333</v>
      </c>
      <c r="AE479" s="163" t="s">
        <v>2485</v>
      </c>
      <c r="AG479" s="163" t="s">
        <v>3263</v>
      </c>
      <c r="AO479" s="163" t="s">
        <v>145</v>
      </c>
    </row>
    <row r="480" spans="1:41" s="163" customFormat="1" x14ac:dyDescent="0.25">
      <c r="A480" s="163">
        <v>1076</v>
      </c>
      <c r="B480" s="163" t="s">
        <v>432</v>
      </c>
      <c r="C480" s="163" t="s">
        <v>3334</v>
      </c>
      <c r="D480" s="163" t="s">
        <v>3335</v>
      </c>
      <c r="M480" s="163" t="s">
        <v>1266</v>
      </c>
      <c r="O480" s="163" t="s">
        <v>1266</v>
      </c>
      <c r="P480" s="163" t="s">
        <v>1266</v>
      </c>
      <c r="S480" s="163" t="s">
        <v>3290</v>
      </c>
      <c r="U480" s="163" t="s">
        <v>1252</v>
      </c>
      <c r="V480" s="163" t="s">
        <v>1227</v>
      </c>
      <c r="AA480" s="164"/>
      <c r="AC480" s="163" t="s">
        <v>3326</v>
      </c>
      <c r="AD480" s="163" t="s">
        <v>3336</v>
      </c>
      <c r="AE480" s="163" t="s">
        <v>2485</v>
      </c>
      <c r="AG480" s="163" t="s">
        <v>3263</v>
      </c>
      <c r="AO480" s="163" t="s">
        <v>145</v>
      </c>
    </row>
    <row r="481" spans="1:41" s="163" customFormat="1" x14ac:dyDescent="0.25">
      <c r="A481" s="163">
        <v>2001</v>
      </c>
      <c r="B481" s="163" t="s">
        <v>432</v>
      </c>
      <c r="C481" s="163" t="s">
        <v>3337</v>
      </c>
      <c r="D481" s="163" t="s">
        <v>3338</v>
      </c>
      <c r="R481" s="163" t="s">
        <v>1266</v>
      </c>
      <c r="S481" s="163" t="s">
        <v>3309</v>
      </c>
      <c r="U481" s="163" t="s">
        <v>1351</v>
      </c>
      <c r="V481" s="163" t="s">
        <v>1227</v>
      </c>
      <c r="AA481" s="164"/>
      <c r="AC481" s="163" t="s">
        <v>2255</v>
      </c>
      <c r="AD481" s="163" t="s">
        <v>1266</v>
      </c>
      <c r="AE481" s="163" t="s">
        <v>2485</v>
      </c>
      <c r="AG481" s="163" t="s">
        <v>3264</v>
      </c>
      <c r="AO481" s="163" t="s">
        <v>145</v>
      </c>
    </row>
    <row r="482" spans="1:41" s="163" customFormat="1" x14ac:dyDescent="0.25">
      <c r="A482" s="163">
        <v>2002</v>
      </c>
      <c r="B482" s="163" t="s">
        <v>432</v>
      </c>
      <c r="C482" s="163" t="s">
        <v>3339</v>
      </c>
      <c r="D482" s="163" t="s">
        <v>3340</v>
      </c>
      <c r="R482" s="163" t="s">
        <v>1266</v>
      </c>
      <c r="S482" s="163" t="s">
        <v>3309</v>
      </c>
      <c r="U482" s="163" t="s">
        <v>1351</v>
      </c>
      <c r="V482" s="163" t="s">
        <v>1227</v>
      </c>
      <c r="AA482" s="164"/>
      <c r="AC482" s="163" t="s">
        <v>2255</v>
      </c>
      <c r="AD482" s="163" t="s">
        <v>1266</v>
      </c>
      <c r="AE482" s="163" t="s">
        <v>2485</v>
      </c>
      <c r="AG482" s="163" t="s">
        <v>3264</v>
      </c>
      <c r="AO482" s="163" t="s">
        <v>145</v>
      </c>
    </row>
    <row r="483" spans="1:41" s="163" customFormat="1" x14ac:dyDescent="0.25">
      <c r="A483" s="163">
        <v>3000</v>
      </c>
      <c r="B483" s="163" t="s">
        <v>144</v>
      </c>
      <c r="C483" s="163" t="s">
        <v>2948</v>
      </c>
      <c r="D483" s="163" t="s">
        <v>2949</v>
      </c>
      <c r="S483" s="163" t="s">
        <v>2838</v>
      </c>
      <c r="T483" s="163" t="s">
        <v>145</v>
      </c>
      <c r="U483" s="163" t="s">
        <v>2839</v>
      </c>
      <c r="V483" s="163" t="s">
        <v>381</v>
      </c>
      <c r="AA483" s="164"/>
      <c r="AC483" s="163" t="s">
        <v>2950</v>
      </c>
      <c r="AE483" s="163" t="s">
        <v>2486</v>
      </c>
      <c r="AG483" s="163" t="s">
        <v>3341</v>
      </c>
    </row>
  </sheetData>
  <sortState ref="A2:AW476">
    <sortCondition ref="A2:A4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1"/>
  <sheetViews>
    <sheetView topLeftCell="J1" zoomScaleNormal="100" workbookViewId="0">
      <pane ySplit="1" topLeftCell="A335" activePane="bottomLeft" state="frozen"/>
      <selection pane="bottomLeft" activeCell="U335" sqref="U335"/>
    </sheetView>
  </sheetViews>
  <sheetFormatPr defaultColWidth="9.140625" defaultRowHeight="11.25" x14ac:dyDescent="0.2"/>
  <cols>
    <col min="1" max="1" width="7.42578125" style="60" customWidth="1"/>
    <col min="2" max="2" width="10.28515625" style="60" customWidth="1"/>
    <col min="3" max="3" width="20.140625" style="60" customWidth="1"/>
    <col min="4" max="4" width="17.85546875" style="60" customWidth="1"/>
    <col min="5" max="5" width="8.28515625" style="60" customWidth="1"/>
    <col min="6" max="6" width="12.5703125" style="60" customWidth="1"/>
    <col min="7" max="7" width="14.7109375" style="60" customWidth="1"/>
    <col min="8" max="8" width="6.28515625" style="60" customWidth="1"/>
    <col min="9" max="9" width="67.7109375" style="60" customWidth="1"/>
    <col min="10" max="10" width="10.42578125" style="60" customWidth="1"/>
    <col min="11" max="17" width="6.140625" style="60" customWidth="1"/>
    <col min="18" max="18" width="6.7109375" style="60" customWidth="1"/>
    <col min="19" max="19" width="9.5703125" style="60" customWidth="1"/>
    <col min="20" max="20" width="8.85546875" style="60" customWidth="1"/>
    <col min="21" max="21" width="15.42578125" style="60" customWidth="1"/>
    <col min="22" max="22" width="27.710937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9" s="74" customFormat="1" ht="56.25" customHeight="1" x14ac:dyDescent="0.2">
      <c r="A1" s="74" t="s">
        <v>118</v>
      </c>
      <c r="B1" s="74" t="s">
        <v>266</v>
      </c>
      <c r="C1" s="74" t="s">
        <v>0</v>
      </c>
      <c r="D1" s="74" t="s">
        <v>262</v>
      </c>
      <c r="E1" s="74" t="s">
        <v>263</v>
      </c>
      <c r="F1" s="74" t="s">
        <v>152</v>
      </c>
      <c r="G1" s="74" t="s">
        <v>722</v>
      </c>
      <c r="H1" s="74" t="s">
        <v>723</v>
      </c>
      <c r="I1" s="74" t="s">
        <v>264</v>
      </c>
      <c r="J1" s="74" t="s">
        <v>265</v>
      </c>
      <c r="K1" s="74" t="s">
        <v>27</v>
      </c>
      <c r="L1" s="74" t="s">
        <v>28</v>
      </c>
      <c r="M1" s="74" t="s">
        <v>74</v>
      </c>
      <c r="N1" s="74" t="s">
        <v>146</v>
      </c>
      <c r="O1" s="74" t="s">
        <v>75</v>
      </c>
      <c r="P1" s="74" t="s">
        <v>29</v>
      </c>
      <c r="Q1" s="74" t="s">
        <v>76</v>
      </c>
      <c r="R1" s="74" t="s">
        <v>88</v>
      </c>
      <c r="S1" s="74" t="s">
        <v>2801</v>
      </c>
      <c r="T1" s="74" t="s">
        <v>431</v>
      </c>
      <c r="U1" s="74" t="s">
        <v>1225</v>
      </c>
      <c r="V1" s="74" t="s">
        <v>1226</v>
      </c>
      <c r="W1" s="74" t="s">
        <v>3122</v>
      </c>
      <c r="X1" s="74" t="s">
        <v>1632</v>
      </c>
      <c r="Y1" s="74" t="s">
        <v>1676</v>
      </c>
      <c r="Z1" s="74" t="s">
        <v>1704</v>
      </c>
      <c r="AA1" s="74" t="s">
        <v>1861</v>
      </c>
      <c r="AB1" s="74" t="s">
        <v>2244</v>
      </c>
      <c r="AC1" s="74" t="s">
        <v>2245</v>
      </c>
      <c r="AD1" s="74" t="s">
        <v>2246</v>
      </c>
      <c r="AE1" s="74" t="s">
        <v>2484</v>
      </c>
      <c r="AF1" s="74" t="s">
        <v>3153</v>
      </c>
      <c r="AG1" s="76" t="s">
        <v>1876</v>
      </c>
      <c r="AH1" s="76" t="s">
        <v>1877</v>
      </c>
      <c r="AI1" s="103" t="s">
        <v>1878</v>
      </c>
      <c r="AJ1" s="103" t="s">
        <v>1879</v>
      </c>
      <c r="AK1" s="103"/>
      <c r="AL1" s="103" t="s">
        <v>1880</v>
      </c>
      <c r="AM1" s="103" t="s">
        <v>1881</v>
      </c>
      <c r="AN1" s="74" t="s">
        <v>2802</v>
      </c>
      <c r="AO1" s="74" t="s">
        <v>2598</v>
      </c>
      <c r="AP1" s="74" t="s">
        <v>2597</v>
      </c>
    </row>
    <row r="2" spans="1:49" ht="15" customHeight="1" x14ac:dyDescent="0.2">
      <c r="A2" s="60">
        <v>901</v>
      </c>
      <c r="B2" s="97" t="s">
        <v>144</v>
      </c>
      <c r="C2" s="72" t="s">
        <v>1346</v>
      </c>
      <c r="D2" s="72" t="s">
        <v>1255</v>
      </c>
      <c r="E2" s="72" t="s">
        <v>1629</v>
      </c>
      <c r="F2" s="72" t="s">
        <v>150</v>
      </c>
      <c r="G2" s="60" t="s">
        <v>1256</v>
      </c>
      <c r="H2" s="60" t="s">
        <v>1640</v>
      </c>
      <c r="I2" s="65" t="s">
        <v>2393</v>
      </c>
      <c r="J2" s="72" t="s">
        <v>1631</v>
      </c>
      <c r="K2" s="72"/>
      <c r="L2" s="72"/>
      <c r="M2" s="72"/>
      <c r="N2" s="72"/>
      <c r="O2" s="72"/>
      <c r="P2" s="72"/>
      <c r="Q2" s="72"/>
      <c r="R2" s="60" t="s">
        <v>1245</v>
      </c>
      <c r="S2" s="60" t="s">
        <v>2718</v>
      </c>
      <c r="T2" s="60" t="s">
        <v>145</v>
      </c>
      <c r="U2" s="60" t="s">
        <v>1245</v>
      </c>
      <c r="V2" s="60" t="s">
        <v>381</v>
      </c>
      <c r="W2" s="60" t="s">
        <v>1355</v>
      </c>
      <c r="Y2" s="60" t="s">
        <v>1677</v>
      </c>
      <c r="AE2" s="60" t="s">
        <v>2487</v>
      </c>
      <c r="AG2" s="79"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c>
      <c r="AH2" s="76"/>
      <c r="AN2" s="60" t="s">
        <v>1571</v>
      </c>
      <c r="AO2" s="60" t="str">
        <f t="shared" ref="AO2:AO24" si="1">_xlfn.CONCAT(AN2,AP2)</f>
        <v>people, human, urban,</v>
      </c>
      <c r="AP2" s="60" t="str">
        <f t="shared" ref="AP2:AP24" si="2">","&amp; IF(LEN(TRIM(K2))=0,"",$K$1  &amp; ", ") &amp; IF(LEN(TRIM(L2))=0,"",$L$1  &amp; ", ") &amp; IF(LEN(TRIM(M2))=0,"",$M$1 &amp; ", ") &amp; IF(LEN(TRIM(N2))=0,"",$N$1 &amp; ", ") &amp; IF(LEN(TRIM(O2))=0,"",$O$1 &amp; ", ") &amp; IF(LEN(TRIM(P2))=0,"",$P$1 &amp; ", ") &amp; IF(LEN(TRIM(Q2))=0,"",$Q$1)</f>
        <v>,</v>
      </c>
    </row>
    <row r="3" spans="1:49" ht="15" customHeight="1" x14ac:dyDescent="0.2">
      <c r="A3" s="60">
        <v>902</v>
      </c>
      <c r="B3" s="92" t="s">
        <v>144</v>
      </c>
      <c r="C3" s="72" t="s">
        <v>111</v>
      </c>
      <c r="D3" s="72"/>
      <c r="E3" s="72" t="s">
        <v>1614</v>
      </c>
      <c r="F3" s="60" t="s">
        <v>150</v>
      </c>
      <c r="G3" s="60" t="s">
        <v>1600</v>
      </c>
      <c r="H3" s="60" t="s">
        <v>1640</v>
      </c>
      <c r="I3" s="72" t="s">
        <v>1333</v>
      </c>
      <c r="J3" s="72">
        <v>1</v>
      </c>
      <c r="K3" s="72"/>
      <c r="L3" s="72"/>
      <c r="M3" s="72"/>
      <c r="N3" s="72"/>
      <c r="O3" s="72"/>
      <c r="P3" s="72"/>
      <c r="Q3" s="72"/>
      <c r="R3" s="60" t="s">
        <v>1245</v>
      </c>
      <c r="S3" s="60" t="s">
        <v>2632</v>
      </c>
      <c r="T3" s="60" t="s">
        <v>145</v>
      </c>
      <c r="U3" s="60" t="s">
        <v>1245</v>
      </c>
      <c r="V3" s="60" t="s">
        <v>381</v>
      </c>
      <c r="W3" s="60" t="s">
        <v>1355</v>
      </c>
      <c r="Y3" s="60" t="s">
        <v>1677</v>
      </c>
      <c r="Z3" s="60" t="s">
        <v>2011</v>
      </c>
      <c r="AE3" s="60" t="s">
        <v>2487</v>
      </c>
      <c r="AG3" s="79" t="str">
        <f t="shared" si="0"/>
        <v/>
      </c>
      <c r="AH3" s="76" t="str">
        <f>CONCATENATE(AI3,E3,AJ3,C3,AL3)</f>
        <v>{"popup":{"showAttachments":"false","fieldInfos":[{"visible":"true","fieldName":"GEOID10","label":"Counties\u00a0"}],"title":"COUNTY: {GEOID10}"}}</v>
      </c>
      <c r="AI3" s="77" t="s">
        <v>1883</v>
      </c>
      <c r="AJ3" s="77" t="s">
        <v>1705</v>
      </c>
      <c r="AL3" s="77" t="s">
        <v>2012</v>
      </c>
      <c r="AN3" s="60" t="s">
        <v>1554</v>
      </c>
      <c r="AO3" s="60" t="str">
        <f t="shared" si="1"/>
        <v>people, human, government,</v>
      </c>
      <c r="AP3" s="60" t="str">
        <f t="shared" si="2"/>
        <v>,</v>
      </c>
    </row>
    <row r="4" spans="1:49" ht="15" customHeight="1" x14ac:dyDescent="0.2">
      <c r="A4" s="60">
        <v>902</v>
      </c>
      <c r="B4" s="92" t="s">
        <v>144</v>
      </c>
      <c r="C4" s="72" t="s">
        <v>1332</v>
      </c>
      <c r="D4" s="72"/>
      <c r="E4" s="72" t="s">
        <v>1614</v>
      </c>
      <c r="F4" s="60" t="s">
        <v>150</v>
      </c>
      <c r="G4" s="60" t="s">
        <v>1601</v>
      </c>
      <c r="H4" s="60" t="s">
        <v>1640</v>
      </c>
      <c r="I4" s="72" t="s">
        <v>1333</v>
      </c>
      <c r="J4" s="72">
        <v>2</v>
      </c>
      <c r="K4" s="72"/>
      <c r="L4" s="72"/>
      <c r="M4" s="72"/>
      <c r="N4" s="72"/>
      <c r="O4" s="72"/>
      <c r="P4" s="72"/>
      <c r="Q4" s="72"/>
      <c r="R4" s="60" t="s">
        <v>1245</v>
      </c>
      <c r="S4" s="60" t="s">
        <v>2632</v>
      </c>
      <c r="T4" s="60" t="s">
        <v>145</v>
      </c>
      <c r="U4" s="60" t="s">
        <v>1245</v>
      </c>
      <c r="V4" s="60" t="s">
        <v>381</v>
      </c>
      <c r="W4" s="60" t="s">
        <v>1355</v>
      </c>
      <c r="Y4" s="60" t="s">
        <v>1677</v>
      </c>
      <c r="Z4" s="60" t="s">
        <v>2013</v>
      </c>
      <c r="AE4" s="60" t="s">
        <v>2487</v>
      </c>
      <c r="AG4" s="79" t="str">
        <f t="shared" si="0"/>
        <v/>
      </c>
      <c r="AH4" s="76" t="str">
        <f>CONCATENATE(AI4,E4,AJ4,C4,AL4)</f>
        <v>{"popup":{"showAttachments":"false","fieldInfos":[{"visible":"true","fieldName":"GEOID10","label":"Census Block Groups\u00a0"}],"title":"Census Block Group ID: {GEOID10}"}}</v>
      </c>
      <c r="AI4" s="77" t="s">
        <v>1883</v>
      </c>
      <c r="AJ4" s="77" t="s">
        <v>1705</v>
      </c>
      <c r="AL4" s="77" t="s">
        <v>2014</v>
      </c>
      <c r="AN4" s="60" t="s">
        <v>1554</v>
      </c>
      <c r="AO4" s="60" t="str">
        <f t="shared" si="1"/>
        <v>people, human, government,</v>
      </c>
      <c r="AP4" s="60" t="str">
        <f t="shared" si="2"/>
        <v>,</v>
      </c>
    </row>
    <row r="5" spans="1:49" ht="15" customHeight="1" x14ac:dyDescent="0.2">
      <c r="A5" s="60">
        <v>902</v>
      </c>
      <c r="B5" s="92" t="s">
        <v>144</v>
      </c>
      <c r="C5" s="72" t="s">
        <v>110</v>
      </c>
      <c r="D5" s="72"/>
      <c r="E5" s="72" t="s">
        <v>1614</v>
      </c>
      <c r="F5" s="60" t="s">
        <v>150</v>
      </c>
      <c r="G5" s="60" t="s">
        <v>1602</v>
      </c>
      <c r="H5" s="60" t="s">
        <v>1640</v>
      </c>
      <c r="I5" s="72" t="s">
        <v>1333</v>
      </c>
      <c r="J5" s="72">
        <v>0</v>
      </c>
      <c r="K5" s="72"/>
      <c r="L5" s="72"/>
      <c r="M5" s="72"/>
      <c r="N5" s="72"/>
      <c r="O5" s="72"/>
      <c r="P5" s="72"/>
      <c r="Q5" s="72"/>
      <c r="R5" s="60" t="s">
        <v>1245</v>
      </c>
      <c r="S5" s="60" t="s">
        <v>2632</v>
      </c>
      <c r="T5" s="60" t="s">
        <v>145</v>
      </c>
      <c r="U5" s="60" t="s">
        <v>1245</v>
      </c>
      <c r="V5" s="60" t="s">
        <v>381</v>
      </c>
      <c r="W5" s="60" t="s">
        <v>1355</v>
      </c>
      <c r="Y5" s="60" t="s">
        <v>1677</v>
      </c>
      <c r="Z5" s="60" t="s">
        <v>2017</v>
      </c>
      <c r="AE5" s="60" t="s">
        <v>2487</v>
      </c>
      <c r="AG5" s="79" t="str">
        <f t="shared" si="0"/>
        <v/>
      </c>
      <c r="AH5" s="76" t="str">
        <f>CONCATENATE(AI5,E5,AJ5,C5,AL5)</f>
        <v>{"popup":{"showAttachments":"false","fieldInfos":[{"visible":"true","fieldName":"GEOID10","label":"States\u00a0"}],"title":"STATE: {GEOID10}"}}</v>
      </c>
      <c r="AI5" s="77" t="s">
        <v>1883</v>
      </c>
      <c r="AJ5" s="77" t="s">
        <v>1705</v>
      </c>
      <c r="AL5" s="77" t="s">
        <v>2018</v>
      </c>
      <c r="AN5" s="60" t="s">
        <v>1554</v>
      </c>
      <c r="AO5" s="60" t="str">
        <f t="shared" si="1"/>
        <v>people, human, government,</v>
      </c>
      <c r="AP5" s="60" t="str">
        <f t="shared" si="2"/>
        <v>,</v>
      </c>
    </row>
    <row r="6" spans="1:49" ht="15" customHeight="1" x14ac:dyDescent="0.2">
      <c r="A6" s="60">
        <v>903</v>
      </c>
      <c r="B6" s="92" t="s">
        <v>144</v>
      </c>
      <c r="C6" s="72" t="s">
        <v>113</v>
      </c>
      <c r="D6" s="72"/>
      <c r="E6" s="72" t="s">
        <v>1615</v>
      </c>
      <c r="F6" s="60" t="s">
        <v>150</v>
      </c>
      <c r="G6" s="60" t="s">
        <v>2791</v>
      </c>
      <c r="H6" s="60" t="s">
        <v>1641</v>
      </c>
      <c r="I6" s="65" t="s">
        <v>1331</v>
      </c>
      <c r="J6" s="72">
        <v>0</v>
      </c>
      <c r="K6" s="72"/>
      <c r="L6" s="72"/>
      <c r="M6" s="72"/>
      <c r="N6" s="72"/>
      <c r="O6" s="72"/>
      <c r="P6" s="72"/>
      <c r="Q6" s="72"/>
      <c r="R6" s="60" t="s">
        <v>1245</v>
      </c>
      <c r="S6" s="60" t="s">
        <v>2632</v>
      </c>
      <c r="T6" s="60" t="s">
        <v>145</v>
      </c>
      <c r="U6" s="60" t="s">
        <v>1245</v>
      </c>
      <c r="V6" s="60" t="s">
        <v>381</v>
      </c>
      <c r="W6" s="60" t="s">
        <v>1355</v>
      </c>
      <c r="Y6" s="60" t="s">
        <v>1677</v>
      </c>
      <c r="Z6" s="60" t="s">
        <v>1900</v>
      </c>
      <c r="AE6" s="60" t="s">
        <v>2487</v>
      </c>
      <c r="AG6" s="79" t="str">
        <f t="shared" si="0"/>
        <v/>
      </c>
      <c r="AH6" s="76" t="str">
        <f>CONCATENATE(AI6,E6,AJ6,C6,AL6)</f>
        <v>{"popup":{"showAttachments":"false","fieldInfos":[{"visible":"true","fieldName":"EPAREGION","label":"EPA Regions\u00a0"}],"title":"EPA Region: {EPAREGION}"}}</v>
      </c>
      <c r="AI6" s="77" t="s">
        <v>1883</v>
      </c>
      <c r="AJ6" s="77" t="s">
        <v>1705</v>
      </c>
      <c r="AL6" s="77" t="s">
        <v>2015</v>
      </c>
      <c r="AN6" s="60" t="s">
        <v>1554</v>
      </c>
      <c r="AO6" s="60" t="str">
        <f t="shared" si="1"/>
        <v>people, human, government,</v>
      </c>
      <c r="AP6" s="60" t="str">
        <f t="shared" si="2"/>
        <v>,</v>
      </c>
    </row>
    <row r="7" spans="1:49" ht="15" customHeight="1" x14ac:dyDescent="0.2">
      <c r="A7" s="60">
        <v>903</v>
      </c>
      <c r="B7" s="92" t="s">
        <v>144</v>
      </c>
      <c r="C7" s="72" t="s">
        <v>2548</v>
      </c>
      <c r="D7" s="72"/>
      <c r="E7" s="72" t="s">
        <v>1615</v>
      </c>
      <c r="F7" s="60" t="s">
        <v>150</v>
      </c>
      <c r="G7" s="60" t="s">
        <v>2791</v>
      </c>
      <c r="H7" s="60" t="s">
        <v>1641</v>
      </c>
      <c r="I7" s="72" t="s">
        <v>1331</v>
      </c>
      <c r="J7" s="72">
        <v>1</v>
      </c>
      <c r="K7" s="72"/>
      <c r="L7" s="72"/>
      <c r="M7" s="72"/>
      <c r="N7" s="72"/>
      <c r="O7" s="72"/>
      <c r="P7" s="72"/>
      <c r="Q7" s="72"/>
      <c r="R7" s="60" t="s">
        <v>1245</v>
      </c>
      <c r="S7" s="60" t="s">
        <v>2633</v>
      </c>
      <c r="T7" s="60" t="s">
        <v>145</v>
      </c>
      <c r="U7" s="60" t="s">
        <v>1245</v>
      </c>
      <c r="V7" s="60" t="s">
        <v>381</v>
      </c>
      <c r="W7" s="60" t="s">
        <v>1355</v>
      </c>
      <c r="Y7" s="60" t="s">
        <v>1677</v>
      </c>
      <c r="Z7" s="60" t="s">
        <v>1900</v>
      </c>
      <c r="AE7" s="60" t="s">
        <v>2487</v>
      </c>
      <c r="AG7" s="79" t="str">
        <f t="shared" si="0"/>
        <v/>
      </c>
      <c r="AH7" s="76" t="str">
        <f>CONCATENATE(AI7,E7,AJ7,C7,AL7)</f>
        <v>{"popup":{"showAttachments":"false","fieldInfos":[{"visible":"true","fieldName":"EPAREGION","label":"EPA Region boundaries with Exclusive Economic Zones\u00a0"}],"title":"Block Group ID: {GEOID10}"}}</v>
      </c>
      <c r="AI7" s="77" t="s">
        <v>1883</v>
      </c>
      <c r="AJ7" s="77" t="s">
        <v>1705</v>
      </c>
      <c r="AL7" s="77" t="s">
        <v>2016</v>
      </c>
      <c r="AN7" s="60" t="s">
        <v>1555</v>
      </c>
      <c r="AO7" s="60" t="str">
        <f t="shared" si="1"/>
        <v>people, human, government, economy,</v>
      </c>
      <c r="AP7" s="60" t="str">
        <f t="shared" si="2"/>
        <v>,</v>
      </c>
    </row>
    <row r="8" spans="1:49" ht="15" customHeight="1" x14ac:dyDescent="0.2">
      <c r="A8" s="60">
        <v>904</v>
      </c>
      <c r="B8" s="92" t="s">
        <v>144</v>
      </c>
      <c r="C8" s="72" t="s">
        <v>112</v>
      </c>
      <c r="D8" s="72" t="s">
        <v>1330</v>
      </c>
      <c r="E8" s="72" t="s">
        <v>1613</v>
      </c>
      <c r="F8" s="60" t="s">
        <v>150</v>
      </c>
      <c r="G8" s="60" t="s">
        <v>1599</v>
      </c>
      <c r="H8" s="60" t="s">
        <v>1644</v>
      </c>
      <c r="I8" s="72" t="s">
        <v>479</v>
      </c>
      <c r="J8" s="72" t="s">
        <v>1344</v>
      </c>
      <c r="K8" s="72"/>
      <c r="L8" s="72"/>
      <c r="M8" s="72"/>
      <c r="N8" s="72"/>
      <c r="O8" s="72"/>
      <c r="P8" s="72"/>
      <c r="Q8" s="72"/>
      <c r="R8" s="60" t="s">
        <v>1245</v>
      </c>
      <c r="S8" s="60" t="s">
        <v>2632</v>
      </c>
      <c r="T8" s="60" t="s">
        <v>145</v>
      </c>
      <c r="U8" s="60" t="s">
        <v>1245</v>
      </c>
      <c r="V8" s="60" t="s">
        <v>381</v>
      </c>
      <c r="W8" s="60" t="s">
        <v>1355</v>
      </c>
      <c r="Y8" s="60" t="s">
        <v>1677</v>
      </c>
      <c r="Z8" s="60" t="s">
        <v>2406</v>
      </c>
      <c r="AE8" s="60" t="s">
        <v>2487</v>
      </c>
      <c r="AG8" s="79" t="str">
        <f t="shared" si="0"/>
        <v/>
      </c>
      <c r="AH8" s="76"/>
      <c r="AN8" s="60" t="s">
        <v>1554</v>
      </c>
      <c r="AO8" s="60" t="str">
        <f t="shared" si="1"/>
        <v>people, human, government,</v>
      </c>
      <c r="AP8" s="60" t="str">
        <f t="shared" si="2"/>
        <v>,</v>
      </c>
    </row>
    <row r="9" spans="1:49" ht="15" customHeight="1" x14ac:dyDescent="0.2">
      <c r="A9" s="60">
        <v>905</v>
      </c>
      <c r="B9" s="92" t="s">
        <v>144</v>
      </c>
      <c r="C9" s="72" t="s">
        <v>108</v>
      </c>
      <c r="D9" s="72"/>
      <c r="E9" s="72" t="s">
        <v>1618</v>
      </c>
      <c r="F9" s="60" t="s">
        <v>150</v>
      </c>
      <c r="G9" s="61" t="s">
        <v>524</v>
      </c>
      <c r="H9" s="72" t="s">
        <v>1642</v>
      </c>
      <c r="I9" s="65" t="s">
        <v>2392</v>
      </c>
      <c r="J9" s="72">
        <v>4</v>
      </c>
      <c r="K9" s="72"/>
      <c r="L9" s="72"/>
      <c r="M9" s="72"/>
      <c r="N9" s="72"/>
      <c r="O9" s="72"/>
      <c r="P9" s="72"/>
      <c r="Q9" s="72"/>
      <c r="R9" s="60" t="s">
        <v>1245</v>
      </c>
      <c r="S9" s="60" t="s">
        <v>2634</v>
      </c>
      <c r="T9" s="60" t="s">
        <v>145</v>
      </c>
      <c r="U9" s="60" t="s">
        <v>1245</v>
      </c>
      <c r="V9" s="60" t="s">
        <v>381</v>
      </c>
      <c r="W9" s="60" t="s">
        <v>1355</v>
      </c>
      <c r="Y9" s="60" t="s">
        <v>1677</v>
      </c>
      <c r="Z9" s="60" t="s">
        <v>2243</v>
      </c>
      <c r="AE9" s="60" t="s">
        <v>2487</v>
      </c>
      <c r="AG9" s="79" t="str">
        <f t="shared" si="0"/>
        <v/>
      </c>
      <c r="AH9" s="76"/>
      <c r="AN9" s="60" t="s">
        <v>1556</v>
      </c>
      <c r="AO9" s="60" t="str">
        <f t="shared" si="1"/>
        <v>hydrology, hydrography,</v>
      </c>
      <c r="AP9" s="60" t="str">
        <f t="shared" si="2"/>
        <v>,</v>
      </c>
    </row>
    <row r="10" spans="1:49" ht="15" customHeight="1" x14ac:dyDescent="0.2">
      <c r="A10" s="60">
        <v>905</v>
      </c>
      <c r="B10" s="92" t="s">
        <v>144</v>
      </c>
      <c r="C10" s="72" t="s">
        <v>109</v>
      </c>
      <c r="D10" s="72"/>
      <c r="E10" s="72" t="s">
        <v>1618</v>
      </c>
      <c r="F10" s="60" t="s">
        <v>150</v>
      </c>
      <c r="G10" s="61" t="s">
        <v>524</v>
      </c>
      <c r="H10" s="72" t="s">
        <v>1642</v>
      </c>
      <c r="I10" s="65" t="s">
        <v>2392</v>
      </c>
      <c r="J10" s="72">
        <v>5</v>
      </c>
      <c r="K10" s="72"/>
      <c r="L10" s="72"/>
      <c r="M10" s="72"/>
      <c r="N10" s="72"/>
      <c r="O10" s="72"/>
      <c r="P10" s="72"/>
      <c r="Q10" s="72"/>
      <c r="R10" s="60" t="s">
        <v>1245</v>
      </c>
      <c r="S10" s="60" t="s">
        <v>2634</v>
      </c>
      <c r="T10" s="60" t="s">
        <v>145</v>
      </c>
      <c r="U10" s="60" t="s">
        <v>1245</v>
      </c>
      <c r="V10" s="60" t="s">
        <v>381</v>
      </c>
      <c r="W10" s="60" t="s">
        <v>1355</v>
      </c>
      <c r="Y10" s="60" t="s">
        <v>1677</v>
      </c>
      <c r="Z10" s="60" t="s">
        <v>2243</v>
      </c>
      <c r="AE10" s="60" t="s">
        <v>2487</v>
      </c>
      <c r="AG10" s="79" t="str">
        <f t="shared" si="0"/>
        <v/>
      </c>
      <c r="AH10" s="76"/>
      <c r="AN10" s="60" t="s">
        <v>1556</v>
      </c>
      <c r="AO10" s="60" t="str">
        <f t="shared" si="1"/>
        <v>hydrology, hydrography,</v>
      </c>
      <c r="AP10" s="60" t="str">
        <f t="shared" si="2"/>
        <v>,</v>
      </c>
    </row>
    <row r="11" spans="1:49" s="78" customFormat="1" ht="15" customHeight="1" x14ac:dyDescent="0.2">
      <c r="A11" s="60">
        <v>905</v>
      </c>
      <c r="B11" s="92" t="s">
        <v>144</v>
      </c>
      <c r="C11" s="72" t="s">
        <v>104</v>
      </c>
      <c r="D11" s="72"/>
      <c r="E11" s="72" t="s">
        <v>1616</v>
      </c>
      <c r="F11" s="60" t="s">
        <v>150</v>
      </c>
      <c r="G11" s="61" t="s">
        <v>524</v>
      </c>
      <c r="H11" s="72" t="s">
        <v>1642</v>
      </c>
      <c r="I11" s="65" t="s">
        <v>2392</v>
      </c>
      <c r="J11" s="72">
        <v>0</v>
      </c>
      <c r="K11" s="72"/>
      <c r="L11" s="72"/>
      <c r="M11" s="72"/>
      <c r="N11" s="72"/>
      <c r="O11" s="72"/>
      <c r="P11" s="72"/>
      <c r="Q11" s="72"/>
      <c r="R11" s="60" t="s">
        <v>1245</v>
      </c>
      <c r="S11" s="60" t="s">
        <v>2635</v>
      </c>
      <c r="T11" s="60" t="s">
        <v>145</v>
      </c>
      <c r="U11" s="60" t="s">
        <v>1245</v>
      </c>
      <c r="V11" s="60" t="s">
        <v>381</v>
      </c>
      <c r="W11" s="60" t="s">
        <v>1355</v>
      </c>
      <c r="X11" s="60"/>
      <c r="Y11" s="60" t="s">
        <v>1677</v>
      </c>
      <c r="Z11" s="60" t="s">
        <v>2243</v>
      </c>
      <c r="AA11" s="60"/>
      <c r="AB11" s="60"/>
      <c r="AC11" s="60"/>
      <c r="AD11" s="60"/>
      <c r="AE11" s="60" t="s">
        <v>2487</v>
      </c>
      <c r="AF11" s="60"/>
      <c r="AG11" s="79" t="str">
        <f t="shared" si="0"/>
        <v/>
      </c>
      <c r="AH11" s="76"/>
      <c r="AI11" s="77"/>
      <c r="AJ11" s="77"/>
      <c r="AK11" s="77"/>
      <c r="AL11" s="77"/>
      <c r="AM11" s="77"/>
      <c r="AN11" s="60" t="s">
        <v>1557</v>
      </c>
      <c r="AO11" s="60" t="str">
        <f t="shared" si="1"/>
        <v>watershed, hydrology, hydrography,</v>
      </c>
      <c r="AP11" s="60" t="str">
        <f t="shared" si="2"/>
        <v>,</v>
      </c>
      <c r="AQ11" s="60"/>
      <c r="AR11" s="60"/>
      <c r="AS11" s="60"/>
      <c r="AT11" s="60"/>
      <c r="AU11" s="60"/>
      <c r="AV11" s="60"/>
      <c r="AW11" s="60"/>
    </row>
    <row r="12" spans="1:49" s="78" customFormat="1" ht="15" customHeight="1" x14ac:dyDescent="0.2">
      <c r="A12" s="60">
        <v>905</v>
      </c>
      <c r="B12" s="92" t="s">
        <v>144</v>
      </c>
      <c r="C12" s="72" t="s">
        <v>105</v>
      </c>
      <c r="D12" s="72"/>
      <c r="E12" s="72" t="s">
        <v>1616</v>
      </c>
      <c r="F12" s="60" t="s">
        <v>150</v>
      </c>
      <c r="G12" s="61" t="s">
        <v>524</v>
      </c>
      <c r="H12" s="72" t="s">
        <v>1642</v>
      </c>
      <c r="I12" s="65" t="s">
        <v>2392</v>
      </c>
      <c r="J12" s="72">
        <v>1</v>
      </c>
      <c r="K12" s="72"/>
      <c r="L12" s="72"/>
      <c r="M12" s="72"/>
      <c r="N12" s="72"/>
      <c r="O12" s="72"/>
      <c r="P12" s="72"/>
      <c r="Q12" s="72"/>
      <c r="R12" s="60" t="s">
        <v>1245</v>
      </c>
      <c r="S12" s="60" t="s">
        <v>2635</v>
      </c>
      <c r="T12" s="60" t="s">
        <v>145</v>
      </c>
      <c r="U12" s="60" t="s">
        <v>1245</v>
      </c>
      <c r="V12" s="60" t="s">
        <v>381</v>
      </c>
      <c r="W12" s="60" t="s">
        <v>1355</v>
      </c>
      <c r="X12" s="60"/>
      <c r="Y12" s="60" t="s">
        <v>1677</v>
      </c>
      <c r="Z12" s="60" t="s">
        <v>2243</v>
      </c>
      <c r="AA12" s="60"/>
      <c r="AB12" s="60"/>
      <c r="AC12" s="60"/>
      <c r="AD12" s="60"/>
      <c r="AE12" s="60" t="s">
        <v>2487</v>
      </c>
      <c r="AF12" s="60"/>
      <c r="AG12" s="79" t="str">
        <f t="shared" si="0"/>
        <v/>
      </c>
      <c r="AH12" s="76"/>
      <c r="AI12" s="77"/>
      <c r="AJ12" s="77"/>
      <c r="AK12" s="77"/>
      <c r="AL12" s="77"/>
      <c r="AM12" s="77"/>
      <c r="AN12" s="60" t="s">
        <v>1557</v>
      </c>
      <c r="AO12" s="60" t="str">
        <f t="shared" si="1"/>
        <v>watershed, hydrology, hydrography,</v>
      </c>
      <c r="AP12" s="60" t="str">
        <f t="shared" si="2"/>
        <v>,</v>
      </c>
      <c r="AQ12" s="60"/>
      <c r="AR12" s="60"/>
      <c r="AS12" s="60"/>
      <c r="AT12" s="60"/>
      <c r="AU12" s="60"/>
      <c r="AV12" s="60"/>
      <c r="AW12" s="60"/>
    </row>
    <row r="13" spans="1:49" s="78" customFormat="1" ht="15" customHeight="1" x14ac:dyDescent="0.2">
      <c r="A13" s="60">
        <v>905</v>
      </c>
      <c r="B13" s="92" t="s">
        <v>144</v>
      </c>
      <c r="C13" s="72" t="s">
        <v>106</v>
      </c>
      <c r="D13" s="72"/>
      <c r="E13" s="72" t="s">
        <v>1617</v>
      </c>
      <c r="F13" s="60" t="s">
        <v>150</v>
      </c>
      <c r="G13" s="61" t="s">
        <v>524</v>
      </c>
      <c r="H13" s="72" t="s">
        <v>1642</v>
      </c>
      <c r="I13" s="65" t="s">
        <v>2392</v>
      </c>
      <c r="J13" s="72">
        <v>2</v>
      </c>
      <c r="K13" s="72"/>
      <c r="L13" s="72"/>
      <c r="M13" s="72"/>
      <c r="N13" s="72"/>
      <c r="O13" s="72"/>
      <c r="P13" s="72"/>
      <c r="Q13" s="72"/>
      <c r="R13" s="60" t="s">
        <v>1245</v>
      </c>
      <c r="S13" s="60" t="s">
        <v>2635</v>
      </c>
      <c r="T13" s="60" t="s">
        <v>145</v>
      </c>
      <c r="U13" s="60" t="s">
        <v>1245</v>
      </c>
      <c r="V13" s="60" t="s">
        <v>381</v>
      </c>
      <c r="W13" s="60" t="s">
        <v>1355</v>
      </c>
      <c r="X13" s="60"/>
      <c r="Y13" s="60" t="s">
        <v>1677</v>
      </c>
      <c r="Z13" s="60" t="s">
        <v>2243</v>
      </c>
      <c r="AA13" s="60"/>
      <c r="AB13" s="60"/>
      <c r="AC13" s="60"/>
      <c r="AD13" s="60"/>
      <c r="AE13" s="60" t="s">
        <v>2487</v>
      </c>
      <c r="AF13" s="60"/>
      <c r="AG13" s="79" t="str">
        <f t="shared" si="0"/>
        <v/>
      </c>
      <c r="AH13" s="76"/>
      <c r="AI13" s="77"/>
      <c r="AJ13" s="77"/>
      <c r="AK13" s="77"/>
      <c r="AL13" s="77"/>
      <c r="AM13" s="77"/>
      <c r="AN13" s="60" t="s">
        <v>1557</v>
      </c>
      <c r="AO13" s="60" t="str">
        <f t="shared" si="1"/>
        <v>watershed, hydrology, hydrography,</v>
      </c>
      <c r="AP13" s="60" t="str">
        <f t="shared" si="2"/>
        <v>,</v>
      </c>
      <c r="AQ13" s="60"/>
      <c r="AR13" s="60"/>
      <c r="AS13" s="60"/>
      <c r="AT13" s="60"/>
      <c r="AU13" s="60"/>
      <c r="AV13" s="60"/>
      <c r="AW13" s="60"/>
    </row>
    <row r="14" spans="1:49" s="78" customFormat="1" ht="15" customHeight="1" x14ac:dyDescent="0.2">
      <c r="A14" s="60">
        <v>905</v>
      </c>
      <c r="B14" s="92" t="s">
        <v>144</v>
      </c>
      <c r="C14" s="72" t="s">
        <v>107</v>
      </c>
      <c r="D14" s="72"/>
      <c r="E14" s="72" t="s">
        <v>1617</v>
      </c>
      <c r="F14" s="60" t="s">
        <v>150</v>
      </c>
      <c r="G14" s="61" t="s">
        <v>524</v>
      </c>
      <c r="H14" s="72" t="s">
        <v>1642</v>
      </c>
      <c r="I14" s="65" t="s">
        <v>2392</v>
      </c>
      <c r="J14" s="72">
        <v>3</v>
      </c>
      <c r="K14" s="72"/>
      <c r="L14" s="72"/>
      <c r="M14" s="72"/>
      <c r="N14" s="72"/>
      <c r="O14" s="72"/>
      <c r="P14" s="72"/>
      <c r="Q14" s="72"/>
      <c r="R14" s="60" t="s">
        <v>1245</v>
      </c>
      <c r="S14" s="60" t="s">
        <v>2635</v>
      </c>
      <c r="T14" s="60" t="s">
        <v>145</v>
      </c>
      <c r="U14" s="60" t="s">
        <v>1245</v>
      </c>
      <c r="V14" s="60" t="s">
        <v>381</v>
      </c>
      <c r="W14" s="60" t="s">
        <v>1355</v>
      </c>
      <c r="X14" s="60"/>
      <c r="Y14" s="60" t="s">
        <v>1677</v>
      </c>
      <c r="Z14" s="60" t="s">
        <v>2243</v>
      </c>
      <c r="AA14" s="60"/>
      <c r="AB14" s="60"/>
      <c r="AC14" s="60"/>
      <c r="AD14" s="60"/>
      <c r="AE14" s="60" t="s">
        <v>2487</v>
      </c>
      <c r="AF14" s="60"/>
      <c r="AG14" s="79" t="str">
        <f t="shared" si="0"/>
        <v/>
      </c>
      <c r="AH14" s="76"/>
      <c r="AI14" s="77"/>
      <c r="AJ14" s="77"/>
      <c r="AK14" s="77"/>
      <c r="AL14" s="77"/>
      <c r="AM14" s="77"/>
      <c r="AN14" s="60" t="s">
        <v>1557</v>
      </c>
      <c r="AO14" s="60" t="str">
        <f t="shared" si="1"/>
        <v>watershed, hydrology, hydrography,</v>
      </c>
      <c r="AP14" s="60" t="str">
        <f t="shared" si="2"/>
        <v>,</v>
      </c>
      <c r="AQ14" s="60"/>
      <c r="AR14" s="60"/>
      <c r="AS14" s="60"/>
      <c r="AT14" s="60"/>
      <c r="AU14" s="60"/>
      <c r="AV14" s="60"/>
      <c r="AW14" s="60"/>
    </row>
    <row r="15" spans="1:49" s="78" customFormat="1" ht="15" customHeight="1" x14ac:dyDescent="0.2">
      <c r="A15" s="60">
        <v>906</v>
      </c>
      <c r="B15" s="92" t="s">
        <v>144</v>
      </c>
      <c r="C15" s="72" t="s">
        <v>482</v>
      </c>
      <c r="D15" s="72" t="s">
        <v>2496</v>
      </c>
      <c r="E15" s="72" t="s">
        <v>1619</v>
      </c>
      <c r="F15" s="60" t="s">
        <v>150</v>
      </c>
      <c r="G15" s="66" t="s">
        <v>3097</v>
      </c>
      <c r="H15" s="60" t="s">
        <v>1643</v>
      </c>
      <c r="I15" s="65" t="s">
        <v>1701</v>
      </c>
      <c r="J15" s="72">
        <v>2</v>
      </c>
      <c r="K15" s="72"/>
      <c r="L15" s="72"/>
      <c r="M15" s="72"/>
      <c r="N15" s="72"/>
      <c r="O15" s="72"/>
      <c r="P15" s="72"/>
      <c r="Q15" s="72"/>
      <c r="R15" s="60" t="s">
        <v>1245</v>
      </c>
      <c r="S15" s="60" t="s">
        <v>2636</v>
      </c>
      <c r="T15" s="60" t="s">
        <v>145</v>
      </c>
      <c r="U15" s="60" t="s">
        <v>1245</v>
      </c>
      <c r="V15" s="60" t="s">
        <v>381</v>
      </c>
      <c r="W15" s="60" t="s">
        <v>1355</v>
      </c>
      <c r="X15" s="60"/>
      <c r="Y15" s="60" t="s">
        <v>1677</v>
      </c>
      <c r="Z15" s="60" t="s">
        <v>2044</v>
      </c>
      <c r="AA15" s="60"/>
      <c r="AB15" s="60"/>
      <c r="AC15" s="60"/>
      <c r="AD15" s="60"/>
      <c r="AE15" s="60" t="s">
        <v>2487</v>
      </c>
      <c r="AF15" s="60"/>
      <c r="AG15" s="79" t="str">
        <f t="shared" si="0"/>
        <v/>
      </c>
      <c r="AH15" s="76"/>
      <c r="AI15" s="77"/>
      <c r="AJ15" s="77"/>
      <c r="AK15" s="77"/>
      <c r="AL15" s="77"/>
      <c r="AM15" s="77"/>
      <c r="AN15" s="60" t="s">
        <v>1558</v>
      </c>
      <c r="AO15" s="60" t="str">
        <f t="shared" si="1"/>
        <v>National Hydrography Dataset, hydrology,</v>
      </c>
      <c r="AP15" s="60" t="str">
        <f t="shared" si="2"/>
        <v>,</v>
      </c>
      <c r="AQ15" s="60"/>
      <c r="AR15" s="60"/>
      <c r="AS15" s="60"/>
      <c r="AT15" s="60"/>
      <c r="AU15" s="60"/>
      <c r="AV15" s="60"/>
      <c r="AW15" s="60"/>
    </row>
    <row r="16" spans="1:49" s="78" customFormat="1" ht="15" customHeight="1" x14ac:dyDescent="0.2">
      <c r="A16" s="60">
        <v>906</v>
      </c>
      <c r="B16" s="92" t="s">
        <v>144</v>
      </c>
      <c r="C16" s="91" t="s">
        <v>481</v>
      </c>
      <c r="D16" s="72" t="s">
        <v>2496</v>
      </c>
      <c r="E16" s="72" t="s">
        <v>1620</v>
      </c>
      <c r="F16" s="60" t="s">
        <v>150</v>
      </c>
      <c r="G16" s="66" t="s">
        <v>3097</v>
      </c>
      <c r="H16" s="60" t="s">
        <v>1643</v>
      </c>
      <c r="I16" s="72" t="s">
        <v>1701</v>
      </c>
      <c r="J16" s="72">
        <v>1</v>
      </c>
      <c r="K16" s="72"/>
      <c r="L16" s="72"/>
      <c r="M16" s="72"/>
      <c r="N16" s="72"/>
      <c r="O16" s="72"/>
      <c r="P16" s="72"/>
      <c r="Q16" s="72"/>
      <c r="R16" s="60" t="s">
        <v>1245</v>
      </c>
      <c r="S16" s="60" t="s">
        <v>2637</v>
      </c>
      <c r="T16" s="60" t="s">
        <v>145</v>
      </c>
      <c r="U16" s="60" t="s">
        <v>1245</v>
      </c>
      <c r="V16" s="60" t="s">
        <v>381</v>
      </c>
      <c r="W16" s="60" t="s">
        <v>1355</v>
      </c>
      <c r="X16" s="60"/>
      <c r="Y16" s="60" t="s">
        <v>1677</v>
      </c>
      <c r="Z16" s="60" t="s">
        <v>2044</v>
      </c>
      <c r="AA16" s="60"/>
      <c r="AB16" s="60"/>
      <c r="AC16" s="60"/>
      <c r="AD16" s="60"/>
      <c r="AE16" s="60" t="s">
        <v>2487</v>
      </c>
      <c r="AF16" s="60"/>
      <c r="AG16" s="79" t="str">
        <f t="shared" si="0"/>
        <v/>
      </c>
      <c r="AH16" s="76"/>
      <c r="AI16" s="77"/>
      <c r="AJ16" s="77"/>
      <c r="AK16" s="77"/>
      <c r="AL16" s="77"/>
      <c r="AM16" s="77"/>
      <c r="AN16" s="60" t="s">
        <v>1559</v>
      </c>
      <c r="AO16" s="60" t="str">
        <f t="shared" si="1"/>
        <v>National Hydrography Dataset, river, stream, hydrology,</v>
      </c>
      <c r="AP16" s="60" t="str">
        <f t="shared" si="2"/>
        <v>,</v>
      </c>
      <c r="AQ16" s="60"/>
      <c r="AR16" s="60"/>
      <c r="AS16" s="60"/>
      <c r="AT16" s="60"/>
      <c r="AU16" s="60"/>
      <c r="AV16" s="60"/>
      <c r="AW16" s="60"/>
    </row>
    <row r="17" spans="1:49" ht="15" customHeight="1" x14ac:dyDescent="0.2">
      <c r="A17" s="60">
        <v>906</v>
      </c>
      <c r="B17" s="92" t="s">
        <v>144</v>
      </c>
      <c r="C17" s="91" t="s">
        <v>480</v>
      </c>
      <c r="D17" s="72" t="s">
        <v>2496</v>
      </c>
      <c r="E17" s="72" t="s">
        <v>1620</v>
      </c>
      <c r="F17" s="60" t="s">
        <v>150</v>
      </c>
      <c r="G17" s="66" t="s">
        <v>3097</v>
      </c>
      <c r="H17" s="60" t="s">
        <v>1643</v>
      </c>
      <c r="I17" s="72" t="s">
        <v>1701</v>
      </c>
      <c r="J17" s="72">
        <v>0</v>
      </c>
      <c r="K17" s="72"/>
      <c r="L17" s="72"/>
      <c r="M17" s="72"/>
      <c r="N17" s="72"/>
      <c r="O17" s="72"/>
      <c r="P17" s="72"/>
      <c r="Q17" s="72"/>
      <c r="R17" s="60" t="s">
        <v>1245</v>
      </c>
      <c r="S17" s="60" t="s">
        <v>2637</v>
      </c>
      <c r="T17" s="60" t="s">
        <v>145</v>
      </c>
      <c r="U17" s="60" t="s">
        <v>1245</v>
      </c>
      <c r="V17" s="60" t="s">
        <v>381</v>
      </c>
      <c r="W17" s="60" t="s">
        <v>1355</v>
      </c>
      <c r="Y17" s="60" t="s">
        <v>1677</v>
      </c>
      <c r="Z17" s="60" t="s">
        <v>2044</v>
      </c>
      <c r="AE17" s="60" t="s">
        <v>2487</v>
      </c>
      <c r="AG17" s="79" t="str">
        <f t="shared" si="0"/>
        <v/>
      </c>
      <c r="AH17" s="76"/>
      <c r="AN17" s="60" t="s">
        <v>1559</v>
      </c>
      <c r="AO17" s="60" t="str">
        <f t="shared" si="1"/>
        <v>National Hydrography Dataset, river, stream, hydrology,</v>
      </c>
      <c r="AP17" s="60" t="str">
        <f t="shared" si="2"/>
        <v>,</v>
      </c>
    </row>
    <row r="18" spans="1:49" ht="15" customHeight="1" x14ac:dyDescent="0.2">
      <c r="A18" s="60">
        <v>906</v>
      </c>
      <c r="B18" s="92" t="s">
        <v>144</v>
      </c>
      <c r="C18" s="72" t="s">
        <v>483</v>
      </c>
      <c r="D18" s="72" t="s">
        <v>2496</v>
      </c>
      <c r="E18" s="72" t="s">
        <v>1620</v>
      </c>
      <c r="F18" s="60" t="s">
        <v>150</v>
      </c>
      <c r="G18" s="66" t="s">
        <v>3097</v>
      </c>
      <c r="H18" s="60" t="s">
        <v>1643</v>
      </c>
      <c r="I18" s="72" t="s">
        <v>1701</v>
      </c>
      <c r="J18" s="72">
        <v>3</v>
      </c>
      <c r="K18" s="72"/>
      <c r="L18" s="72"/>
      <c r="M18" s="72" t="s">
        <v>430</v>
      </c>
      <c r="N18" s="72"/>
      <c r="O18" s="72"/>
      <c r="P18" s="72"/>
      <c r="Q18" s="72"/>
      <c r="R18" s="60" t="s">
        <v>1245</v>
      </c>
      <c r="S18" s="60" t="s">
        <v>2715</v>
      </c>
      <c r="T18" s="60" t="s">
        <v>145</v>
      </c>
      <c r="U18" s="60" t="s">
        <v>1245</v>
      </c>
      <c r="V18" s="60" t="s">
        <v>381</v>
      </c>
      <c r="W18" s="60" t="s">
        <v>1355</v>
      </c>
      <c r="Y18" s="60" t="s">
        <v>1677</v>
      </c>
      <c r="Z18" s="60" t="s">
        <v>2044</v>
      </c>
      <c r="AE18" s="60" t="s">
        <v>2487</v>
      </c>
      <c r="AG18" s="79" t="str">
        <f t="shared" si="0"/>
        <v/>
      </c>
      <c r="AH18" s="76"/>
      <c r="AN18" s="60" t="s">
        <v>1560</v>
      </c>
      <c r="AO18" s="60" t="str">
        <f t="shared" si="1"/>
        <v>National Hydrography Dataset, lake, pond, hydrology,</v>
      </c>
      <c r="AP18" s="60" t="str">
        <f t="shared" si="2"/>
        <v>,</v>
      </c>
    </row>
    <row r="19" spans="1:49" ht="15" customHeight="1" x14ac:dyDescent="0.2">
      <c r="A19" s="60">
        <v>907</v>
      </c>
      <c r="B19" s="60" t="s">
        <v>144</v>
      </c>
      <c r="C19" s="72" t="s">
        <v>103</v>
      </c>
      <c r="D19" s="72" t="s">
        <v>437</v>
      </c>
      <c r="E19" s="72" t="s">
        <v>1625</v>
      </c>
      <c r="F19" s="60" t="s">
        <v>592</v>
      </c>
      <c r="G19" s="60" t="s">
        <v>623</v>
      </c>
      <c r="I19" s="81" t="s">
        <v>1340</v>
      </c>
      <c r="J19" s="72">
        <v>2</v>
      </c>
      <c r="K19" s="72"/>
      <c r="L19" s="72"/>
      <c r="M19" s="72"/>
      <c r="N19" s="72"/>
      <c r="O19" s="72"/>
      <c r="P19" s="72"/>
      <c r="Q19" s="72"/>
      <c r="R19" s="60" t="s">
        <v>1245</v>
      </c>
      <c r="S19" s="60" t="s">
        <v>2716</v>
      </c>
      <c r="T19" s="60" t="s">
        <v>145</v>
      </c>
      <c r="U19" s="60" t="s">
        <v>1245</v>
      </c>
      <c r="V19" s="60" t="s">
        <v>381</v>
      </c>
      <c r="W19" s="60" t="s">
        <v>1355</v>
      </c>
      <c r="Y19" s="60" t="s">
        <v>1677</v>
      </c>
      <c r="Z19" s="60" t="s">
        <v>2045</v>
      </c>
      <c r="AE19" s="60" t="s">
        <v>2487</v>
      </c>
      <c r="AG19" s="79" t="str">
        <f t="shared" si="0"/>
        <v/>
      </c>
      <c r="AN19" s="60" t="s">
        <v>1568</v>
      </c>
      <c r="AO19" s="60" t="str">
        <f t="shared" si="1"/>
        <v>protection, land, resources, habitat,</v>
      </c>
      <c r="AP19" s="60" t="str">
        <f t="shared" si="2"/>
        <v>,</v>
      </c>
    </row>
    <row r="20" spans="1:49" ht="15" customHeight="1" x14ac:dyDescent="0.2">
      <c r="A20" s="60">
        <v>908</v>
      </c>
      <c r="B20" s="61" t="s">
        <v>144</v>
      </c>
      <c r="C20" s="60" t="s">
        <v>124</v>
      </c>
      <c r="D20" s="60" t="s">
        <v>1575</v>
      </c>
      <c r="E20" s="60" t="s">
        <v>1628</v>
      </c>
      <c r="F20" s="60" t="s">
        <v>150</v>
      </c>
      <c r="G20" s="60" t="s">
        <v>525</v>
      </c>
      <c r="I20" s="72" t="s">
        <v>469</v>
      </c>
      <c r="J20" s="62"/>
      <c r="K20" s="72"/>
      <c r="L20" s="72"/>
      <c r="M20" s="72"/>
      <c r="N20" s="72"/>
      <c r="O20" s="72"/>
      <c r="P20" s="72"/>
      <c r="Q20" s="72"/>
      <c r="R20" s="60" t="s">
        <v>1245</v>
      </c>
      <c r="S20" s="60" t="s">
        <v>2638</v>
      </c>
      <c r="T20" s="60" t="s">
        <v>145</v>
      </c>
      <c r="U20" s="60" t="s">
        <v>1245</v>
      </c>
      <c r="V20" s="60" t="s">
        <v>381</v>
      </c>
      <c r="W20" s="60" t="s">
        <v>1355</v>
      </c>
      <c r="Y20" s="60" t="s">
        <v>1677</v>
      </c>
      <c r="Z20" s="60" t="s">
        <v>3261</v>
      </c>
      <c r="AE20" s="60" t="s">
        <v>2487</v>
      </c>
      <c r="AG20" s="79" t="str">
        <f t="shared" si="0"/>
        <v/>
      </c>
      <c r="AH20" s="77"/>
      <c r="AN20" s="60" t="s">
        <v>1565</v>
      </c>
      <c r="AO20" s="60" t="str">
        <f t="shared" si="1"/>
        <v>habitat, wildlife, plants, animals,  soil, land cover, geology, trees, forest, wetlands, water, rivers, streams, lakes,,</v>
      </c>
      <c r="AP20" s="60" t="str">
        <f t="shared" si="2"/>
        <v>,</v>
      </c>
    </row>
    <row r="21" spans="1:49" ht="15" customHeight="1" x14ac:dyDescent="0.2">
      <c r="A21" s="60">
        <v>909</v>
      </c>
      <c r="B21" s="61" t="s">
        <v>144</v>
      </c>
      <c r="C21" s="60" t="s">
        <v>1349</v>
      </c>
      <c r="D21" s="60" t="s">
        <v>2549</v>
      </c>
      <c r="E21" s="60" t="s">
        <v>1626</v>
      </c>
      <c r="F21" s="60" t="s">
        <v>592</v>
      </c>
      <c r="G21" s="60" t="s">
        <v>526</v>
      </c>
      <c r="H21" s="63"/>
      <c r="I21" s="65" t="s">
        <v>468</v>
      </c>
      <c r="J21" s="62" t="s">
        <v>430</v>
      </c>
      <c r="K21" s="72"/>
      <c r="L21" s="72"/>
      <c r="M21" s="72"/>
      <c r="N21" s="72"/>
      <c r="O21" s="72"/>
      <c r="P21" s="63"/>
      <c r="Q21" s="72"/>
      <c r="R21" s="60" t="s">
        <v>1245</v>
      </c>
      <c r="S21" s="60" t="s">
        <v>2638</v>
      </c>
      <c r="T21" s="60" t="s">
        <v>145</v>
      </c>
      <c r="U21" s="60" t="s">
        <v>1245</v>
      </c>
      <c r="V21" s="60" t="s">
        <v>381</v>
      </c>
      <c r="W21" s="60" t="s">
        <v>1355</v>
      </c>
      <c r="Y21" s="60" t="s">
        <v>1677</v>
      </c>
      <c r="Z21" s="60" t="s">
        <v>2021</v>
      </c>
      <c r="AE21" s="60" t="s">
        <v>2486</v>
      </c>
      <c r="AG21" s="79" t="str">
        <f t="shared" si="0"/>
        <v/>
      </c>
      <c r="AH21" s="76" t="str">
        <f>CONCATENATE(AI21,E21,AJ21,C21,AL21)</f>
        <v>{"popup":{"showAttachments":"false","fieldInfos":[{"visible":"true","fieldName":"VALUE","label":"GAP Ecological Systems\u00a0","format":{"places":2,"digitSeparator":true}}],"title":"Block Group ID: {GEOID10}"}}</v>
      </c>
      <c r="AI21" s="77" t="s">
        <v>1883</v>
      </c>
      <c r="AJ21" s="77" t="s">
        <v>1705</v>
      </c>
      <c r="AL21" s="77" t="s">
        <v>2022</v>
      </c>
      <c r="AN21" s="60" t="s">
        <v>1565</v>
      </c>
      <c r="AO21" s="60" t="str">
        <f t="shared" si="1"/>
        <v>habitat, wildlife, plants, animals,  soil, land cover, geology, trees, forest, wetlands, water, rivers, streams, lakes,,</v>
      </c>
      <c r="AP21" s="60" t="str">
        <f t="shared" si="2"/>
        <v>,</v>
      </c>
    </row>
    <row r="22" spans="1:49" ht="15" customHeight="1" x14ac:dyDescent="0.25">
      <c r="A22" s="106">
        <v>910</v>
      </c>
      <c r="B22" s="106" t="s">
        <v>144</v>
      </c>
      <c r="C22" s="106" t="s">
        <v>2835</v>
      </c>
      <c r="D22" s="106" t="s">
        <v>2836</v>
      </c>
      <c r="E22" s="106" t="s">
        <v>2837</v>
      </c>
      <c r="F22" s="60" t="s">
        <v>592</v>
      </c>
      <c r="G22" s="144" t="s">
        <v>3223</v>
      </c>
      <c r="H22" s="106" t="s">
        <v>3049</v>
      </c>
      <c r="I22" s="40" t="s">
        <v>3098</v>
      </c>
      <c r="J22" s="106"/>
      <c r="K22" s="106"/>
      <c r="L22" s="106"/>
      <c r="M22" s="106"/>
      <c r="N22" s="106"/>
      <c r="O22" s="106"/>
      <c r="P22" s="106"/>
      <c r="Q22" s="106"/>
      <c r="R22" s="60" t="s">
        <v>1245</v>
      </c>
      <c r="S22" s="63" t="s">
        <v>3039</v>
      </c>
      <c r="T22" s="106" t="s">
        <v>145</v>
      </c>
      <c r="U22" s="106" t="s">
        <v>1245</v>
      </c>
      <c r="V22" s="60" t="s">
        <v>381</v>
      </c>
      <c r="W22" s="106" t="s">
        <v>1355</v>
      </c>
      <c r="X22" s="106"/>
      <c r="Y22" s="106" t="s">
        <v>1677</v>
      </c>
      <c r="Z22" s="106" t="s">
        <v>2999</v>
      </c>
      <c r="AA22" s="107">
        <v>0</v>
      </c>
      <c r="AB22" s="106" t="s">
        <v>1266</v>
      </c>
      <c r="AC22" s="108"/>
      <c r="AD22" s="106"/>
      <c r="AE22" s="106" t="s">
        <v>2486</v>
      </c>
      <c r="AF22" s="106"/>
      <c r="AG22" s="80" t="str">
        <f t="shared" si="0"/>
        <v/>
      </c>
      <c r="AH22" s="76" t="str">
        <f>CONCATENATE(AI22,E22,AJ22,C22,AL22,AA22,AM22)</f>
        <v>{"popup":{"showAttachments":"false","fieldInfos":[{"visible":"true","fieldName":"value","label":"Waterscape - Surface water\u00a0","format":{"places":0,"digitSeparator":true}}],"title":"HUC 12 ID: {HUC_12}"}}</v>
      </c>
      <c r="AI22" s="77" t="s">
        <v>1883</v>
      </c>
      <c r="AJ22" s="77" t="s">
        <v>1705</v>
      </c>
      <c r="AL22" s="77" t="s">
        <v>1901</v>
      </c>
      <c r="AM22" s="77" t="s">
        <v>1885</v>
      </c>
      <c r="AN22" s="63" t="s">
        <v>2838</v>
      </c>
      <c r="AO22" s="60" t="str">
        <f t="shared" si="1"/>
        <v>lake, stream, river, waterbody, pond,</v>
      </c>
      <c r="AP22" s="60" t="str">
        <f t="shared" si="2"/>
        <v>,</v>
      </c>
      <c r="AU22" s="80"/>
      <c r="AV22" s="80"/>
      <c r="AW22" s="80"/>
    </row>
    <row r="23" spans="1:49" ht="15" customHeight="1" x14ac:dyDescent="0.25">
      <c r="A23" s="106">
        <v>911</v>
      </c>
      <c r="B23" s="106" t="s">
        <v>144</v>
      </c>
      <c r="C23" s="106" t="s">
        <v>2840</v>
      </c>
      <c r="D23" s="106" t="s">
        <v>2841</v>
      </c>
      <c r="E23" s="106" t="s">
        <v>2837</v>
      </c>
      <c r="F23" s="60" t="s">
        <v>592</v>
      </c>
      <c r="G23" s="144" t="s">
        <v>3224</v>
      </c>
      <c r="H23" s="106" t="s">
        <v>3050</v>
      </c>
      <c r="I23" s="40" t="s">
        <v>3099</v>
      </c>
      <c r="J23" s="106"/>
      <c r="K23" s="106"/>
      <c r="L23" s="106"/>
      <c r="M23" s="106"/>
      <c r="N23" s="106"/>
      <c r="O23" s="106"/>
      <c r="P23" s="106"/>
      <c r="Q23" s="106"/>
      <c r="R23" s="60" t="s">
        <v>1245</v>
      </c>
      <c r="S23" s="63" t="s">
        <v>3039</v>
      </c>
      <c r="T23" s="106" t="s">
        <v>145</v>
      </c>
      <c r="U23" s="106" t="s">
        <v>1245</v>
      </c>
      <c r="V23" s="60" t="s">
        <v>381</v>
      </c>
      <c r="W23" s="106" t="s">
        <v>1355</v>
      </c>
      <c r="X23" s="106"/>
      <c r="Y23" s="106" t="s">
        <v>1677</v>
      </c>
      <c r="Z23" s="106" t="s">
        <v>3000</v>
      </c>
      <c r="AA23" s="107">
        <v>0</v>
      </c>
      <c r="AB23" s="106" t="s">
        <v>1266</v>
      </c>
      <c r="AC23" s="108"/>
      <c r="AD23" s="106"/>
      <c r="AE23" s="106" t="s">
        <v>2486</v>
      </c>
      <c r="AF23" s="106"/>
      <c r="AG23" s="80" t="str">
        <f t="shared" si="0"/>
        <v/>
      </c>
      <c r="AH23" s="76" t="str">
        <f>CONCATENATE(AI23,E23,AJ23,C23,AL23,AA23,AM23)</f>
        <v>{"popup":{"showAttachments":"false","fieldInfos":[{"visible":"true","fieldName":"value","label":"Waterscape - Hydrologically connected zone\u00a0","format":{"places":0,"digitSeparator":true}}],"title":"HUC 12 ID: {HUC_12}"}}</v>
      </c>
      <c r="AI23" s="77" t="s">
        <v>1883</v>
      </c>
      <c r="AJ23" s="77" t="s">
        <v>1705</v>
      </c>
      <c r="AL23" s="77" t="s">
        <v>1901</v>
      </c>
      <c r="AM23" s="77" t="s">
        <v>1885</v>
      </c>
      <c r="AN23" s="63" t="s">
        <v>2838</v>
      </c>
      <c r="AO23" s="60" t="str">
        <f t="shared" si="1"/>
        <v>lake, stream, river, waterbody, pond,</v>
      </c>
      <c r="AP23" s="60" t="str">
        <f t="shared" si="2"/>
        <v>,</v>
      </c>
      <c r="AU23" s="80"/>
      <c r="AV23" s="80"/>
      <c r="AW23" s="80"/>
    </row>
    <row r="24" spans="1:49" ht="15" customHeight="1" x14ac:dyDescent="0.25">
      <c r="A24" s="106">
        <v>912</v>
      </c>
      <c r="B24" s="106" t="s">
        <v>144</v>
      </c>
      <c r="C24" s="106" t="s">
        <v>2842</v>
      </c>
      <c r="D24" s="106" t="s">
        <v>2843</v>
      </c>
      <c r="E24" s="106" t="s">
        <v>2837</v>
      </c>
      <c r="F24" s="60" t="s">
        <v>592</v>
      </c>
      <c r="G24" s="144" t="s">
        <v>3225</v>
      </c>
      <c r="H24" s="106" t="s">
        <v>3051</v>
      </c>
      <c r="I24" s="40" t="s">
        <v>3100</v>
      </c>
      <c r="J24" s="106"/>
      <c r="K24" s="106"/>
      <c r="L24" s="106"/>
      <c r="M24" s="106"/>
      <c r="N24" s="106"/>
      <c r="O24" s="106"/>
      <c r="P24" s="106"/>
      <c r="Q24" s="106"/>
      <c r="R24" s="60" t="s">
        <v>1245</v>
      </c>
      <c r="S24" s="63" t="s">
        <v>3039</v>
      </c>
      <c r="T24" s="106" t="s">
        <v>145</v>
      </c>
      <c r="U24" s="106" t="s">
        <v>1245</v>
      </c>
      <c r="V24" s="60" t="s">
        <v>381</v>
      </c>
      <c r="W24" s="106" t="s">
        <v>1355</v>
      </c>
      <c r="X24" s="106"/>
      <c r="Y24" s="106" t="s">
        <v>1677</v>
      </c>
      <c r="Z24" s="106" t="s">
        <v>3001</v>
      </c>
      <c r="AA24" s="107">
        <v>0</v>
      </c>
      <c r="AB24" s="106" t="s">
        <v>1266</v>
      </c>
      <c r="AC24" s="108"/>
      <c r="AD24" s="106" t="s">
        <v>430</v>
      </c>
      <c r="AE24" s="106" t="s">
        <v>2486</v>
      </c>
      <c r="AF24" s="106"/>
      <c r="AG24" s="80" t="str">
        <f t="shared" si="0"/>
        <v/>
      </c>
      <c r="AH24" s="76" t="str">
        <f>CONCATENATE(AI24,E24,AJ24,C24,AL24,AA24,AM24)</f>
        <v>{"popup":{"showAttachments":"false","fieldInfos":[{"visible":"true","fieldName":"value","label":"Waterscape - Riparian zone\u00a0","format":{"places":0,"digitSeparator":true}}],"title":"HUC 12 ID: {HUC_12}"}}</v>
      </c>
      <c r="AI24" s="77" t="s">
        <v>1883</v>
      </c>
      <c r="AJ24" s="77" t="s">
        <v>1705</v>
      </c>
      <c r="AL24" s="77" t="s">
        <v>1901</v>
      </c>
      <c r="AM24" s="77" t="s">
        <v>1885</v>
      </c>
      <c r="AN24" s="63" t="s">
        <v>2838</v>
      </c>
      <c r="AO24" s="60" t="str">
        <f t="shared" si="1"/>
        <v>lake, stream, river, waterbody, pond,</v>
      </c>
      <c r="AP24" s="60" t="str">
        <f t="shared" si="2"/>
        <v>,</v>
      </c>
      <c r="AU24" s="80"/>
      <c r="AV24" s="80"/>
      <c r="AW24" s="80"/>
    </row>
    <row r="25" spans="1:49" ht="15" customHeight="1" x14ac:dyDescent="0.2">
      <c r="A25" s="60">
        <v>3000</v>
      </c>
      <c r="B25" s="66" t="s">
        <v>144</v>
      </c>
      <c r="C25" s="66" t="s">
        <v>2948</v>
      </c>
      <c r="D25" s="97" t="s">
        <v>2949</v>
      </c>
      <c r="E25" s="66"/>
      <c r="F25" s="66"/>
      <c r="G25" s="66"/>
      <c r="H25" s="66"/>
      <c r="I25" s="66"/>
      <c r="J25" s="66"/>
      <c r="K25" s="97"/>
      <c r="L25" s="97"/>
      <c r="M25" s="97"/>
      <c r="N25" s="97"/>
      <c r="O25" s="97"/>
      <c r="P25" s="97"/>
      <c r="Q25" s="97"/>
      <c r="R25" s="97"/>
      <c r="S25" s="97" t="s">
        <v>2838</v>
      </c>
      <c r="T25" s="60" t="s">
        <v>145</v>
      </c>
      <c r="U25" s="63" t="s">
        <v>2839</v>
      </c>
      <c r="V25" s="104" t="s">
        <v>381</v>
      </c>
      <c r="W25" s="104"/>
      <c r="X25" s="104"/>
      <c r="Y25" s="104"/>
      <c r="Z25" s="104"/>
      <c r="AA25" s="104"/>
      <c r="AB25" s="104"/>
      <c r="AC25" s="97" t="s">
        <v>2950</v>
      </c>
      <c r="AD25" s="104"/>
      <c r="AE25" s="104" t="s">
        <v>2486</v>
      </c>
      <c r="AF25" s="104"/>
      <c r="AG25" s="60" t="str">
        <f t="shared" si="0"/>
        <v/>
      </c>
      <c r="AH25" s="60"/>
      <c r="AI25" s="60"/>
      <c r="AJ25" s="60"/>
      <c r="AK25" s="60"/>
      <c r="AL25" s="60"/>
      <c r="AM25" s="60"/>
    </row>
    <row r="26" spans="1:49" ht="15" customHeight="1" x14ac:dyDescent="0.2">
      <c r="A26" s="60">
        <v>1</v>
      </c>
      <c r="B26" s="75" t="s">
        <v>432</v>
      </c>
      <c r="C26" s="60" t="s">
        <v>1415</v>
      </c>
      <c r="D26" s="58" t="s">
        <v>153</v>
      </c>
      <c r="E26" s="58" t="s">
        <v>267</v>
      </c>
      <c r="F26" s="58" t="s">
        <v>147</v>
      </c>
      <c r="G26" s="60" t="s">
        <v>1129</v>
      </c>
      <c r="H26" s="72" t="s">
        <v>724</v>
      </c>
      <c r="I26" s="65" t="s">
        <v>2403</v>
      </c>
      <c r="J26" s="60">
        <v>2</v>
      </c>
      <c r="L26" s="63" t="s">
        <v>1266</v>
      </c>
      <c r="S26" s="60" t="s">
        <v>2599</v>
      </c>
      <c r="T26" s="60" t="s">
        <v>1681</v>
      </c>
      <c r="U26" s="60" t="s">
        <v>1251</v>
      </c>
      <c r="V26" s="60" t="s">
        <v>3263</v>
      </c>
      <c r="W26" s="60" t="s">
        <v>1355</v>
      </c>
      <c r="Y26" s="60" t="s">
        <v>1678</v>
      </c>
      <c r="Z26" s="60" t="s">
        <v>2024</v>
      </c>
      <c r="AA26" s="60">
        <v>2</v>
      </c>
      <c r="AE26" s="60" t="s">
        <v>2485</v>
      </c>
      <c r="AG26" s="76" t="str">
        <f t="shared" si="0"/>
        <v xml:space="preserve">Clean Air - x; </v>
      </c>
      <c r="AH26" s="76" t="str">
        <f t="shared" ref="AH26:AH57" si="3">CONCATENATE(AI26,E26,AJ26,C26,AL26,AA26,AM26)</f>
        <v>{"popup":{"showAttachments":"false","fieldInfos":[{"visible":"true","fieldName":"O3_Acute_Respiratory_Symptoms_I","label":"Acute respiratory symptoms avoided due to ozone removed by tree cover (cases/yr)\u00a0","format":{"places":2,"digitSeparator":true}}],"title":"Block Group ID: {GEOID10}"}}</v>
      </c>
      <c r="AI26" s="77" t="s">
        <v>1883</v>
      </c>
      <c r="AJ26" s="77" t="s">
        <v>1705</v>
      </c>
      <c r="AL26" s="77" t="s">
        <v>1901</v>
      </c>
      <c r="AM26" s="77" t="s">
        <v>1884</v>
      </c>
      <c r="AN26" s="60" t="s">
        <v>1416</v>
      </c>
      <c r="AO26" s="60" t="str">
        <f t="shared" ref="AO26:AO89" si="4">_xlfn.CONCAT(AN26,AP26)</f>
        <v xml:space="preserve">air quality, pollutant, removal,  human, well-being, ,Clean Air, </v>
      </c>
      <c r="AP26" s="60" t="str">
        <f t="shared" ref="AP26:AP89" si="5">","&amp; IF(LEN(TRIM(K26))=0,"",$K$1  &amp; ", ") &amp; IF(LEN(TRIM(L26))=0,"",$L$1  &amp; ", ") &amp; IF(LEN(TRIM(M26))=0,"",$M$1 &amp; ", ") &amp; IF(LEN(TRIM(N26))=0,"",$N$1 &amp; ", ") &amp; IF(LEN(TRIM(O26))=0,"",$O$1 &amp; ", ") &amp; IF(LEN(TRIM(P26))=0,"",$P$1 &amp; ", ") &amp; IF(LEN(TRIM(Q26))=0,"",$Q$1)</f>
        <v xml:space="preserve">,Clean Air, </v>
      </c>
    </row>
    <row r="27" spans="1:49" ht="15" customHeight="1" x14ac:dyDescent="0.2">
      <c r="A27" s="60">
        <v>2</v>
      </c>
      <c r="B27" s="75" t="s">
        <v>432</v>
      </c>
      <c r="C27" s="60" t="s">
        <v>951</v>
      </c>
      <c r="D27" s="58" t="s">
        <v>154</v>
      </c>
      <c r="E27" s="58" t="s">
        <v>268</v>
      </c>
      <c r="F27" s="58" t="s">
        <v>147</v>
      </c>
      <c r="G27" s="60" t="s">
        <v>1130</v>
      </c>
      <c r="H27" s="72" t="s">
        <v>724</v>
      </c>
      <c r="I27" s="72" t="s">
        <v>2403</v>
      </c>
      <c r="J27" s="60">
        <v>3</v>
      </c>
      <c r="L27" s="63" t="s">
        <v>1266</v>
      </c>
      <c r="S27" s="60" t="s">
        <v>2599</v>
      </c>
      <c r="T27" s="60" t="s">
        <v>1681</v>
      </c>
      <c r="U27" s="60" t="s">
        <v>1251</v>
      </c>
      <c r="V27" s="60" t="s">
        <v>3263</v>
      </c>
      <c r="W27" s="60" t="s">
        <v>1355</v>
      </c>
      <c r="Y27" s="60" t="s">
        <v>1678</v>
      </c>
      <c r="Z27" s="60" t="s">
        <v>1902</v>
      </c>
      <c r="AA27" s="60">
        <v>2</v>
      </c>
      <c r="AE27" s="60" t="s">
        <v>2485</v>
      </c>
      <c r="AG27" s="76" t="str">
        <f t="shared" si="0"/>
        <v xml:space="preserve">Clean Air - x; </v>
      </c>
      <c r="AH27" s="76" t="str">
        <f t="shared" si="3"/>
        <v>{"popup":{"showAttachments":"false","fieldInfos":[{"visible":"true","fieldName":"PM25_Acute_Respiratory_Symptoms_I","label":"Acute respiratory symptoms avoided due to particulate matter [PM2.5] removed by tree cover (cases/yr) \u00a0","format":{"places":2,"digitSeparator":true}}],"title":"Block Group ID: {GEOID10}"}}</v>
      </c>
      <c r="AI27" s="77" t="s">
        <v>1883</v>
      </c>
      <c r="AJ27" s="77" t="s">
        <v>1705</v>
      </c>
      <c r="AL27" s="77" t="s">
        <v>1901</v>
      </c>
      <c r="AM27" s="77" t="s">
        <v>1884</v>
      </c>
      <c r="AN27" s="60" t="s">
        <v>1416</v>
      </c>
      <c r="AO27" s="60" t="str">
        <f t="shared" si="4"/>
        <v xml:space="preserve">air quality, pollutant, removal,  human, well-being, ,Clean Air, </v>
      </c>
      <c r="AP27" s="60" t="str">
        <f t="shared" si="5"/>
        <v xml:space="preserve">,Clean Air, </v>
      </c>
    </row>
    <row r="28" spans="1:49" s="78" customFormat="1" ht="15" customHeight="1" x14ac:dyDescent="0.2">
      <c r="A28" s="60">
        <v>3</v>
      </c>
      <c r="B28" s="75" t="s">
        <v>432</v>
      </c>
      <c r="C28" s="60" t="s">
        <v>1</v>
      </c>
      <c r="D28" s="58" t="s">
        <v>155</v>
      </c>
      <c r="E28" s="58" t="s">
        <v>269</v>
      </c>
      <c r="F28" s="58" t="s">
        <v>147</v>
      </c>
      <c r="G28" s="60" t="s">
        <v>1397</v>
      </c>
      <c r="H28" s="72" t="s">
        <v>735</v>
      </c>
      <c r="I28" s="72" t="s">
        <v>2403</v>
      </c>
      <c r="J28" s="60">
        <v>4</v>
      </c>
      <c r="K28" s="60"/>
      <c r="L28" s="60"/>
      <c r="M28" s="60"/>
      <c r="N28" s="60"/>
      <c r="O28" s="60" t="s">
        <v>1266</v>
      </c>
      <c r="P28" s="60"/>
      <c r="Q28" s="60"/>
      <c r="R28" s="60"/>
      <c r="S28" s="60" t="s">
        <v>2721</v>
      </c>
      <c r="T28" s="60" t="s">
        <v>1692</v>
      </c>
      <c r="U28" s="60" t="s">
        <v>1228</v>
      </c>
      <c r="V28" s="60" t="s">
        <v>3263</v>
      </c>
      <c r="W28" s="60" t="s">
        <v>1355</v>
      </c>
      <c r="X28" s="60"/>
      <c r="Y28" s="60" t="s">
        <v>1678</v>
      </c>
      <c r="Z28" s="60" t="s">
        <v>1903</v>
      </c>
      <c r="AA28" s="60">
        <v>0</v>
      </c>
      <c r="AB28" s="60"/>
      <c r="AC28" s="60"/>
      <c r="AD28" s="60"/>
      <c r="AE28" s="60" t="s">
        <v>2485</v>
      </c>
      <c r="AF28" s="60"/>
      <c r="AG28" s="76" t="str">
        <f t="shared" si="0"/>
        <v xml:space="preserve">Food, Fuel, and Materials - x; </v>
      </c>
      <c r="AH28" s="76" t="str">
        <f t="shared" si="3"/>
        <v>{"popup":{"showAttachments":"false","fieldInfos":[{"visible":"true","fieldName":"Ag_PC","label":"Agricultural land per capita (m2/person) \u00a0","format":{"places":0,"digitSeparator":true}}],"title":"Block Group ID: {GEOID10}"}}</v>
      </c>
      <c r="AI28" s="77" t="s">
        <v>1883</v>
      </c>
      <c r="AJ28" s="77" t="s">
        <v>1705</v>
      </c>
      <c r="AK28" s="77"/>
      <c r="AL28" s="77" t="s">
        <v>1901</v>
      </c>
      <c r="AM28" s="77" t="s">
        <v>1884</v>
      </c>
      <c r="AN28" s="60" t="s">
        <v>1417</v>
      </c>
      <c r="AO28" s="60" t="str">
        <f t="shared" si="4"/>
        <v xml:space="preserve">farms, food, crop,Food, Fuel, and Materials, </v>
      </c>
      <c r="AP28" s="60" t="str">
        <f t="shared" si="5"/>
        <v xml:space="preserve">,Food, Fuel, and Materials, </v>
      </c>
      <c r="AQ28" s="60"/>
      <c r="AR28" s="60"/>
      <c r="AS28" s="60"/>
      <c r="AT28" s="60"/>
      <c r="AU28" s="60"/>
      <c r="AV28" s="60"/>
      <c r="AW28" s="60"/>
    </row>
    <row r="29" spans="1:49" ht="15" customHeight="1" x14ac:dyDescent="0.2">
      <c r="A29" s="60">
        <v>4</v>
      </c>
      <c r="B29" s="75" t="s">
        <v>432</v>
      </c>
      <c r="C29" s="60" t="s">
        <v>952</v>
      </c>
      <c r="D29" s="58" t="s">
        <v>156</v>
      </c>
      <c r="E29" s="58" t="s">
        <v>270</v>
      </c>
      <c r="F29" s="58" t="s">
        <v>147</v>
      </c>
      <c r="G29" s="60" t="s">
        <v>1132</v>
      </c>
      <c r="H29" s="72" t="s">
        <v>724</v>
      </c>
      <c r="I29" s="72" t="s">
        <v>2403</v>
      </c>
      <c r="J29" s="60">
        <v>5</v>
      </c>
      <c r="L29" s="63" t="s">
        <v>1266</v>
      </c>
      <c r="S29" s="60" t="s">
        <v>2599</v>
      </c>
      <c r="T29" s="60" t="s">
        <v>1681</v>
      </c>
      <c r="U29" s="60" t="s">
        <v>1251</v>
      </c>
      <c r="V29" s="60" t="s">
        <v>3263</v>
      </c>
      <c r="W29" s="60" t="s">
        <v>1355</v>
      </c>
      <c r="Y29" s="60" t="s">
        <v>1678</v>
      </c>
      <c r="Z29" s="60" t="s">
        <v>1904</v>
      </c>
      <c r="AA29" s="60">
        <v>2</v>
      </c>
      <c r="AB29" s="60" t="s">
        <v>1266</v>
      </c>
      <c r="AE29" s="60" t="s">
        <v>2485</v>
      </c>
      <c r="AG29" s="76" t="str">
        <f t="shared" si="0"/>
        <v xml:space="preserve">Clean Air - x; </v>
      </c>
      <c r="AH29" s="76" t="str">
        <f t="shared" si="3"/>
        <v>{"popup":{"showAttachments":"false","fieldInfos":[{"visible":"true","fieldName":"NO2_Asthma_Exacerbation_I","label":"Asthma exacerbation avoided due to nitrogen dioxide removed by tree cover (cases/yr) \u00a0","format":{"places":2,"digitSeparator":true}}],"title":"Block Group ID: {GEOID10}"}}</v>
      </c>
      <c r="AI29" s="77" t="s">
        <v>1883</v>
      </c>
      <c r="AJ29" s="77" t="s">
        <v>1705</v>
      </c>
      <c r="AL29" s="77" t="s">
        <v>1901</v>
      </c>
      <c r="AM29" s="77" t="s">
        <v>1884</v>
      </c>
      <c r="AN29" s="60" t="s">
        <v>1416</v>
      </c>
      <c r="AO29" s="60" t="str">
        <f t="shared" si="4"/>
        <v xml:space="preserve">air quality, pollutant, removal,  human, well-being, ,Clean Air, </v>
      </c>
      <c r="AP29" s="60" t="str">
        <f t="shared" si="5"/>
        <v xml:space="preserve">,Clean Air, </v>
      </c>
    </row>
    <row r="30" spans="1:49" ht="15" customHeight="1" x14ac:dyDescent="0.2">
      <c r="A30" s="60">
        <v>5</v>
      </c>
      <c r="B30" s="75" t="s">
        <v>432</v>
      </c>
      <c r="C30" s="60" t="s">
        <v>953</v>
      </c>
      <c r="D30" s="58" t="s">
        <v>157</v>
      </c>
      <c r="E30" s="58" t="s">
        <v>271</v>
      </c>
      <c r="F30" s="58" t="s">
        <v>147</v>
      </c>
      <c r="G30" s="60" t="s">
        <v>1131</v>
      </c>
      <c r="H30" s="72" t="s">
        <v>724</v>
      </c>
      <c r="I30" s="72" t="s">
        <v>2403</v>
      </c>
      <c r="J30" s="60">
        <v>6</v>
      </c>
      <c r="L30" s="63" t="s">
        <v>1266</v>
      </c>
      <c r="S30" s="60" t="s">
        <v>2599</v>
      </c>
      <c r="T30" s="60" t="s">
        <v>1681</v>
      </c>
      <c r="U30" s="60" t="s">
        <v>1251</v>
      </c>
      <c r="V30" s="60" t="s">
        <v>3263</v>
      </c>
      <c r="W30" s="60" t="s">
        <v>1355</v>
      </c>
      <c r="Y30" s="60" t="s">
        <v>1678</v>
      </c>
      <c r="Z30" s="60" t="s">
        <v>1905</v>
      </c>
      <c r="AA30" s="60">
        <v>3</v>
      </c>
      <c r="AB30" s="60" t="s">
        <v>1266</v>
      </c>
      <c r="AE30" s="60" t="s">
        <v>2485</v>
      </c>
      <c r="AG30" s="76" t="str">
        <f t="shared" si="0"/>
        <v xml:space="preserve">Clean Air - x; </v>
      </c>
      <c r="AH30" s="76" t="str">
        <f t="shared" si="3"/>
        <v>{"popup":{"showAttachments":"false","fieldInfos":[{"visible":"true","fieldName":"SO2_Asthma_Exacerbation_I","label":"Asthma exacerbation avoided due to sulfur dioxide removed by tree cover (cases/yr) \u00a0","format":{"places":3,"digitSeparator":true}}],"title":"Block Group ID: {GEOID10}"}}</v>
      </c>
      <c r="AI30" s="77" t="s">
        <v>1883</v>
      </c>
      <c r="AJ30" s="77" t="s">
        <v>1705</v>
      </c>
      <c r="AL30" s="77" t="s">
        <v>1901</v>
      </c>
      <c r="AM30" s="77" t="s">
        <v>1884</v>
      </c>
      <c r="AN30" s="60" t="s">
        <v>1416</v>
      </c>
      <c r="AO30" s="60" t="str">
        <f t="shared" si="4"/>
        <v xml:space="preserve">air quality, pollutant, removal,  human, well-being, ,Clean Air, </v>
      </c>
      <c r="AP30" s="60" t="str">
        <f t="shared" si="5"/>
        <v xml:space="preserve">,Clean Air, </v>
      </c>
    </row>
    <row r="31" spans="1:49" ht="15" customHeight="1" x14ac:dyDescent="0.2">
      <c r="A31" s="60">
        <v>6</v>
      </c>
      <c r="B31" s="75" t="s">
        <v>432</v>
      </c>
      <c r="C31" s="60" t="s">
        <v>2</v>
      </c>
      <c r="D31" s="58" t="s">
        <v>158</v>
      </c>
      <c r="E31" s="58" t="s">
        <v>272</v>
      </c>
      <c r="F31" s="58" t="s">
        <v>147</v>
      </c>
      <c r="G31" s="60" t="s">
        <v>1595</v>
      </c>
      <c r="H31" s="72" t="s">
        <v>733</v>
      </c>
      <c r="I31" s="72" t="s">
        <v>2403</v>
      </c>
      <c r="J31" s="60">
        <v>7</v>
      </c>
      <c r="N31" s="63" t="s">
        <v>1266</v>
      </c>
      <c r="P31" s="63" t="s">
        <v>1266</v>
      </c>
      <c r="S31" s="60" t="s">
        <v>2600</v>
      </c>
      <c r="T31" s="60" t="s">
        <v>1682</v>
      </c>
      <c r="U31" s="60" t="s">
        <v>1656</v>
      </c>
      <c r="V31" s="60" t="s">
        <v>3263</v>
      </c>
      <c r="W31" s="60" t="s">
        <v>1355</v>
      </c>
      <c r="Y31" s="60" t="s">
        <v>1678</v>
      </c>
      <c r="Z31" s="60" t="s">
        <v>1906</v>
      </c>
      <c r="AA31" s="60">
        <v>2</v>
      </c>
      <c r="AB31" s="60" t="s">
        <v>1266</v>
      </c>
      <c r="AE31" s="60" t="s">
        <v>2485</v>
      </c>
      <c r="AG31" s="76" t="str">
        <f t="shared" si="0"/>
        <v xml:space="preserve">Climate Stabilization - x; Natural Hazard Mitigation - x; </v>
      </c>
      <c r="AH31" s="76" t="str">
        <f t="shared" si="3"/>
        <v>{"popup":{"showAttachments":"false","fieldInfos":[{"visible":"true","fieldName":"maxtempreduction","label":"Average reduction in daytime ambient temperature (Celsius) \u00a0","format":{"places":2,"digitSeparator":true}}],"title":"Block Group ID: {GEOID10}"}}</v>
      </c>
      <c r="AI31" s="77" t="s">
        <v>1883</v>
      </c>
      <c r="AJ31" s="77" t="s">
        <v>1705</v>
      </c>
      <c r="AL31" s="77" t="s">
        <v>1901</v>
      </c>
      <c r="AM31" s="77" t="s">
        <v>1884</v>
      </c>
      <c r="AN31" s="60" t="s">
        <v>1418</v>
      </c>
      <c r="AO31" s="60" t="str">
        <f t="shared" si="4"/>
        <v xml:space="preserve">heat, health, risk, safety,Climate Stabilization, Natural Hazard Mitigation, </v>
      </c>
      <c r="AP31" s="60" t="str">
        <f t="shared" si="5"/>
        <v xml:space="preserve">,Climate Stabilization, Natural Hazard Mitigation, </v>
      </c>
    </row>
    <row r="32" spans="1:49" ht="15" customHeight="1" x14ac:dyDescent="0.2">
      <c r="A32" s="60">
        <v>7</v>
      </c>
      <c r="B32" s="75" t="s">
        <v>432</v>
      </c>
      <c r="C32" s="60" t="s">
        <v>3</v>
      </c>
      <c r="D32" s="58" t="s">
        <v>159</v>
      </c>
      <c r="E32" s="58" t="s">
        <v>273</v>
      </c>
      <c r="F32" s="58" t="s">
        <v>147</v>
      </c>
      <c r="G32" s="60" t="s">
        <v>1596</v>
      </c>
      <c r="H32" s="72" t="s">
        <v>733</v>
      </c>
      <c r="I32" s="72" t="s">
        <v>2403</v>
      </c>
      <c r="J32" s="60">
        <v>8</v>
      </c>
      <c r="N32" s="63" t="s">
        <v>1266</v>
      </c>
      <c r="P32" s="63" t="s">
        <v>1266</v>
      </c>
      <c r="S32" s="60" t="s">
        <v>2600</v>
      </c>
      <c r="T32" s="60" t="s">
        <v>1682</v>
      </c>
      <c r="U32" s="60" t="s">
        <v>1656</v>
      </c>
      <c r="V32" s="60" t="s">
        <v>3263</v>
      </c>
      <c r="W32" s="60" t="s">
        <v>1355</v>
      </c>
      <c r="Y32" s="60" t="s">
        <v>1678</v>
      </c>
      <c r="Z32" s="60" t="s">
        <v>1907</v>
      </c>
      <c r="AA32" s="60">
        <v>2</v>
      </c>
      <c r="AB32" s="60" t="s">
        <v>1266</v>
      </c>
      <c r="AE32" s="60" t="s">
        <v>2485</v>
      </c>
      <c r="AG32" s="76" t="str">
        <f t="shared" si="0"/>
        <v xml:space="preserve">Climate Stabilization - x; Natural Hazard Mitigation - x; </v>
      </c>
      <c r="AH32" s="76" t="str">
        <f t="shared" si="3"/>
        <v>{"popup":{"showAttachments":"false","fieldInfos":[{"visible":"true","fieldName":"maxtempreductionnight","label":"Average reduction in nighttime ambient temperature (Celsius) \u00a0","format":{"places":2,"digitSeparator":true}}],"title":"Block Group ID: {GEOID10}"}}</v>
      </c>
      <c r="AI32" s="77" t="s">
        <v>1883</v>
      </c>
      <c r="AJ32" s="77" t="s">
        <v>1705</v>
      </c>
      <c r="AL32" s="77" t="s">
        <v>1901</v>
      </c>
      <c r="AM32" s="77" t="s">
        <v>1884</v>
      </c>
      <c r="AN32" s="60" t="s">
        <v>1418</v>
      </c>
      <c r="AO32" s="60" t="str">
        <f t="shared" si="4"/>
        <v xml:space="preserve">heat, health, risk, safety,Climate Stabilization, Natural Hazard Mitigation, </v>
      </c>
      <c r="AP32" s="60" t="str">
        <f t="shared" si="5"/>
        <v xml:space="preserve">,Climate Stabilization, Natural Hazard Mitigation, </v>
      </c>
    </row>
    <row r="33" spans="1:49" s="78" customFormat="1" ht="15" customHeight="1" x14ac:dyDescent="0.2">
      <c r="A33" s="60">
        <v>8</v>
      </c>
      <c r="B33" s="75" t="s">
        <v>432</v>
      </c>
      <c r="C33" s="60" t="s">
        <v>954</v>
      </c>
      <c r="D33" s="58" t="s">
        <v>160</v>
      </c>
      <c r="E33" s="58" t="s">
        <v>274</v>
      </c>
      <c r="F33" s="58" t="s">
        <v>147</v>
      </c>
      <c r="G33" s="60" t="s">
        <v>1133</v>
      </c>
      <c r="H33" s="72" t="s">
        <v>733</v>
      </c>
      <c r="I33" s="72" t="s">
        <v>2403</v>
      </c>
      <c r="J33" s="60">
        <v>9</v>
      </c>
      <c r="K33" s="60"/>
      <c r="L33" s="63" t="s">
        <v>1266</v>
      </c>
      <c r="M33" s="60"/>
      <c r="N33" s="63" t="s">
        <v>1266</v>
      </c>
      <c r="O33" s="60"/>
      <c r="P33" s="60"/>
      <c r="Q33" s="60"/>
      <c r="R33" s="60"/>
      <c r="S33" s="60" t="s">
        <v>2601</v>
      </c>
      <c r="T33" s="60" t="s">
        <v>1683</v>
      </c>
      <c r="U33" s="60" t="s">
        <v>1473</v>
      </c>
      <c r="V33" s="60" t="s">
        <v>3263</v>
      </c>
      <c r="W33" s="60" t="s">
        <v>1355</v>
      </c>
      <c r="X33" s="60"/>
      <c r="Y33" s="60" t="s">
        <v>1678</v>
      </c>
      <c r="Z33" s="60" t="s">
        <v>1908</v>
      </c>
      <c r="AA33" s="60">
        <v>0</v>
      </c>
      <c r="AB33" s="60" t="s">
        <v>1266</v>
      </c>
      <c r="AC33" s="60"/>
      <c r="AD33" s="60"/>
      <c r="AE33" s="60" t="s">
        <v>2485</v>
      </c>
      <c r="AF33" s="60"/>
      <c r="AG33" s="76" t="str">
        <f t="shared" si="0"/>
        <v xml:space="preserve">Clean Air - x; Climate Stabilization - x; </v>
      </c>
      <c r="AH33" s="76" t="str">
        <f t="shared" si="3"/>
        <v>{"popup":{"showAttachments":"false","fieldInfos":[{"visible":"true","fieldName":"CORemoval","label":"Carbon monoxide removed annually by tree cover (kg/yr) \u00a0","format":{"places":0,"digitSeparator":true}}],"title":"Block Group ID: {GEOID10}"}}</v>
      </c>
      <c r="AI33" s="77" t="s">
        <v>1883</v>
      </c>
      <c r="AJ33" s="77" t="s">
        <v>1705</v>
      </c>
      <c r="AK33" s="77"/>
      <c r="AL33" s="77" t="s">
        <v>1901</v>
      </c>
      <c r="AM33" s="77" t="s">
        <v>1884</v>
      </c>
      <c r="AN33" s="60" t="s">
        <v>1419</v>
      </c>
      <c r="AO33" s="60" t="str">
        <f t="shared" si="4"/>
        <v xml:space="preserve">forest, plants, vegetation, health, well-being,  human, ,Clean Air, Climate Stabilization, </v>
      </c>
      <c r="AP33" s="60" t="str">
        <f t="shared" si="5"/>
        <v xml:space="preserve">,Clean Air, Climate Stabilization, </v>
      </c>
      <c r="AQ33" s="60"/>
      <c r="AR33" s="60"/>
      <c r="AS33" s="60"/>
      <c r="AT33" s="60"/>
      <c r="AU33" s="60"/>
      <c r="AV33" s="60"/>
      <c r="AW33" s="60"/>
    </row>
    <row r="34" spans="1:49" ht="15" customHeight="1" x14ac:dyDescent="0.2">
      <c r="A34" s="60">
        <v>9</v>
      </c>
      <c r="B34" s="75" t="s">
        <v>432</v>
      </c>
      <c r="C34" s="60" t="s">
        <v>955</v>
      </c>
      <c r="D34" s="58" t="s">
        <v>161</v>
      </c>
      <c r="E34" s="58" t="s">
        <v>275</v>
      </c>
      <c r="F34" s="58" t="s">
        <v>147</v>
      </c>
      <c r="G34" s="60" t="s">
        <v>1258</v>
      </c>
      <c r="H34" s="60" t="s">
        <v>727</v>
      </c>
      <c r="I34" s="72" t="s">
        <v>2403</v>
      </c>
      <c r="J34" s="60">
        <v>10</v>
      </c>
      <c r="M34" s="63" t="s">
        <v>1266</v>
      </c>
      <c r="S34" s="60" t="s">
        <v>2696</v>
      </c>
      <c r="T34" s="60" t="s">
        <v>1684</v>
      </c>
      <c r="U34" s="60" t="s">
        <v>1230</v>
      </c>
      <c r="V34" s="60" t="s">
        <v>3263</v>
      </c>
      <c r="W34" s="60" t="s">
        <v>1355</v>
      </c>
      <c r="Y34" s="60" t="s">
        <v>1678</v>
      </c>
      <c r="Z34" s="60" t="s">
        <v>1909</v>
      </c>
      <c r="AA34" s="60">
        <v>0</v>
      </c>
      <c r="AE34" s="60" t="s">
        <v>2485</v>
      </c>
      <c r="AG34" s="76" t="str">
        <f t="shared" si="0"/>
        <v xml:space="preserve">Clean and Plentiful Water - x; </v>
      </c>
      <c r="AH34" s="76" t="str">
        <f t="shared" si="3"/>
        <v>{"popup":{"showAttachments":"false","fieldInfos":[{"visible":"true","fieldName":"DWDbyBG","label":"Daily domestic water use (x1000 gal/day) \u00a0","format":{"places":0,"digitSeparator":true}}],"title":"Block Group ID: {GEOID10}"}}</v>
      </c>
      <c r="AI34" s="77" t="s">
        <v>1883</v>
      </c>
      <c r="AJ34" s="77" t="s">
        <v>1705</v>
      </c>
      <c r="AL34" s="77" t="s">
        <v>1901</v>
      </c>
      <c r="AM34" s="77" t="s">
        <v>1884</v>
      </c>
      <c r="AN34" s="60" t="s">
        <v>1420</v>
      </c>
      <c r="AO34" s="60" t="str">
        <f t="shared" si="4"/>
        <v xml:space="preserve">human, people,Clean and Plentiful Water, </v>
      </c>
      <c r="AP34" s="60" t="str">
        <f t="shared" si="5"/>
        <v xml:space="preserve">,Clean and Plentiful Water, </v>
      </c>
    </row>
    <row r="35" spans="1:49" ht="15" customHeight="1" x14ac:dyDescent="0.2">
      <c r="A35" s="60">
        <v>10</v>
      </c>
      <c r="B35" s="75" t="s">
        <v>432</v>
      </c>
      <c r="C35" s="60" t="s">
        <v>4</v>
      </c>
      <c r="D35" s="58" t="s">
        <v>162</v>
      </c>
      <c r="E35" s="58" t="s">
        <v>276</v>
      </c>
      <c r="F35" s="58" t="s">
        <v>147</v>
      </c>
      <c r="G35" s="60" t="s">
        <v>698</v>
      </c>
      <c r="H35" s="60" t="s">
        <v>728</v>
      </c>
      <c r="I35" s="72" t="s">
        <v>2403</v>
      </c>
      <c r="J35" s="60">
        <v>11</v>
      </c>
      <c r="Q35" s="63" t="s">
        <v>1266</v>
      </c>
      <c r="S35" s="60" t="s">
        <v>2727</v>
      </c>
      <c r="T35" s="60" t="s">
        <v>1685</v>
      </c>
      <c r="U35" s="60" t="s">
        <v>1231</v>
      </c>
      <c r="V35" s="60" t="s">
        <v>3263</v>
      </c>
      <c r="W35" s="60" t="s">
        <v>1355</v>
      </c>
      <c r="Y35" s="60" t="s">
        <v>1678</v>
      </c>
      <c r="Z35" s="60" t="s">
        <v>1910</v>
      </c>
      <c r="AA35" s="60">
        <v>0</v>
      </c>
      <c r="AE35" s="60" t="s">
        <v>2485</v>
      </c>
      <c r="AG35" s="76" t="str">
        <f t="shared" si="0"/>
        <v xml:space="preserve">Recreation, Culture, and Aesthetics - x; </v>
      </c>
      <c r="AH35" s="76" t="str">
        <f t="shared" si="3"/>
        <v>{"popup":{"showAttachments":"false","fieldInfos":[{"visible":"true","fieldName":"Day_Low","label":"Day care centers with &lt; 25 percent green space in viewshed \u00a0","format":{"places":0,"digitSeparator":true}}],"title":"Block Group ID: {GEOID10}"}}</v>
      </c>
      <c r="AI35" s="77" t="s">
        <v>1883</v>
      </c>
      <c r="AJ35" s="77" t="s">
        <v>1705</v>
      </c>
      <c r="AL35" s="77" t="s">
        <v>1901</v>
      </c>
      <c r="AM35" s="77" t="s">
        <v>1884</v>
      </c>
      <c r="AN35" s="60" t="s">
        <v>1421</v>
      </c>
      <c r="AO35" s="60" t="str">
        <f t="shared" si="4"/>
        <v>children, human, Window View, education, well-being,  vegetation, plants, trees, forest, health, ,Recreation, Culture, and Aesthetics</v>
      </c>
      <c r="AP35" s="60" t="str">
        <f t="shared" si="5"/>
        <v>,Recreation, Culture, and Aesthetics</v>
      </c>
      <c r="AQ35" s="78"/>
      <c r="AR35" s="78"/>
      <c r="AS35" s="78"/>
      <c r="AT35" s="78"/>
      <c r="AU35" s="78"/>
      <c r="AV35" s="78"/>
      <c r="AW35" s="78"/>
    </row>
    <row r="36" spans="1:49" ht="15" customHeight="1" x14ac:dyDescent="0.2">
      <c r="A36" s="60">
        <v>11</v>
      </c>
      <c r="B36" s="75" t="s">
        <v>432</v>
      </c>
      <c r="C36" s="60" t="s">
        <v>5</v>
      </c>
      <c r="D36" s="58" t="s">
        <v>169</v>
      </c>
      <c r="E36" s="58" t="s">
        <v>277</v>
      </c>
      <c r="F36" s="58" t="s">
        <v>147</v>
      </c>
      <c r="G36" s="60" t="s">
        <v>699</v>
      </c>
      <c r="H36" s="72" t="s">
        <v>735</v>
      </c>
      <c r="I36" s="72" t="s">
        <v>2403</v>
      </c>
      <c r="J36" s="60">
        <v>12</v>
      </c>
      <c r="P36" s="63" t="s">
        <v>1266</v>
      </c>
      <c r="Q36" s="63" t="s">
        <v>1266</v>
      </c>
      <c r="S36" s="60" t="s">
        <v>2728</v>
      </c>
      <c r="T36" s="60" t="s">
        <v>1686</v>
      </c>
      <c r="U36" s="60" t="s">
        <v>1228</v>
      </c>
      <c r="V36" s="60" t="s">
        <v>3263</v>
      </c>
      <c r="W36" s="60" t="s">
        <v>1355</v>
      </c>
      <c r="Y36" s="60" t="s">
        <v>1678</v>
      </c>
      <c r="Z36" s="60" t="s">
        <v>1911</v>
      </c>
      <c r="AA36" s="60">
        <v>0</v>
      </c>
      <c r="AE36" s="60" t="s">
        <v>2485</v>
      </c>
      <c r="AG36" s="76" t="str">
        <f t="shared" si="0"/>
        <v xml:space="preserve">Natural Hazard Mitigation - x; Recreation, Culture, and Aesthetics - x; </v>
      </c>
      <c r="AH36" s="76" t="str">
        <f t="shared" si="3"/>
        <v>{"popup":{"showAttachments":"false","fieldInfos":[{"visible":"true","fieldName":"Green_PC","label":"Green space per capita (m2/person) \u00a0","format":{"places":0,"digitSeparator":true}}],"title":"Block Group ID: {GEOID10}"}}</v>
      </c>
      <c r="AI36" s="77" t="s">
        <v>1883</v>
      </c>
      <c r="AJ36" s="77" t="s">
        <v>1705</v>
      </c>
      <c r="AL36" s="77" t="s">
        <v>1901</v>
      </c>
      <c r="AM36" s="77" t="s">
        <v>1884</v>
      </c>
      <c r="AN36" s="60" t="s">
        <v>1422</v>
      </c>
      <c r="AO36" s="60" t="str">
        <f t="shared" si="4"/>
        <v>human, outdoors, nature, recreation, activity, well-being, health,Natural Hazard Mitigation, Recreation, Culture, and Aesthetics</v>
      </c>
      <c r="AP36" s="60" t="str">
        <f t="shared" si="5"/>
        <v>,Natural Hazard Mitigation, Recreation, Culture, and Aesthetics</v>
      </c>
      <c r="AQ36" s="78"/>
      <c r="AR36" s="78"/>
      <c r="AS36" s="78"/>
      <c r="AT36" s="78"/>
      <c r="AU36" s="78"/>
      <c r="AV36" s="78"/>
      <c r="AW36" s="78"/>
    </row>
    <row r="37" spans="1:49" ht="15" customHeight="1" x14ac:dyDescent="0.2">
      <c r="A37" s="60">
        <v>12</v>
      </c>
      <c r="B37" s="75" t="s">
        <v>432</v>
      </c>
      <c r="C37" s="60" t="s">
        <v>6</v>
      </c>
      <c r="D37" s="58" t="s">
        <v>170</v>
      </c>
      <c r="E37" s="58" t="s">
        <v>278</v>
      </c>
      <c r="F37" s="58" t="s">
        <v>147</v>
      </c>
      <c r="G37" s="60" t="s">
        <v>700</v>
      </c>
      <c r="H37" s="72" t="s">
        <v>735</v>
      </c>
      <c r="I37" s="72" t="s">
        <v>2403</v>
      </c>
      <c r="J37" s="60">
        <v>13</v>
      </c>
      <c r="N37" s="63" t="s">
        <v>1266</v>
      </c>
      <c r="O37" s="63"/>
      <c r="P37" s="63" t="s">
        <v>1266</v>
      </c>
      <c r="Q37" s="63" t="s">
        <v>1266</v>
      </c>
      <c r="S37" s="60" t="s">
        <v>2729</v>
      </c>
      <c r="T37" s="60" t="s">
        <v>2812</v>
      </c>
      <c r="U37" s="60" t="s">
        <v>1228</v>
      </c>
      <c r="V37" s="60" t="s">
        <v>3263</v>
      </c>
      <c r="W37" s="60" t="s">
        <v>1355</v>
      </c>
      <c r="Y37" s="60" t="s">
        <v>1678</v>
      </c>
      <c r="Z37" s="60" t="s">
        <v>1912</v>
      </c>
      <c r="AA37" s="60">
        <v>0</v>
      </c>
      <c r="AE37" s="60" t="s">
        <v>2485</v>
      </c>
      <c r="AG37" s="76" t="str">
        <f t="shared" si="0"/>
        <v xml:space="preserve">Climate Stabilization - x; Natural Hazard Mitigation - x; Recreation, Culture, and Aesthetics - x; </v>
      </c>
      <c r="AH37" s="76" t="str">
        <f t="shared" si="3"/>
        <v>{"popup":{"showAttachments":"false","fieldInfos":[{"visible":"true","fieldName":"Imp_PC","label":"Impervious area per capita (m2/person) \u00a0","format":{"places":0,"digitSeparator":true}}],"title":"Block Group ID: {GEOID10}"}}</v>
      </c>
      <c r="AI37" s="77" t="s">
        <v>1883</v>
      </c>
      <c r="AJ37" s="77" t="s">
        <v>1705</v>
      </c>
      <c r="AL37" s="77" t="s">
        <v>1901</v>
      </c>
      <c r="AM37" s="77" t="s">
        <v>1884</v>
      </c>
      <c r="AN37" s="60" t="s">
        <v>1423</v>
      </c>
      <c r="AO37" s="60" t="str">
        <f t="shared" si="4"/>
        <v>development, urban, human, runoff, heat island, temperature,Climate Stabilization, Natural Hazard Mitigation, Recreation, Culture, and Aesthetics</v>
      </c>
      <c r="AP37" s="60" t="str">
        <f t="shared" si="5"/>
        <v>,Climate Stabilization, Natural Hazard Mitigation, Recreation, Culture, and Aesthetics</v>
      </c>
      <c r="AQ37" s="78"/>
      <c r="AR37" s="78"/>
      <c r="AS37" s="78"/>
      <c r="AT37" s="78"/>
      <c r="AU37" s="78"/>
      <c r="AV37" s="78"/>
      <c r="AW37" s="78"/>
    </row>
    <row r="38" spans="1:49" ht="15" customHeight="1" x14ac:dyDescent="0.2">
      <c r="A38" s="60">
        <v>13</v>
      </c>
      <c r="B38" s="75" t="s">
        <v>432</v>
      </c>
      <c r="C38" s="60" t="s">
        <v>7</v>
      </c>
      <c r="D38" s="58" t="s">
        <v>171</v>
      </c>
      <c r="E38" s="58" t="s">
        <v>279</v>
      </c>
      <c r="F38" s="58" t="s">
        <v>147</v>
      </c>
      <c r="G38" s="60" t="s">
        <v>701</v>
      </c>
      <c r="H38" s="60" t="s">
        <v>728</v>
      </c>
      <c r="I38" s="72" t="s">
        <v>2403</v>
      </c>
      <c r="J38" s="60">
        <v>14</v>
      </c>
      <c r="Q38" s="63" t="s">
        <v>1266</v>
      </c>
      <c r="S38" s="60" t="s">
        <v>2726</v>
      </c>
      <c r="T38" s="60" t="s">
        <v>1685</v>
      </c>
      <c r="U38" s="60" t="s">
        <v>1231</v>
      </c>
      <c r="V38" s="60" t="s">
        <v>3263</v>
      </c>
      <c r="W38" s="60" t="s">
        <v>1355</v>
      </c>
      <c r="Y38" s="60" t="s">
        <v>1678</v>
      </c>
      <c r="Z38" s="60" t="s">
        <v>1913</v>
      </c>
      <c r="AA38" s="60">
        <v>0</v>
      </c>
      <c r="AE38" s="60" t="s">
        <v>2485</v>
      </c>
      <c r="AG38" s="76" t="str">
        <f t="shared" si="0"/>
        <v xml:space="preserve">Recreation, Culture, and Aesthetics - x; </v>
      </c>
      <c r="AH38" s="76" t="str">
        <f t="shared" si="3"/>
        <v>{"popup":{"showAttachments":"false","fieldInfos":[{"visible":"true","fieldName":"K12_Low","label":"K-12 schools with &lt; 25 percent green space in viewshed \u00a0","format":{"places":0,"digitSeparator":true}}],"title":"Block Group ID: {GEOID10}"}}</v>
      </c>
      <c r="AI38" s="77" t="s">
        <v>1883</v>
      </c>
      <c r="AJ38" s="77" t="s">
        <v>1705</v>
      </c>
      <c r="AL38" s="77" t="s">
        <v>1901</v>
      </c>
      <c r="AM38" s="77" t="s">
        <v>1884</v>
      </c>
      <c r="AN38" s="60" t="s">
        <v>1421</v>
      </c>
      <c r="AO38" s="60" t="str">
        <f t="shared" si="4"/>
        <v>children, human, Window View, education, well-being,  vegetation, plants, trees, forest, health, ,Recreation, Culture, and Aesthetics</v>
      </c>
      <c r="AP38" s="60" t="str">
        <f t="shared" si="5"/>
        <v>,Recreation, Culture, and Aesthetics</v>
      </c>
      <c r="AQ38" s="78"/>
      <c r="AR38" s="78"/>
      <c r="AS38" s="78"/>
      <c r="AT38" s="78"/>
      <c r="AU38" s="78"/>
      <c r="AV38" s="78"/>
      <c r="AW38" s="78"/>
    </row>
    <row r="39" spans="1:49" ht="15" customHeight="1" x14ac:dyDescent="0.2">
      <c r="A39" s="60">
        <v>14</v>
      </c>
      <c r="B39" s="75" t="s">
        <v>432</v>
      </c>
      <c r="C39" s="60" t="s">
        <v>956</v>
      </c>
      <c r="D39" s="58" t="s">
        <v>172</v>
      </c>
      <c r="E39" s="58" t="s">
        <v>280</v>
      </c>
      <c r="F39" s="58" t="s">
        <v>147</v>
      </c>
      <c r="G39" s="60" t="s">
        <v>1134</v>
      </c>
      <c r="H39" s="72" t="s">
        <v>733</v>
      </c>
      <c r="I39" s="72" t="s">
        <v>2403</v>
      </c>
      <c r="J39" s="60">
        <v>15</v>
      </c>
      <c r="L39" s="63" t="s">
        <v>1266</v>
      </c>
      <c r="M39" s="63" t="s">
        <v>1266</v>
      </c>
      <c r="N39" s="63" t="s">
        <v>1266</v>
      </c>
      <c r="S39" s="60" t="s">
        <v>2697</v>
      </c>
      <c r="T39" s="60" t="s">
        <v>1687</v>
      </c>
      <c r="U39" s="60" t="s">
        <v>1473</v>
      </c>
      <c r="V39" s="60" t="s">
        <v>3263</v>
      </c>
      <c r="W39" s="60" t="s">
        <v>1355</v>
      </c>
      <c r="Y39" s="60" t="s">
        <v>1678</v>
      </c>
      <c r="Z39" s="60" t="s">
        <v>1914</v>
      </c>
      <c r="AA39" s="60">
        <v>0</v>
      </c>
      <c r="AB39" s="60" t="s">
        <v>1266</v>
      </c>
      <c r="AE39" s="60" t="s">
        <v>2485</v>
      </c>
      <c r="AG39" s="76" t="str">
        <f t="shared" si="0"/>
        <v xml:space="preserve">Clean Air - x; Clean and Plentiful Water - x; Climate Stabilization - x; </v>
      </c>
      <c r="AH39" s="76" t="str">
        <f t="shared" si="3"/>
        <v>{"popup":{"showAttachments":"false","fieldInfos":[{"visible":"true","fieldName":"NO2Removal","label":"Nitrogen dioxide removed annually by tree cover (kg/yr) \u00a0","format":{"places":0,"digitSeparator":true}}],"title":"Block Group ID: {GEOID10}"}}</v>
      </c>
      <c r="AI39" s="77" t="s">
        <v>1883</v>
      </c>
      <c r="AJ39" s="77" t="s">
        <v>1705</v>
      </c>
      <c r="AL39" s="77" t="s">
        <v>1901</v>
      </c>
      <c r="AM39" s="77" t="s">
        <v>1884</v>
      </c>
      <c r="AN39" s="60" t="s">
        <v>1424</v>
      </c>
      <c r="AO39" s="60" t="str">
        <f t="shared" si="4"/>
        <v xml:space="preserve">forest, plants, vegetation, health, well-being, human,Clean Air, Clean and Plentiful Water, Climate Stabilization, </v>
      </c>
      <c r="AP39" s="60" t="str">
        <f t="shared" si="5"/>
        <v xml:space="preserve">,Clean Air, Clean and Plentiful Water, Climate Stabilization, </v>
      </c>
      <c r="AQ39" s="78"/>
      <c r="AR39" s="78"/>
      <c r="AS39" s="78"/>
      <c r="AT39" s="78"/>
      <c r="AU39" s="78"/>
      <c r="AV39" s="78"/>
      <c r="AW39" s="78"/>
    </row>
    <row r="40" spans="1:49" ht="15" customHeight="1" x14ac:dyDescent="0.2">
      <c r="A40" s="60">
        <v>15</v>
      </c>
      <c r="B40" s="75" t="s">
        <v>432</v>
      </c>
      <c r="C40" s="60" t="s">
        <v>2803</v>
      </c>
      <c r="D40" s="58" t="s">
        <v>173</v>
      </c>
      <c r="E40" s="58" t="s">
        <v>281</v>
      </c>
      <c r="F40" s="58" t="s">
        <v>147</v>
      </c>
      <c r="G40" s="60" t="s">
        <v>2779</v>
      </c>
      <c r="H40" s="72" t="s">
        <v>730</v>
      </c>
      <c r="I40" s="72" t="s">
        <v>2403</v>
      </c>
      <c r="J40" s="60">
        <v>16</v>
      </c>
      <c r="Q40" s="63" t="s">
        <v>1266</v>
      </c>
      <c r="S40" s="60" t="s">
        <v>2596</v>
      </c>
      <c r="T40" s="60" t="s">
        <v>1685</v>
      </c>
      <c r="U40" s="60" t="s">
        <v>1231</v>
      </c>
      <c r="V40" s="60" t="s">
        <v>3263</v>
      </c>
      <c r="W40" s="60" t="s">
        <v>1355</v>
      </c>
      <c r="Y40" s="60" t="s">
        <v>1678</v>
      </c>
      <c r="Z40" s="60" t="s">
        <v>2025</v>
      </c>
      <c r="AA40" s="60">
        <v>0</v>
      </c>
      <c r="AE40" s="60" t="s">
        <v>2485</v>
      </c>
      <c r="AG40" s="76" t="str">
        <f t="shared" si="0"/>
        <v xml:space="preserve">Recreation, Culture, and Aesthetics - x; </v>
      </c>
      <c r="AH40" s="76" t="str">
        <f t="shared" si="3"/>
        <v>{"popup":{"showAttachments":"false","fieldInfos":[{"visible":"true","fieldName":"total_his_count","label":"Number of historic places [census block group]\u00a0","format":{"places":0,"digitSeparator":true}}],"title":"Block Group ID: {GEOID10}"}}</v>
      </c>
      <c r="AI40" s="77" t="s">
        <v>1883</v>
      </c>
      <c r="AJ40" s="77" t="s">
        <v>1705</v>
      </c>
      <c r="AL40" s="77" t="s">
        <v>1901</v>
      </c>
      <c r="AM40" s="77" t="s">
        <v>1884</v>
      </c>
      <c r="AN40" s="60" t="s">
        <v>1425</v>
      </c>
      <c r="AO40" s="60" t="str">
        <f t="shared" si="4"/>
        <v>human, culture, education, recreation, ,Recreation, Culture, and Aesthetics</v>
      </c>
      <c r="AP40" s="60" t="str">
        <f t="shared" si="5"/>
        <v>,Recreation, Culture, and Aesthetics</v>
      </c>
      <c r="AQ40" s="78"/>
      <c r="AR40" s="78"/>
      <c r="AS40" s="78"/>
      <c r="AT40" s="78"/>
      <c r="AU40" s="78"/>
      <c r="AV40" s="78"/>
      <c r="AW40" s="78"/>
    </row>
    <row r="41" spans="1:49" ht="15" customHeight="1" x14ac:dyDescent="0.2">
      <c r="A41" s="60">
        <v>16</v>
      </c>
      <c r="B41" s="75" t="s">
        <v>432</v>
      </c>
      <c r="C41" s="60" t="s">
        <v>957</v>
      </c>
      <c r="D41" s="58" t="s">
        <v>174</v>
      </c>
      <c r="E41" s="58" t="s">
        <v>282</v>
      </c>
      <c r="F41" s="58" t="s">
        <v>147</v>
      </c>
      <c r="G41" s="60" t="s">
        <v>1135</v>
      </c>
      <c r="H41" s="72" t="s">
        <v>733</v>
      </c>
      <c r="I41" s="72" t="s">
        <v>2403</v>
      </c>
      <c r="J41" s="60">
        <v>17</v>
      </c>
      <c r="L41" s="63" t="s">
        <v>1266</v>
      </c>
      <c r="N41" s="63" t="s">
        <v>1266</v>
      </c>
      <c r="S41" s="60" t="s">
        <v>2601</v>
      </c>
      <c r="T41" s="60" t="s">
        <v>1683</v>
      </c>
      <c r="U41" s="60" t="s">
        <v>1473</v>
      </c>
      <c r="V41" s="60" t="s">
        <v>3263</v>
      </c>
      <c r="W41" s="60" t="s">
        <v>1355</v>
      </c>
      <c r="Y41" s="60" t="s">
        <v>1678</v>
      </c>
      <c r="Z41" s="60" t="s">
        <v>1915</v>
      </c>
      <c r="AA41" s="60">
        <v>0</v>
      </c>
      <c r="AB41" s="60" t="s">
        <v>1266</v>
      </c>
      <c r="AE41" s="60" t="s">
        <v>2485</v>
      </c>
      <c r="AG41" s="76" t="str">
        <f t="shared" si="0"/>
        <v xml:space="preserve">Clean Air - x; Climate Stabilization - x; </v>
      </c>
      <c r="AH41" s="76" t="str">
        <f t="shared" si="3"/>
        <v>{"popup":{"showAttachments":"false","fieldInfos":[{"visible":"true","fieldName":"O3Removal","label":"Ozone removed annually by tree cover (kg/yr) \u00a0","format":{"places":0,"digitSeparator":true}}],"title":"Block Group ID: {GEOID10}"}}</v>
      </c>
      <c r="AI41" s="77" t="s">
        <v>1883</v>
      </c>
      <c r="AJ41" s="77" t="s">
        <v>1705</v>
      </c>
      <c r="AL41" s="77" t="s">
        <v>1901</v>
      </c>
      <c r="AM41" s="77" t="s">
        <v>1884</v>
      </c>
      <c r="AN41" s="60" t="s">
        <v>1419</v>
      </c>
      <c r="AO41" s="60" t="str">
        <f t="shared" si="4"/>
        <v xml:space="preserve">forest, plants, vegetation, health, well-being,  human, ,Clean Air, Climate Stabilization, </v>
      </c>
      <c r="AP41" s="60" t="str">
        <f t="shared" si="5"/>
        <v xml:space="preserve">,Clean Air, Climate Stabilization, </v>
      </c>
    </row>
    <row r="42" spans="1:49" ht="15" customHeight="1" x14ac:dyDescent="0.2">
      <c r="A42" s="60">
        <v>17</v>
      </c>
      <c r="B42" s="75" t="s">
        <v>432</v>
      </c>
      <c r="C42" s="60" t="s">
        <v>958</v>
      </c>
      <c r="D42" s="58" t="s">
        <v>175</v>
      </c>
      <c r="E42" s="58" t="s">
        <v>283</v>
      </c>
      <c r="F42" s="58" t="s">
        <v>147</v>
      </c>
      <c r="G42" s="60" t="s">
        <v>1136</v>
      </c>
      <c r="H42" s="72" t="s">
        <v>733</v>
      </c>
      <c r="I42" s="72" t="s">
        <v>2403</v>
      </c>
      <c r="J42" s="60">
        <v>18</v>
      </c>
      <c r="L42" s="63" t="s">
        <v>1266</v>
      </c>
      <c r="N42" s="63" t="s">
        <v>1266</v>
      </c>
      <c r="S42" s="60" t="s">
        <v>2601</v>
      </c>
      <c r="T42" s="60" t="s">
        <v>1683</v>
      </c>
      <c r="U42" s="60" t="s">
        <v>1473</v>
      </c>
      <c r="V42" s="60" t="s">
        <v>3263</v>
      </c>
      <c r="W42" s="60" t="s">
        <v>1355</v>
      </c>
      <c r="Y42" s="60" t="s">
        <v>1678</v>
      </c>
      <c r="Z42" s="60" t="s">
        <v>1916</v>
      </c>
      <c r="AA42" s="60">
        <v>0</v>
      </c>
      <c r="AB42" s="60" t="s">
        <v>1266</v>
      </c>
      <c r="AE42" s="60" t="s">
        <v>2485</v>
      </c>
      <c r="AG42" s="76" t="str">
        <f t="shared" si="0"/>
        <v xml:space="preserve">Clean Air - x; Climate Stabilization - x; </v>
      </c>
      <c r="AH42" s="76" t="str">
        <f t="shared" si="3"/>
        <v>{"popup":{"showAttachments":"false","fieldInfos":[{"visible":"true","fieldName":"PM10Remova","label":"Particulate matter [PM10] removed annually by tree cover (kg/yr) \u00a0","format":{"places":0,"digitSeparator":true}}],"title":"Block Group ID: {GEOID10}"}}</v>
      </c>
      <c r="AI42" s="77" t="s">
        <v>1883</v>
      </c>
      <c r="AJ42" s="77" t="s">
        <v>1705</v>
      </c>
      <c r="AL42" s="77" t="s">
        <v>1901</v>
      </c>
      <c r="AM42" s="77" t="s">
        <v>1884</v>
      </c>
      <c r="AN42" s="60" t="s">
        <v>1419</v>
      </c>
      <c r="AO42" s="60" t="str">
        <f t="shared" si="4"/>
        <v xml:space="preserve">forest, plants, vegetation, health, well-being,  human, ,Clean Air, Climate Stabilization, </v>
      </c>
      <c r="AP42" s="60" t="str">
        <f t="shared" si="5"/>
        <v xml:space="preserve">,Clean Air, Climate Stabilization, </v>
      </c>
    </row>
    <row r="43" spans="1:49" ht="15" customHeight="1" x14ac:dyDescent="0.2">
      <c r="A43" s="60">
        <v>18</v>
      </c>
      <c r="B43" s="75" t="s">
        <v>432</v>
      </c>
      <c r="C43" s="60" t="s">
        <v>959</v>
      </c>
      <c r="D43" s="58" t="s">
        <v>176</v>
      </c>
      <c r="E43" s="58" t="s">
        <v>284</v>
      </c>
      <c r="F43" s="58" t="s">
        <v>147</v>
      </c>
      <c r="G43" s="60" t="s">
        <v>1137</v>
      </c>
      <c r="H43" s="72" t="s">
        <v>733</v>
      </c>
      <c r="I43" s="72" t="s">
        <v>2403</v>
      </c>
      <c r="J43" s="60">
        <v>19</v>
      </c>
      <c r="L43" s="63" t="s">
        <v>1266</v>
      </c>
      <c r="N43" s="63" t="s">
        <v>1266</v>
      </c>
      <c r="S43" s="60" t="s">
        <v>2601</v>
      </c>
      <c r="T43" s="60" t="s">
        <v>1683</v>
      </c>
      <c r="U43" s="60" t="s">
        <v>1473</v>
      </c>
      <c r="V43" s="60" t="s">
        <v>3263</v>
      </c>
      <c r="W43" s="60" t="s">
        <v>1355</v>
      </c>
      <c r="Y43" s="60" t="s">
        <v>1678</v>
      </c>
      <c r="Z43" s="60" t="s">
        <v>1917</v>
      </c>
      <c r="AA43" s="60">
        <v>0</v>
      </c>
      <c r="AB43" s="60" t="s">
        <v>1266</v>
      </c>
      <c r="AE43" s="60" t="s">
        <v>2485</v>
      </c>
      <c r="AG43" s="76" t="str">
        <f t="shared" si="0"/>
        <v xml:space="preserve">Clean Air - x; Climate Stabilization - x; </v>
      </c>
      <c r="AH43" s="76" t="str">
        <f t="shared" si="3"/>
        <v>{"popup":{"showAttachments":"false","fieldInfos":[{"visible":"true","fieldName":"PM25Remova","label":"Particulate matter [PM2.5] removed annually by tree cover (kg/yr) \u00a0","format":{"places":0,"digitSeparator":true}}],"title":"Block Group ID: {GEOID10}"}}</v>
      </c>
      <c r="AI43" s="77" t="s">
        <v>1883</v>
      </c>
      <c r="AJ43" s="77" t="s">
        <v>1705</v>
      </c>
      <c r="AL43" s="77" t="s">
        <v>1901</v>
      </c>
      <c r="AM43" s="77" t="s">
        <v>1884</v>
      </c>
      <c r="AN43" s="60" t="s">
        <v>1419</v>
      </c>
      <c r="AO43" s="60" t="str">
        <f t="shared" si="4"/>
        <v xml:space="preserve">forest, plants, vegetation, health, well-being,  human, ,Clean Air, Climate Stabilization, </v>
      </c>
      <c r="AP43" s="60" t="str">
        <f t="shared" si="5"/>
        <v xml:space="preserve">,Clean Air, Climate Stabilization, </v>
      </c>
    </row>
    <row r="44" spans="1:49" ht="15" customHeight="1" x14ac:dyDescent="0.2">
      <c r="A44" s="60">
        <v>19</v>
      </c>
      <c r="B44" s="75" t="s">
        <v>432</v>
      </c>
      <c r="C44" s="60" t="s">
        <v>8</v>
      </c>
      <c r="D44" s="58" t="s">
        <v>177</v>
      </c>
      <c r="E44" s="58" t="s">
        <v>285</v>
      </c>
      <c r="F44" s="58" t="s">
        <v>147</v>
      </c>
      <c r="G44" s="60" t="s">
        <v>2497</v>
      </c>
      <c r="H44" s="72" t="s">
        <v>735</v>
      </c>
      <c r="I44" s="72" t="s">
        <v>2403</v>
      </c>
      <c r="J44" s="60">
        <v>20</v>
      </c>
      <c r="K44" s="60" t="s">
        <v>1266</v>
      </c>
      <c r="O44" s="60" t="s">
        <v>1266</v>
      </c>
      <c r="P44" s="63"/>
      <c r="S44" s="60" t="s">
        <v>2722</v>
      </c>
      <c r="T44" s="60" t="s">
        <v>1869</v>
      </c>
      <c r="U44" s="60" t="s">
        <v>1228</v>
      </c>
      <c r="V44" s="60" t="s">
        <v>3263</v>
      </c>
      <c r="W44" s="60" t="s">
        <v>1355</v>
      </c>
      <c r="Y44" s="60" t="s">
        <v>1678</v>
      </c>
      <c r="Z44" s="60" t="s">
        <v>2554</v>
      </c>
      <c r="AA44" s="60">
        <v>1</v>
      </c>
      <c r="AE44" s="60" t="s">
        <v>2485</v>
      </c>
      <c r="AG44" s="76" t="str">
        <f t="shared" si="0"/>
        <v xml:space="preserve">Biodiversity Conservation - x; Food, Fuel, and Materials - x; </v>
      </c>
      <c r="AH44" s="76" t="str">
        <f t="shared" si="3"/>
        <v>{"popup":{"showAttachments":"false","fieldInfos":[{"visible":"true","fieldName":"Ag_P ","label":"Percent agriculture \u00a0","format":{"places":1,"digitSeparator":true}}],"title":"Block Group ID: {GEOID10}"}}</v>
      </c>
      <c r="AI44" s="77" t="s">
        <v>1883</v>
      </c>
      <c r="AJ44" s="77" t="s">
        <v>1705</v>
      </c>
      <c r="AL44" s="77" t="s">
        <v>1901</v>
      </c>
      <c r="AM44" s="77" t="s">
        <v>1884</v>
      </c>
      <c r="AN44" s="60" t="s">
        <v>1426</v>
      </c>
      <c r="AO44" s="60" t="str">
        <f t="shared" si="4"/>
        <v xml:space="preserve">farms, food, human, crops, ,Biodiversity Conservation, Food, Fuel, and Materials, </v>
      </c>
      <c r="AP44" s="60" t="str">
        <f t="shared" si="5"/>
        <v xml:space="preserve">,Biodiversity Conservation, Food, Fuel, and Materials, </v>
      </c>
    </row>
    <row r="45" spans="1:49" ht="15" customHeight="1" x14ac:dyDescent="0.2">
      <c r="A45" s="60">
        <v>20</v>
      </c>
      <c r="B45" s="75" t="s">
        <v>432</v>
      </c>
      <c r="C45" s="60" t="s">
        <v>960</v>
      </c>
      <c r="D45" s="58" t="s">
        <v>178</v>
      </c>
      <c r="E45" s="58" t="s">
        <v>286</v>
      </c>
      <c r="F45" s="58" t="s">
        <v>147</v>
      </c>
      <c r="G45" s="60" t="s">
        <v>1147</v>
      </c>
      <c r="H45" s="72" t="s">
        <v>733</v>
      </c>
      <c r="I45" s="72" t="s">
        <v>2403</v>
      </c>
      <c r="J45" s="60">
        <v>21</v>
      </c>
      <c r="L45" s="63" t="s">
        <v>1266</v>
      </c>
      <c r="N45" s="63" t="s">
        <v>1266</v>
      </c>
      <c r="S45" s="60" t="s">
        <v>2601</v>
      </c>
      <c r="T45" s="60" t="s">
        <v>1683</v>
      </c>
      <c r="U45" s="60" t="s">
        <v>1473</v>
      </c>
      <c r="V45" s="60" t="s">
        <v>3263</v>
      </c>
      <c r="W45" s="60" t="s">
        <v>1355</v>
      </c>
      <c r="Y45" s="60" t="s">
        <v>1678</v>
      </c>
      <c r="Z45" s="60" t="s">
        <v>2026</v>
      </c>
      <c r="AA45" s="60">
        <v>4</v>
      </c>
      <c r="AB45" s="60" t="s">
        <v>1266</v>
      </c>
      <c r="AE45" s="60" t="s">
        <v>2485</v>
      </c>
      <c r="AG45" s="76" t="str">
        <f t="shared" si="0"/>
        <v xml:space="preserve">Clean Air - x; Climate Stabilization - x; </v>
      </c>
      <c r="AH45" s="76" t="str">
        <f t="shared" si="3"/>
        <v>{"popup":{"showAttachments":"false","fieldInfos":[{"visible":"true","fieldName":"COAQYr","label":"Percent carbon monoxide removed annually by tree cover\u00a0","format":{"places":4,"digitSeparator":true}}],"title":"Block Group ID: {GEOID10}"}}</v>
      </c>
      <c r="AI45" s="77" t="s">
        <v>1883</v>
      </c>
      <c r="AJ45" s="77" t="s">
        <v>1705</v>
      </c>
      <c r="AL45" s="77" t="s">
        <v>1901</v>
      </c>
      <c r="AM45" s="77" t="s">
        <v>1884</v>
      </c>
      <c r="AN45" s="60" t="s">
        <v>1419</v>
      </c>
      <c r="AO45" s="60" t="str">
        <f t="shared" si="4"/>
        <v xml:space="preserve">forest, plants, vegetation, health, well-being,  human, ,Clean Air, Climate Stabilization, </v>
      </c>
      <c r="AP45" s="60" t="str">
        <f t="shared" si="5"/>
        <v xml:space="preserve">,Clean Air, Climate Stabilization, </v>
      </c>
    </row>
    <row r="46" spans="1:49" ht="15" customHeight="1" x14ac:dyDescent="0.2">
      <c r="A46" s="60">
        <v>21</v>
      </c>
      <c r="B46" s="75" t="s">
        <v>432</v>
      </c>
      <c r="C46" s="60" t="s">
        <v>9</v>
      </c>
      <c r="D46" s="60" t="s">
        <v>181</v>
      </c>
      <c r="E46" s="58" t="s">
        <v>287</v>
      </c>
      <c r="F46" s="58" t="s">
        <v>147</v>
      </c>
      <c r="G46" s="60" t="s">
        <v>702</v>
      </c>
      <c r="H46" s="72" t="s">
        <v>735</v>
      </c>
      <c r="I46" s="72" t="s">
        <v>2403</v>
      </c>
      <c r="J46" s="60">
        <v>22</v>
      </c>
      <c r="P46" s="63" t="s">
        <v>1266</v>
      </c>
      <c r="Q46" s="63" t="s">
        <v>1266</v>
      </c>
      <c r="S46" s="60" t="s">
        <v>2730</v>
      </c>
      <c r="T46" s="60" t="s">
        <v>1686</v>
      </c>
      <c r="U46" s="60" t="s">
        <v>1228</v>
      </c>
      <c r="V46" s="60" t="s">
        <v>3263</v>
      </c>
      <c r="W46" s="60" t="s">
        <v>1355</v>
      </c>
      <c r="Y46" s="60" t="s">
        <v>1678</v>
      </c>
      <c r="Z46" s="60" t="s">
        <v>2553</v>
      </c>
      <c r="AA46" s="60">
        <v>0</v>
      </c>
      <c r="AE46" s="60" t="s">
        <v>2485</v>
      </c>
      <c r="AG46" s="76" t="str">
        <f t="shared" si="0"/>
        <v xml:space="preserve">Natural Hazard Mitigation - x; Recreation, Culture, and Aesthetics - x; </v>
      </c>
      <c r="AH46" s="76" t="str">
        <f t="shared" si="3"/>
        <v>{"popup":{"showAttachments":"false","fieldInfos":[{"visible":"true","fieldName":"Green_P ","label":"Percent green space \u00a0","format":{"places":0,"digitSeparator":true}}],"title":"Block Group ID: {GEOID10}"}}</v>
      </c>
      <c r="AI46" s="77" t="s">
        <v>1883</v>
      </c>
      <c r="AJ46" s="77" t="s">
        <v>1705</v>
      </c>
      <c r="AL46" s="77" t="s">
        <v>1901</v>
      </c>
      <c r="AM46" s="77" t="s">
        <v>1884</v>
      </c>
      <c r="AN46" s="60" t="s">
        <v>1427</v>
      </c>
      <c r="AO46" s="60" t="str">
        <f t="shared" si="4"/>
        <v>trees, plants, vegetation, forest, outdoors, recreation, nature,Natural Hazard Mitigation, Recreation, Culture, and Aesthetics</v>
      </c>
      <c r="AP46" s="60" t="str">
        <f t="shared" si="5"/>
        <v>,Natural Hazard Mitigation, Recreation, Culture, and Aesthetics</v>
      </c>
    </row>
    <row r="47" spans="1:49" ht="15" customHeight="1" x14ac:dyDescent="0.2">
      <c r="A47" s="60">
        <v>22</v>
      </c>
      <c r="B47" s="75" t="s">
        <v>432</v>
      </c>
      <c r="C47" s="60" t="s">
        <v>2804</v>
      </c>
      <c r="D47" s="60" t="s">
        <v>182</v>
      </c>
      <c r="E47" s="58" t="s">
        <v>288</v>
      </c>
      <c r="F47" s="58" t="s">
        <v>147</v>
      </c>
      <c r="G47" s="60" t="s">
        <v>1343</v>
      </c>
      <c r="H47" s="72" t="s">
        <v>735</v>
      </c>
      <c r="I47" s="72" t="s">
        <v>2403</v>
      </c>
      <c r="J47" s="60">
        <v>23</v>
      </c>
      <c r="K47" s="60" t="s">
        <v>1266</v>
      </c>
      <c r="L47" s="63" t="s">
        <v>1266</v>
      </c>
      <c r="M47" s="63" t="s">
        <v>1266</v>
      </c>
      <c r="N47" s="63" t="s">
        <v>1266</v>
      </c>
      <c r="P47" s="63" t="s">
        <v>1266</v>
      </c>
      <c r="Q47" s="63" t="s">
        <v>1266</v>
      </c>
      <c r="S47" s="60" t="s">
        <v>2731</v>
      </c>
      <c r="T47" s="60" t="s">
        <v>1862</v>
      </c>
      <c r="U47" s="60" t="s">
        <v>1228</v>
      </c>
      <c r="V47" s="60" t="s">
        <v>3263</v>
      </c>
      <c r="W47" s="60" t="s">
        <v>1355</v>
      </c>
      <c r="Y47" s="60" t="s">
        <v>1678</v>
      </c>
      <c r="Z47" s="60" t="s">
        <v>2555</v>
      </c>
      <c r="AA47" s="60">
        <v>0</v>
      </c>
      <c r="AE47" s="60" t="s">
        <v>2485</v>
      </c>
      <c r="AG47" s="76" t="str">
        <f t="shared" si="0"/>
        <v xml:space="preserve">Biodiversity Conservation - x; Clean Air - x; Clean and Plentiful Water - x; Climate Stabilization - x; Natural Hazard Mitigation - x; Recreation, Culture, and Aesthetics - x; </v>
      </c>
      <c r="AH47" s="76" t="str">
        <f t="shared" si="3"/>
        <v>{"popup":{"showAttachments":"false","fieldInfos":[{"visible":"true","fieldName":"Imp_P ","label":"Percent impervious area [census block group]\u00a0","format":{"places":0,"digitSeparator":true}}],"title":"Block Group ID: {GEOID10}"}}</v>
      </c>
      <c r="AI47" s="77" t="s">
        <v>1883</v>
      </c>
      <c r="AJ47" s="77" t="s">
        <v>1705</v>
      </c>
      <c r="AL47" s="77" t="s">
        <v>1901</v>
      </c>
      <c r="AM47" s="77" t="s">
        <v>1884</v>
      </c>
      <c r="AN47" s="60" t="s">
        <v>1423</v>
      </c>
      <c r="AO47" s="60" t="str">
        <f t="shared" si="4"/>
        <v>development, urban, human, runoff, heat island, temperature,Biodiversity Conservation, Clean Air, Clean and Plentiful Water, Climate Stabilization, Natural Hazard Mitigation, Recreation, Culture, and Aesthetics</v>
      </c>
      <c r="AP47" s="60" t="str">
        <f t="shared" si="5"/>
        <v>,Biodiversity Conservation, Clean Air, Clean and Plentiful Water, Climate Stabilization, Natural Hazard Mitigation, Recreation, Culture, and Aesthetics</v>
      </c>
    </row>
    <row r="48" spans="1:49" ht="15" customHeight="1" x14ac:dyDescent="0.2">
      <c r="A48" s="60">
        <v>23</v>
      </c>
      <c r="B48" s="75" t="s">
        <v>432</v>
      </c>
      <c r="C48" s="60" t="s">
        <v>961</v>
      </c>
      <c r="D48" s="60" t="s">
        <v>183</v>
      </c>
      <c r="E48" s="58" t="s">
        <v>289</v>
      </c>
      <c r="F48" s="58" t="s">
        <v>147</v>
      </c>
      <c r="G48" s="60" t="s">
        <v>1138</v>
      </c>
      <c r="H48" s="72" t="s">
        <v>742</v>
      </c>
      <c r="I48" s="72" t="s">
        <v>2403</v>
      </c>
      <c r="J48" s="60">
        <v>24</v>
      </c>
      <c r="K48" s="60" t="s">
        <v>1266</v>
      </c>
      <c r="M48" s="63" t="s">
        <v>1266</v>
      </c>
      <c r="P48" s="63" t="s">
        <v>1266</v>
      </c>
      <c r="Q48" s="63" t="s">
        <v>1266</v>
      </c>
      <c r="S48" s="60" t="s">
        <v>2648</v>
      </c>
      <c r="T48" s="60" t="s">
        <v>1863</v>
      </c>
      <c r="U48" s="60" t="s">
        <v>1232</v>
      </c>
      <c r="V48" s="60" t="s">
        <v>3263</v>
      </c>
      <c r="W48" s="60" t="s">
        <v>1355</v>
      </c>
      <c r="Y48" s="60" t="s">
        <v>1678</v>
      </c>
      <c r="Z48" s="60" t="s">
        <v>1918</v>
      </c>
      <c r="AA48" s="60">
        <v>0</v>
      </c>
      <c r="AB48" s="60" t="s">
        <v>1266</v>
      </c>
      <c r="AE48" s="60" t="s">
        <v>2485</v>
      </c>
      <c r="AG48" s="76" t="str">
        <f t="shared" si="0"/>
        <v xml:space="preserve">Biodiversity Conservation - x; Clean and Plentiful Water - x; Natural Hazard Mitigation - x; Recreation, Culture, and Aesthetics - x; </v>
      </c>
      <c r="AH48" s="76" t="str">
        <f t="shared" si="3"/>
        <v>{"popup":{"showAttachments":"false","fieldInfos":[{"visible":"true","fieldName":"RB15_ImpP","label":"Percent impervious area in 15m stream and lake buffer \u00a0","format":{"places":0,"digitSeparator":true}}],"title":"Block Group ID: {GEOID10}"}}</v>
      </c>
      <c r="AI48" s="77" t="s">
        <v>1883</v>
      </c>
      <c r="AJ48" s="77" t="s">
        <v>1705</v>
      </c>
      <c r="AL48" s="77" t="s">
        <v>1901</v>
      </c>
      <c r="AM48" s="77" t="s">
        <v>1884</v>
      </c>
      <c r="AN48" s="60" t="s">
        <v>1428</v>
      </c>
      <c r="AO48" s="60" t="str">
        <f t="shared" si="4"/>
        <v>development, urban, human, runoff, river, pond, riparian,Biodiversity Conservation, Clean and Plentiful Water, Natural Hazard Mitigation, Recreation, Culture, and Aesthetics</v>
      </c>
      <c r="AP48" s="60" t="str">
        <f t="shared" si="5"/>
        <v>,Biodiversity Conservation, Clean and Plentiful Water, Natural Hazard Mitigation, Recreation, Culture, and Aesthetics</v>
      </c>
    </row>
    <row r="49" spans="1:49" ht="15" customHeight="1" x14ac:dyDescent="0.2">
      <c r="A49" s="60">
        <v>24</v>
      </c>
      <c r="B49" s="75" t="s">
        <v>432</v>
      </c>
      <c r="C49" s="60" t="s">
        <v>962</v>
      </c>
      <c r="D49" s="60" t="s">
        <v>184</v>
      </c>
      <c r="E49" s="58" t="s">
        <v>290</v>
      </c>
      <c r="F49" s="58" t="s">
        <v>147</v>
      </c>
      <c r="G49" s="60" t="s">
        <v>1139</v>
      </c>
      <c r="H49" s="72" t="s">
        <v>742</v>
      </c>
      <c r="I49" s="72" t="s">
        <v>2403</v>
      </c>
      <c r="J49" s="60">
        <v>25</v>
      </c>
      <c r="K49" s="60" t="s">
        <v>1266</v>
      </c>
      <c r="M49" s="63" t="s">
        <v>1266</v>
      </c>
      <c r="P49" s="63" t="s">
        <v>1266</v>
      </c>
      <c r="Q49" s="63" t="s">
        <v>1266</v>
      </c>
      <c r="S49" s="60" t="s">
        <v>2648</v>
      </c>
      <c r="T49" s="60" t="s">
        <v>1863</v>
      </c>
      <c r="U49" s="60" t="s">
        <v>1232</v>
      </c>
      <c r="V49" s="60" t="s">
        <v>3263</v>
      </c>
      <c r="W49" s="60" t="s">
        <v>1355</v>
      </c>
      <c r="Y49" s="60" t="s">
        <v>1678</v>
      </c>
      <c r="Z49" s="60" t="s">
        <v>1919</v>
      </c>
      <c r="AA49" s="60">
        <v>0</v>
      </c>
      <c r="AB49" s="60" t="s">
        <v>1266</v>
      </c>
      <c r="AE49" s="60" t="s">
        <v>2485</v>
      </c>
      <c r="AG49" s="76" t="str">
        <f t="shared" si="0"/>
        <v xml:space="preserve">Biodiversity Conservation - x; Clean and Plentiful Water - x; Natural Hazard Mitigation - x; Recreation, Culture, and Aesthetics - x; </v>
      </c>
      <c r="AH49" s="76" t="str">
        <f t="shared" si="3"/>
        <v>{"popup":{"showAttachments":"false","fieldInfos":[{"visible":"true","fieldName":"RB50_ImpP","label":"Percent impervious area in 50m stream and lake buffer \u00a0","format":{"places":0,"digitSeparator":true}}],"title":"Block Group ID: {GEOID10}"}}</v>
      </c>
      <c r="AI49" s="77" t="s">
        <v>1883</v>
      </c>
      <c r="AJ49" s="77" t="s">
        <v>1705</v>
      </c>
      <c r="AL49" s="77" t="s">
        <v>1901</v>
      </c>
      <c r="AM49" s="77" t="s">
        <v>1884</v>
      </c>
      <c r="AN49" s="60" t="s">
        <v>1428</v>
      </c>
      <c r="AO49" s="60" t="str">
        <f t="shared" si="4"/>
        <v>development, urban, human, runoff, river, pond, riparian,Biodiversity Conservation, Clean and Plentiful Water, Natural Hazard Mitigation, Recreation, Culture, and Aesthetics</v>
      </c>
      <c r="AP49" s="60" t="str">
        <f t="shared" si="5"/>
        <v>,Biodiversity Conservation, Clean and Plentiful Water, Natural Hazard Mitigation, Recreation, Culture, and Aesthetics</v>
      </c>
    </row>
    <row r="50" spans="1:49" ht="15" customHeight="1" x14ac:dyDescent="0.2">
      <c r="A50" s="60">
        <v>25</v>
      </c>
      <c r="B50" s="75" t="s">
        <v>432</v>
      </c>
      <c r="C50" s="60" t="s">
        <v>963</v>
      </c>
      <c r="D50" s="60" t="s">
        <v>187</v>
      </c>
      <c r="E50" s="58" t="s">
        <v>291</v>
      </c>
      <c r="F50" s="58" t="s">
        <v>147</v>
      </c>
      <c r="G50" s="60" t="s">
        <v>1140</v>
      </c>
      <c r="H50" s="72" t="s">
        <v>742</v>
      </c>
      <c r="I50" s="72" t="s">
        <v>2403</v>
      </c>
      <c r="J50" s="60">
        <v>26</v>
      </c>
      <c r="K50" s="60" t="s">
        <v>1266</v>
      </c>
      <c r="M50" s="63" t="s">
        <v>1266</v>
      </c>
      <c r="P50" s="63" t="s">
        <v>1266</v>
      </c>
      <c r="Q50" s="63" t="s">
        <v>1266</v>
      </c>
      <c r="S50" s="60" t="s">
        <v>2649</v>
      </c>
      <c r="T50" s="60" t="s">
        <v>1863</v>
      </c>
      <c r="U50" s="60" t="s">
        <v>1232</v>
      </c>
      <c r="V50" s="60" t="s">
        <v>3263</v>
      </c>
      <c r="W50" s="60" t="s">
        <v>1355</v>
      </c>
      <c r="Y50" s="60" t="s">
        <v>1678</v>
      </c>
      <c r="Z50" s="60" t="s">
        <v>1920</v>
      </c>
      <c r="AA50" s="60">
        <v>1</v>
      </c>
      <c r="AB50" s="60" t="s">
        <v>1266</v>
      </c>
      <c r="AE50" s="60" t="s">
        <v>2485</v>
      </c>
      <c r="AG50" s="76" t="str">
        <f t="shared" si="0"/>
        <v xml:space="preserve">Biodiversity Conservation - x; Clean and Plentiful Water - x; Natural Hazard Mitigation - x; Recreation, Culture, and Aesthetics - x; </v>
      </c>
      <c r="AH50" s="76" t="str">
        <f t="shared" si="3"/>
        <v>{"popup":{"showAttachments":"false","fieldInfos":[{"visible":"true","fieldName":"RB15_LABGP","label":"Percent land area in 15m stream and lake buffer \u00a0","format":{"places":1,"digitSeparator":true}}],"title":"Block Group ID: {GEOID10}"}}</v>
      </c>
      <c r="AI50" s="77" t="s">
        <v>1883</v>
      </c>
      <c r="AJ50" s="77" t="s">
        <v>1705</v>
      </c>
      <c r="AL50" s="77" t="s">
        <v>1901</v>
      </c>
      <c r="AM50" s="77" t="s">
        <v>1884</v>
      </c>
      <c r="AN50" s="60" t="s">
        <v>1429</v>
      </c>
      <c r="AO50" s="60" t="str">
        <f t="shared" si="4"/>
        <v>water, river, pond, riparian,Biodiversity Conservation, Clean and Plentiful Water, Natural Hazard Mitigation, Recreation, Culture, and Aesthetics</v>
      </c>
      <c r="AP50" s="60" t="str">
        <f t="shared" si="5"/>
        <v>,Biodiversity Conservation, Clean and Plentiful Water, Natural Hazard Mitigation, Recreation, Culture, and Aesthetics</v>
      </c>
    </row>
    <row r="51" spans="1:49" ht="15" customHeight="1" x14ac:dyDescent="0.2">
      <c r="A51" s="60">
        <v>26</v>
      </c>
      <c r="B51" s="75" t="s">
        <v>432</v>
      </c>
      <c r="C51" s="60" t="s">
        <v>964</v>
      </c>
      <c r="D51" s="60" t="s">
        <v>188</v>
      </c>
      <c r="E51" s="58" t="s">
        <v>292</v>
      </c>
      <c r="F51" s="58" t="s">
        <v>147</v>
      </c>
      <c r="G51" s="60" t="s">
        <v>1141</v>
      </c>
      <c r="H51" s="72" t="s">
        <v>742</v>
      </c>
      <c r="I51" s="72" t="s">
        <v>2403</v>
      </c>
      <c r="J51" s="60">
        <v>27</v>
      </c>
      <c r="K51" s="60" t="s">
        <v>1266</v>
      </c>
      <c r="M51" s="63" t="s">
        <v>1266</v>
      </c>
      <c r="P51" s="63" t="s">
        <v>1266</v>
      </c>
      <c r="Q51" s="63" t="s">
        <v>1266</v>
      </c>
      <c r="S51" s="60" t="s">
        <v>2649</v>
      </c>
      <c r="T51" s="60" t="s">
        <v>1863</v>
      </c>
      <c r="U51" s="60" t="s">
        <v>1232</v>
      </c>
      <c r="V51" s="60" t="s">
        <v>3263</v>
      </c>
      <c r="W51" s="60" t="s">
        <v>1355</v>
      </c>
      <c r="Y51" s="60" t="s">
        <v>1678</v>
      </c>
      <c r="Z51" s="60" t="s">
        <v>1921</v>
      </c>
      <c r="AA51" s="60">
        <v>0</v>
      </c>
      <c r="AB51" s="60" t="s">
        <v>1266</v>
      </c>
      <c r="AE51" s="60" t="s">
        <v>2485</v>
      </c>
      <c r="AG51" s="76" t="str">
        <f t="shared" si="0"/>
        <v xml:space="preserve">Biodiversity Conservation - x; Clean and Plentiful Water - x; Natural Hazard Mitigation - x; Recreation, Culture, and Aesthetics - x; </v>
      </c>
      <c r="AH51" s="76" t="str">
        <f t="shared" si="3"/>
        <v>{"popup":{"showAttachments":"false","fieldInfos":[{"visible":"true","fieldName":"RB50_LABGP","label":"Percent land area in 50m stream and lake buffer \u00a0","format":{"places":0,"digitSeparator":true}}],"title":"Block Group ID: {GEOID10}"}}</v>
      </c>
      <c r="AI51" s="77" t="s">
        <v>1883</v>
      </c>
      <c r="AJ51" s="77" t="s">
        <v>1705</v>
      </c>
      <c r="AL51" s="77" t="s">
        <v>1901</v>
      </c>
      <c r="AM51" s="77" t="s">
        <v>1884</v>
      </c>
      <c r="AN51" s="60" t="s">
        <v>1429</v>
      </c>
      <c r="AO51" s="60" t="str">
        <f t="shared" si="4"/>
        <v>water, river, pond, riparian,Biodiversity Conservation, Clean and Plentiful Water, Natural Hazard Mitigation, Recreation, Culture, and Aesthetics</v>
      </c>
      <c r="AP51" s="60" t="str">
        <f t="shared" si="5"/>
        <v>,Biodiversity Conservation, Clean and Plentiful Water, Natural Hazard Mitigation, Recreation, Culture, and Aesthetics</v>
      </c>
    </row>
    <row r="52" spans="1:49" ht="15" customHeight="1" x14ac:dyDescent="0.2">
      <c r="A52" s="60">
        <v>27</v>
      </c>
      <c r="B52" s="75" t="s">
        <v>432</v>
      </c>
      <c r="C52" s="60" t="s">
        <v>965</v>
      </c>
      <c r="D52" s="60" t="s">
        <v>189</v>
      </c>
      <c r="E52" s="58" t="s">
        <v>293</v>
      </c>
      <c r="F52" s="58" t="s">
        <v>147</v>
      </c>
      <c r="G52" s="60" t="s">
        <v>1148</v>
      </c>
      <c r="H52" s="72" t="s">
        <v>733</v>
      </c>
      <c r="I52" s="72" t="s">
        <v>2403</v>
      </c>
      <c r="J52" s="60">
        <v>28</v>
      </c>
      <c r="L52" s="63" t="s">
        <v>1266</v>
      </c>
      <c r="M52" s="63" t="s">
        <v>1266</v>
      </c>
      <c r="N52" s="63" t="s">
        <v>1266</v>
      </c>
      <c r="S52" s="60" t="s">
        <v>2697</v>
      </c>
      <c r="T52" s="60" t="s">
        <v>1687</v>
      </c>
      <c r="U52" s="60" t="s">
        <v>1473</v>
      </c>
      <c r="V52" s="60" t="s">
        <v>3263</v>
      </c>
      <c r="W52" s="60" t="s">
        <v>1355</v>
      </c>
      <c r="Y52" s="60" t="s">
        <v>1678</v>
      </c>
      <c r="Z52" s="60" t="s">
        <v>2027</v>
      </c>
      <c r="AA52" s="60">
        <v>2</v>
      </c>
      <c r="AB52" s="60" t="s">
        <v>1266</v>
      </c>
      <c r="AE52" s="60" t="s">
        <v>2485</v>
      </c>
      <c r="AG52" s="76" t="str">
        <f t="shared" si="0"/>
        <v xml:space="preserve">Clean Air - x; Clean and Plentiful Water - x; Climate Stabilization - x; </v>
      </c>
      <c r="AH52" s="76" t="str">
        <f t="shared" si="3"/>
        <v>{"popup":{"showAttachments":"false","fieldInfos":[{"visible":"true","fieldName":"NO2AQYr","label":"Percent nitrogen dioxide removed annually by tree cover\u00a0","format":{"places":2,"digitSeparator":true}}],"title":"Block Group ID: {GEOID10}"}}</v>
      </c>
      <c r="AI52" s="77" t="s">
        <v>1883</v>
      </c>
      <c r="AJ52" s="77" t="s">
        <v>1705</v>
      </c>
      <c r="AL52" s="77" t="s">
        <v>1901</v>
      </c>
      <c r="AM52" s="77" t="s">
        <v>1884</v>
      </c>
      <c r="AN52" s="60" t="s">
        <v>1424</v>
      </c>
      <c r="AO52" s="60" t="str">
        <f t="shared" si="4"/>
        <v xml:space="preserve">forest, plants, vegetation, health, well-being, human,Clean Air, Clean and Plentiful Water, Climate Stabilization, </v>
      </c>
      <c r="AP52" s="60" t="str">
        <f t="shared" si="5"/>
        <v xml:space="preserve">,Clean Air, Clean and Plentiful Water, Climate Stabilization, </v>
      </c>
      <c r="AQ52" s="78"/>
      <c r="AR52" s="78"/>
      <c r="AS52" s="78"/>
      <c r="AT52" s="78"/>
      <c r="AU52" s="78"/>
      <c r="AV52" s="78"/>
      <c r="AW52" s="78"/>
    </row>
    <row r="53" spans="1:49" ht="15" customHeight="1" x14ac:dyDescent="0.2">
      <c r="A53" s="60">
        <v>28</v>
      </c>
      <c r="B53" s="75" t="s">
        <v>432</v>
      </c>
      <c r="C53" s="60" t="s">
        <v>10</v>
      </c>
      <c r="D53" s="60" t="s">
        <v>190</v>
      </c>
      <c r="E53" s="58" t="s">
        <v>294</v>
      </c>
      <c r="F53" s="58" t="s">
        <v>147</v>
      </c>
      <c r="G53" s="60" t="s">
        <v>703</v>
      </c>
      <c r="H53" s="72" t="s">
        <v>737</v>
      </c>
      <c r="I53" s="72" t="s">
        <v>2403</v>
      </c>
      <c r="J53" s="60">
        <v>29</v>
      </c>
      <c r="K53" s="60" t="s">
        <v>1266</v>
      </c>
      <c r="L53" s="63" t="s">
        <v>1266</v>
      </c>
      <c r="Q53" s="63" t="s">
        <v>1266</v>
      </c>
      <c r="S53" s="60" t="s">
        <v>2650</v>
      </c>
      <c r="T53" s="60" t="s">
        <v>2813</v>
      </c>
      <c r="U53" s="60" t="s">
        <v>1233</v>
      </c>
      <c r="V53" s="60" t="s">
        <v>3263</v>
      </c>
      <c r="W53" s="60" t="s">
        <v>1355</v>
      </c>
      <c r="Y53" s="60" t="s">
        <v>1678</v>
      </c>
      <c r="Z53" s="60" t="s">
        <v>1922</v>
      </c>
      <c r="AA53" s="60">
        <v>0</v>
      </c>
      <c r="AB53" s="60" t="s">
        <v>1266</v>
      </c>
      <c r="AE53" s="60" t="s">
        <v>2485</v>
      </c>
      <c r="AG53" s="76" t="str">
        <f t="shared" si="0"/>
        <v xml:space="preserve">Biodiversity Conservation - x; Clean Air - x; Recreation, Culture, and Aesthetics - x; </v>
      </c>
      <c r="AH53" s="76" t="str">
        <f t="shared" si="3"/>
        <v>{"popup":{"showAttachments":"false","fieldInfos":[{"visible":"true","fieldName":"Lane_PctIB","label":"Percent of busy roadway bordered by &lt; 25 percent tree buffer \u00a0","format":{"places":0,"digitSeparator":true}}],"title":"Block Group ID: {GEOID10}"}}</v>
      </c>
      <c r="AI53" s="77" t="s">
        <v>1883</v>
      </c>
      <c r="AJ53" s="77" t="s">
        <v>1705</v>
      </c>
      <c r="AL53" s="77" t="s">
        <v>1901</v>
      </c>
      <c r="AM53" s="77" t="s">
        <v>1884</v>
      </c>
      <c r="AN53" s="60" t="s">
        <v>1430</v>
      </c>
      <c r="AO53" s="60" t="str">
        <f t="shared" si="4"/>
        <v>forest, plants, vegetation, developed, human, transportation, health, well-being, ,Biodiversity Conservation, Clean Air, Recreation, Culture, and Aesthetics</v>
      </c>
      <c r="AP53" s="60" t="str">
        <f t="shared" si="5"/>
        <v>,Biodiversity Conservation, Clean Air, Recreation, Culture, and Aesthetics</v>
      </c>
    </row>
    <row r="54" spans="1:49" ht="15" customHeight="1" x14ac:dyDescent="0.2">
      <c r="A54" s="60">
        <v>29</v>
      </c>
      <c r="B54" s="75" t="s">
        <v>432</v>
      </c>
      <c r="C54" s="60" t="s">
        <v>11</v>
      </c>
      <c r="D54" s="60" t="s">
        <v>191</v>
      </c>
      <c r="E54" s="58" t="s">
        <v>295</v>
      </c>
      <c r="F54" s="58" t="s">
        <v>147</v>
      </c>
      <c r="G54" s="60" t="s">
        <v>1597</v>
      </c>
      <c r="H54" s="72" t="s">
        <v>737</v>
      </c>
      <c r="I54" s="72" t="s">
        <v>2403</v>
      </c>
      <c r="J54" s="60">
        <v>30</v>
      </c>
      <c r="K54" s="60" t="s">
        <v>1266</v>
      </c>
      <c r="L54" s="63" t="s">
        <v>1266</v>
      </c>
      <c r="Q54" s="63" t="s">
        <v>1266</v>
      </c>
      <c r="S54" s="60" t="s">
        <v>2650</v>
      </c>
      <c r="T54" s="60" t="s">
        <v>2813</v>
      </c>
      <c r="U54" s="60" t="s">
        <v>1233</v>
      </c>
      <c r="V54" s="60" t="s">
        <v>3263</v>
      </c>
      <c r="W54" s="60" t="s">
        <v>1355</v>
      </c>
      <c r="Y54" s="60" t="s">
        <v>1678</v>
      </c>
      <c r="Z54" s="60" t="s">
        <v>1923</v>
      </c>
      <c r="AA54" s="60">
        <v>0</v>
      </c>
      <c r="AB54" s="60" t="s">
        <v>1266</v>
      </c>
      <c r="AE54" s="60" t="s">
        <v>2485</v>
      </c>
      <c r="AG54" s="76" t="str">
        <f t="shared" si="0"/>
        <v xml:space="preserve">Biodiversity Conservation - x; Clean Air - x; Recreation, Culture, and Aesthetics - x; </v>
      </c>
      <c r="AH54" s="76" t="str">
        <f t="shared" si="3"/>
        <v>{"popup":{"showAttachments":"false","fieldInfos":[{"visible":"true","fieldName":"Lane_PctSB","label":"Percent of busy roadway bordered by &gt; 25 percent tree buffer \u00a0","format":{"places":0,"digitSeparator":true}}],"title":"Block Group ID: {GEOID10}"}}</v>
      </c>
      <c r="AI54" s="77" t="s">
        <v>1883</v>
      </c>
      <c r="AJ54" s="77" t="s">
        <v>1705</v>
      </c>
      <c r="AL54" s="77" t="s">
        <v>1901</v>
      </c>
      <c r="AM54" s="77" t="s">
        <v>1884</v>
      </c>
      <c r="AN54" s="60" t="s">
        <v>1430</v>
      </c>
      <c r="AO54" s="60" t="str">
        <f t="shared" si="4"/>
        <v>forest, plants, vegetation, developed, human, transportation, health, well-being, ,Biodiversity Conservation, Clean Air, Recreation, Culture, and Aesthetics</v>
      </c>
      <c r="AP54" s="60" t="str">
        <f t="shared" si="5"/>
        <v>,Biodiversity Conservation, Clean Air, Recreation, Culture, and Aesthetics</v>
      </c>
    </row>
    <row r="55" spans="1:49" ht="15" customHeight="1" x14ac:dyDescent="0.2">
      <c r="A55" s="60">
        <v>30</v>
      </c>
      <c r="B55" s="75" t="s">
        <v>432</v>
      </c>
      <c r="C55" s="60" t="s">
        <v>12</v>
      </c>
      <c r="D55" s="60" t="s">
        <v>192</v>
      </c>
      <c r="E55" s="58" t="s">
        <v>296</v>
      </c>
      <c r="F55" s="58" t="s">
        <v>147</v>
      </c>
      <c r="G55" s="60" t="s">
        <v>704</v>
      </c>
      <c r="H55" s="72" t="s">
        <v>738</v>
      </c>
      <c r="I55" s="72" t="s">
        <v>2403</v>
      </c>
      <c r="J55" s="60">
        <v>31</v>
      </c>
      <c r="Q55" s="63" t="s">
        <v>1266</v>
      </c>
      <c r="S55" s="60" t="s">
        <v>2651</v>
      </c>
      <c r="T55" s="60" t="s">
        <v>1685</v>
      </c>
      <c r="U55" s="60" t="s">
        <v>1231</v>
      </c>
      <c r="V55" s="60" t="s">
        <v>3263</v>
      </c>
      <c r="W55" s="60" t="s">
        <v>1355</v>
      </c>
      <c r="Y55" s="60" t="s">
        <v>1678</v>
      </c>
      <c r="Z55" s="60" t="s">
        <v>1924</v>
      </c>
      <c r="AA55" s="60">
        <v>0</v>
      </c>
      <c r="AB55" s="60" t="s">
        <v>1266</v>
      </c>
      <c r="AE55" s="60" t="s">
        <v>2485</v>
      </c>
      <c r="AG55" s="76" t="str">
        <f t="shared" si="0"/>
        <v xml:space="preserve">Recreation, Culture, and Aesthetics - x; </v>
      </c>
      <c r="AH55" s="76" t="str">
        <f t="shared" si="3"/>
        <v>{"popup":{"showAttachments":"false","fieldInfos":[{"visible":"true","fieldName":"BWDP_Pct","label":"Percent of residential population not within 500m of a park entrance \u00a0","format":{"places":0,"digitSeparator":true}}],"title":"Block Group ID: {GEOID10}"}}</v>
      </c>
      <c r="AI55" s="77" t="s">
        <v>1883</v>
      </c>
      <c r="AJ55" s="77" t="s">
        <v>1705</v>
      </c>
      <c r="AL55" s="77" t="s">
        <v>1901</v>
      </c>
      <c r="AM55" s="77" t="s">
        <v>1884</v>
      </c>
      <c r="AN55" s="60" t="s">
        <v>1431</v>
      </c>
      <c r="AO55" s="60" t="str">
        <f t="shared" si="4"/>
        <v>human, well-being, nature, recreation, transportation, nature, health, ,Recreation, Culture, and Aesthetics</v>
      </c>
      <c r="AP55" s="60" t="str">
        <f t="shared" si="5"/>
        <v>,Recreation, Culture, and Aesthetics</v>
      </c>
    </row>
    <row r="56" spans="1:49" ht="15" customHeight="1" x14ac:dyDescent="0.2">
      <c r="A56" s="60">
        <v>31</v>
      </c>
      <c r="B56" s="75" t="s">
        <v>432</v>
      </c>
      <c r="C56" s="60" t="s">
        <v>13</v>
      </c>
      <c r="D56" s="60" t="s">
        <v>193</v>
      </c>
      <c r="E56" s="58" t="s">
        <v>297</v>
      </c>
      <c r="F56" s="58" t="s">
        <v>147</v>
      </c>
      <c r="G56" s="60" t="s">
        <v>705</v>
      </c>
      <c r="H56" s="60" t="s">
        <v>747</v>
      </c>
      <c r="I56" s="72" t="s">
        <v>2403</v>
      </c>
      <c r="J56" s="60">
        <v>32</v>
      </c>
      <c r="Q56" s="63" t="s">
        <v>1266</v>
      </c>
      <c r="S56" s="60" t="s">
        <v>2652</v>
      </c>
      <c r="T56" s="60" t="s">
        <v>1685</v>
      </c>
      <c r="U56" s="60" t="s">
        <v>1231</v>
      </c>
      <c r="V56" s="60" t="s">
        <v>3263</v>
      </c>
      <c r="W56" s="60" t="s">
        <v>1355</v>
      </c>
      <c r="Y56" s="60" t="s">
        <v>1678</v>
      </c>
      <c r="Z56" s="60" t="s">
        <v>1925</v>
      </c>
      <c r="AA56" s="60">
        <v>1</v>
      </c>
      <c r="AB56" s="60" t="s">
        <v>1266</v>
      </c>
      <c r="AE56" s="60" t="s">
        <v>2485</v>
      </c>
      <c r="AG56" s="76" t="str">
        <f t="shared" si="0"/>
        <v xml:space="preserve">Recreation, Culture, and Aesthetics - x; </v>
      </c>
      <c r="AH56" s="76" t="str">
        <f t="shared" si="3"/>
        <v>{"popup":{"showAttachments":"false","fieldInfos":[{"visible":"true","fieldName":"WVT_Pct","label":"Percent of residential population with minimal views of trees \u00a0","format":{"places":1,"digitSeparator":true}}],"title":"Block Group ID: {GEOID10}"}}</v>
      </c>
      <c r="AI56" s="77" t="s">
        <v>1883</v>
      </c>
      <c r="AJ56" s="77" t="s">
        <v>1705</v>
      </c>
      <c r="AL56" s="77" t="s">
        <v>1901</v>
      </c>
      <c r="AM56" s="77" t="s">
        <v>1884</v>
      </c>
      <c r="AN56" s="60" t="s">
        <v>1432</v>
      </c>
      <c r="AO56" s="60" t="str">
        <f t="shared" si="4"/>
        <v>Window View, human, nature, forest, vegetation, plants, well-being, health, ,Recreation, Culture, and Aesthetics</v>
      </c>
      <c r="AP56" s="60" t="str">
        <f t="shared" si="5"/>
        <v>,Recreation, Culture, and Aesthetics</v>
      </c>
    </row>
    <row r="57" spans="1:49" ht="15" customHeight="1" x14ac:dyDescent="0.2">
      <c r="A57" s="60">
        <v>32</v>
      </c>
      <c r="B57" s="75" t="s">
        <v>432</v>
      </c>
      <c r="C57" s="60" t="s">
        <v>14</v>
      </c>
      <c r="D57" s="60" t="s">
        <v>194</v>
      </c>
      <c r="E57" s="58" t="s">
        <v>298</v>
      </c>
      <c r="F57" s="58" t="s">
        <v>147</v>
      </c>
      <c r="G57" s="60" t="s">
        <v>706</v>
      </c>
      <c r="H57" s="60" t="s">
        <v>748</v>
      </c>
      <c r="I57" s="72" t="s">
        <v>2403</v>
      </c>
      <c r="J57" s="60">
        <v>33</v>
      </c>
      <c r="Q57" s="63" t="s">
        <v>1266</v>
      </c>
      <c r="S57" s="60" t="s">
        <v>2689</v>
      </c>
      <c r="T57" s="60" t="s">
        <v>1685</v>
      </c>
      <c r="U57" s="60" t="s">
        <v>1231</v>
      </c>
      <c r="V57" s="60" t="s">
        <v>3263</v>
      </c>
      <c r="W57" s="60" t="s">
        <v>1355</v>
      </c>
      <c r="Y57" s="60" t="s">
        <v>1678</v>
      </c>
      <c r="Z57" s="60" t="s">
        <v>1926</v>
      </c>
      <c r="AA57" s="60">
        <v>1</v>
      </c>
      <c r="AB57" s="60" t="s">
        <v>1266</v>
      </c>
      <c r="AE57" s="60" t="s">
        <v>2485</v>
      </c>
      <c r="AG57" s="76" t="str">
        <f t="shared" si="0"/>
        <v xml:space="preserve">Recreation, Culture, and Aesthetics - x; </v>
      </c>
      <c r="AH57" s="76" t="str">
        <f t="shared" si="3"/>
        <v>{"popup":{"showAttachments":"false","fieldInfos":[{"visible":"true","fieldName":"WVW_Pct","label":"Percent of residential population with views of water \u00a0","format":{"places":1,"digitSeparator":true}}],"title":"Block Group ID: {GEOID10}"}}</v>
      </c>
      <c r="AI57" s="77" t="s">
        <v>1883</v>
      </c>
      <c r="AJ57" s="77" t="s">
        <v>1705</v>
      </c>
      <c r="AL57" s="77" t="s">
        <v>1901</v>
      </c>
      <c r="AM57" s="77" t="s">
        <v>1884</v>
      </c>
      <c r="AN57" s="60" t="s">
        <v>1433</v>
      </c>
      <c r="AO57" s="60" t="str">
        <f t="shared" si="4"/>
        <v>Window View, human, nature, river, lake, stream, well-being, health, ,Recreation, Culture, and Aesthetics</v>
      </c>
      <c r="AP57" s="60" t="str">
        <f t="shared" si="5"/>
        <v>,Recreation, Culture, and Aesthetics</v>
      </c>
      <c r="AQ57" s="78"/>
      <c r="AR57" s="78"/>
      <c r="AS57" s="78"/>
      <c r="AT57" s="78"/>
      <c r="AU57" s="78"/>
      <c r="AV57" s="78"/>
      <c r="AW57" s="78"/>
    </row>
    <row r="58" spans="1:49" ht="15" customHeight="1" x14ac:dyDescent="0.2">
      <c r="A58" s="60">
        <v>33</v>
      </c>
      <c r="B58" s="75" t="s">
        <v>432</v>
      </c>
      <c r="C58" s="60" t="s">
        <v>15</v>
      </c>
      <c r="D58" s="60" t="s">
        <v>195</v>
      </c>
      <c r="E58" s="58" t="s">
        <v>299</v>
      </c>
      <c r="F58" s="58" t="s">
        <v>147</v>
      </c>
      <c r="G58" s="60" t="s">
        <v>707</v>
      </c>
      <c r="H58" s="72" t="s">
        <v>737</v>
      </c>
      <c r="I58" s="72" t="s">
        <v>2403</v>
      </c>
      <c r="J58" s="60">
        <v>34</v>
      </c>
      <c r="L58" s="63" t="s">
        <v>1266</v>
      </c>
      <c r="S58" s="60" t="s">
        <v>2607</v>
      </c>
      <c r="T58" s="60" t="s">
        <v>1681</v>
      </c>
      <c r="U58" s="60" t="s">
        <v>1233</v>
      </c>
      <c r="V58" s="60" t="s">
        <v>3263</v>
      </c>
      <c r="W58" s="60" t="s">
        <v>1355</v>
      </c>
      <c r="Y58" s="60" t="s">
        <v>1678</v>
      </c>
      <c r="Z58" s="60" t="s">
        <v>1927</v>
      </c>
      <c r="AA58" s="60">
        <v>0</v>
      </c>
      <c r="AB58" s="60" t="s">
        <v>1266</v>
      </c>
      <c r="AE58" s="60" t="s">
        <v>2485</v>
      </c>
      <c r="AG58" s="76" t="str">
        <f t="shared" si="0"/>
        <v xml:space="preserve">Clean Air - x; </v>
      </c>
      <c r="AH58" s="76" t="str">
        <f t="shared" ref="AH58:AH89" si="6">CONCATENATE(AI58,E58,AJ58,C58,AL58,AA58,AM58)</f>
        <v>{"popup":{"showAttachments":"false","fieldInfos":[{"visible":"true","fieldName":"Buff_Pct","label":"Percent of residential population within 300m of busy roadway \u00a0","format":{"places":0,"digitSeparator":true}}],"title":"Block Group ID: {GEOID10}"}}</v>
      </c>
      <c r="AI58" s="77" t="s">
        <v>1883</v>
      </c>
      <c r="AJ58" s="77" t="s">
        <v>1705</v>
      </c>
      <c r="AL58" s="77" t="s">
        <v>1901</v>
      </c>
      <c r="AM58" s="77" t="s">
        <v>1884</v>
      </c>
      <c r="AN58" s="60" t="s">
        <v>1434</v>
      </c>
      <c r="AO58" s="60" t="str">
        <f t="shared" si="4"/>
        <v xml:space="preserve">developed, human, transportation, health, well-being, ,Clean Air, </v>
      </c>
      <c r="AP58" s="60" t="str">
        <f t="shared" si="5"/>
        <v xml:space="preserve">,Clean Air, </v>
      </c>
    </row>
    <row r="59" spans="1:49" ht="15" customHeight="1" x14ac:dyDescent="0.2">
      <c r="A59" s="60">
        <v>34</v>
      </c>
      <c r="B59" s="75" t="s">
        <v>432</v>
      </c>
      <c r="C59" s="60" t="s">
        <v>16</v>
      </c>
      <c r="D59" s="60" t="s">
        <v>196</v>
      </c>
      <c r="E59" s="58" t="s">
        <v>300</v>
      </c>
      <c r="F59" s="58" t="s">
        <v>147</v>
      </c>
      <c r="G59" s="60" t="s">
        <v>708</v>
      </c>
      <c r="H59" s="72" t="s">
        <v>738</v>
      </c>
      <c r="I59" s="72" t="s">
        <v>2403</v>
      </c>
      <c r="J59" s="60">
        <v>35</v>
      </c>
      <c r="Q59" s="63" t="s">
        <v>1266</v>
      </c>
      <c r="S59" s="60" t="s">
        <v>2655</v>
      </c>
      <c r="T59" s="60" t="s">
        <v>1685</v>
      </c>
      <c r="U59" s="60" t="s">
        <v>1231</v>
      </c>
      <c r="V59" s="60" t="s">
        <v>3263</v>
      </c>
      <c r="W59" s="60" t="s">
        <v>1355</v>
      </c>
      <c r="Y59" s="60" t="s">
        <v>1678</v>
      </c>
      <c r="Z59" s="60" t="s">
        <v>1928</v>
      </c>
      <c r="AA59" s="60">
        <v>0</v>
      </c>
      <c r="AB59" s="60" t="s">
        <v>1266</v>
      </c>
      <c r="AE59" s="60" t="s">
        <v>2485</v>
      </c>
      <c r="AG59" s="76" t="str">
        <f t="shared" si="0"/>
        <v xml:space="preserve">Recreation, Culture, and Aesthetics - x; </v>
      </c>
      <c r="AH59" s="76" t="str">
        <f t="shared" si="6"/>
        <v>{"popup":{"showAttachments":"false","fieldInfos":[{"visible":"true","fieldName":"IWDP_Pct","label":"Percent of residential population within 500m of a park entrance \u00a0","format":{"places":0,"digitSeparator":true}}],"title":"Block Group ID: {GEOID10}"}}</v>
      </c>
      <c r="AI59" s="77" t="s">
        <v>1883</v>
      </c>
      <c r="AJ59" s="77" t="s">
        <v>1705</v>
      </c>
      <c r="AL59" s="77" t="s">
        <v>1901</v>
      </c>
      <c r="AM59" s="77" t="s">
        <v>1884</v>
      </c>
      <c r="AN59" s="60" t="s">
        <v>1435</v>
      </c>
      <c r="AO59" s="60" t="str">
        <f t="shared" si="4"/>
        <v>human, well-being, nature, recreation, transportation, nature, , health, ,Recreation, Culture, and Aesthetics</v>
      </c>
      <c r="AP59" s="60" t="str">
        <f t="shared" si="5"/>
        <v>,Recreation, Culture, and Aesthetics</v>
      </c>
    </row>
    <row r="60" spans="1:49" ht="15" customHeight="1" x14ac:dyDescent="0.2">
      <c r="A60" s="60">
        <v>35</v>
      </c>
      <c r="B60" s="75" t="s">
        <v>432</v>
      </c>
      <c r="C60" s="60" t="s">
        <v>966</v>
      </c>
      <c r="D60" s="60" t="s">
        <v>197</v>
      </c>
      <c r="E60" s="58" t="s">
        <v>301</v>
      </c>
      <c r="F60" s="58" t="s">
        <v>147</v>
      </c>
      <c r="G60" s="60" t="s">
        <v>1144</v>
      </c>
      <c r="H60" s="72" t="s">
        <v>733</v>
      </c>
      <c r="I60" s="72" t="s">
        <v>2403</v>
      </c>
      <c r="J60" s="60">
        <v>36</v>
      </c>
      <c r="L60" s="63" t="s">
        <v>1266</v>
      </c>
      <c r="N60" s="63" t="s">
        <v>1266</v>
      </c>
      <c r="S60" s="60" t="s">
        <v>2601</v>
      </c>
      <c r="T60" s="60" t="s">
        <v>1683</v>
      </c>
      <c r="U60" s="60" t="s">
        <v>1473</v>
      </c>
      <c r="V60" s="60" t="s">
        <v>3263</v>
      </c>
      <c r="W60" s="60" t="s">
        <v>1355</v>
      </c>
      <c r="Y60" s="60" t="s">
        <v>1678</v>
      </c>
      <c r="Z60" s="60" t="s">
        <v>2028</v>
      </c>
      <c r="AA60" s="60">
        <v>2</v>
      </c>
      <c r="AB60" s="60" t="s">
        <v>1266</v>
      </c>
      <c r="AE60" s="60" t="s">
        <v>2485</v>
      </c>
      <c r="AG60" s="76" t="str">
        <f t="shared" si="0"/>
        <v xml:space="preserve">Clean Air - x; Climate Stabilization - x; </v>
      </c>
      <c r="AH60" s="76" t="str">
        <f t="shared" si="6"/>
        <v>{"popup":{"showAttachments":"false","fieldInfos":[{"visible":"true","fieldName":"O3AQYr","label":"Percent ozone removed annually by tree cover\u00a0","format":{"places":2,"digitSeparator":true}}],"title":"Block Group ID: {GEOID10}"}}</v>
      </c>
      <c r="AI60" s="77" t="s">
        <v>1883</v>
      </c>
      <c r="AJ60" s="77" t="s">
        <v>1705</v>
      </c>
      <c r="AL60" s="77" t="s">
        <v>1901</v>
      </c>
      <c r="AM60" s="77" t="s">
        <v>1884</v>
      </c>
      <c r="AN60" s="60" t="s">
        <v>1419</v>
      </c>
      <c r="AO60" s="60" t="str">
        <f t="shared" si="4"/>
        <v xml:space="preserve">forest, plants, vegetation, health, well-being,  human, ,Clean Air, Climate Stabilization, </v>
      </c>
      <c r="AP60" s="60" t="str">
        <f t="shared" si="5"/>
        <v xml:space="preserve">,Clean Air, Climate Stabilization, </v>
      </c>
    </row>
    <row r="61" spans="1:49" ht="15" customHeight="1" x14ac:dyDescent="0.2">
      <c r="A61" s="60">
        <v>36</v>
      </c>
      <c r="B61" s="75" t="s">
        <v>432</v>
      </c>
      <c r="C61" s="60" t="s">
        <v>967</v>
      </c>
      <c r="D61" s="60" t="s">
        <v>198</v>
      </c>
      <c r="E61" s="58" t="s">
        <v>302</v>
      </c>
      <c r="F61" s="58" t="s">
        <v>147</v>
      </c>
      <c r="G61" s="60" t="s">
        <v>1145</v>
      </c>
      <c r="H61" s="72" t="s">
        <v>733</v>
      </c>
      <c r="I61" s="72" t="s">
        <v>2403</v>
      </c>
      <c r="J61" s="60">
        <v>37</v>
      </c>
      <c r="L61" s="63" t="s">
        <v>1266</v>
      </c>
      <c r="N61" s="63" t="s">
        <v>1266</v>
      </c>
      <c r="S61" s="60" t="s">
        <v>2601</v>
      </c>
      <c r="T61" s="60" t="s">
        <v>1683</v>
      </c>
      <c r="U61" s="60" t="s">
        <v>1473</v>
      </c>
      <c r="V61" s="60" t="s">
        <v>3263</v>
      </c>
      <c r="W61" s="60" t="s">
        <v>1355</v>
      </c>
      <c r="Y61" s="60" t="s">
        <v>1678</v>
      </c>
      <c r="Z61" s="60" t="s">
        <v>2029</v>
      </c>
      <c r="AA61" s="60">
        <v>2</v>
      </c>
      <c r="AB61" s="60" t="s">
        <v>1266</v>
      </c>
      <c r="AE61" s="60" t="s">
        <v>2485</v>
      </c>
      <c r="AG61" s="76" t="str">
        <f t="shared" si="0"/>
        <v xml:space="preserve">Clean Air - x; Climate Stabilization - x; </v>
      </c>
      <c r="AH61" s="76" t="str">
        <f t="shared" si="6"/>
        <v>{"popup":{"showAttachments":"false","fieldInfos":[{"visible":"true","fieldName":"P10AQYr","label":"Percent particulate matter [PM10] removed annually by tree cover\u00a0","format":{"places":2,"digitSeparator":true}}],"title":"Block Group ID: {GEOID10}"}}</v>
      </c>
      <c r="AI61" s="77" t="s">
        <v>1883</v>
      </c>
      <c r="AJ61" s="77" t="s">
        <v>1705</v>
      </c>
      <c r="AL61" s="77" t="s">
        <v>1901</v>
      </c>
      <c r="AM61" s="77" t="s">
        <v>1884</v>
      </c>
      <c r="AN61" s="60" t="s">
        <v>1419</v>
      </c>
      <c r="AO61" s="60" t="str">
        <f t="shared" si="4"/>
        <v xml:space="preserve">forest, plants, vegetation, health, well-being,  human, ,Clean Air, Climate Stabilization, </v>
      </c>
      <c r="AP61" s="60" t="str">
        <f t="shared" si="5"/>
        <v xml:space="preserve">,Clean Air, Climate Stabilization, </v>
      </c>
    </row>
    <row r="62" spans="1:49" ht="15" customHeight="1" x14ac:dyDescent="0.2">
      <c r="A62" s="60">
        <v>37</v>
      </c>
      <c r="B62" s="75" t="s">
        <v>432</v>
      </c>
      <c r="C62" s="60" t="s">
        <v>968</v>
      </c>
      <c r="D62" s="60" t="s">
        <v>199</v>
      </c>
      <c r="E62" s="58" t="s">
        <v>303</v>
      </c>
      <c r="F62" s="58" t="s">
        <v>147</v>
      </c>
      <c r="G62" s="60" t="s">
        <v>1146</v>
      </c>
      <c r="H62" s="72" t="s">
        <v>733</v>
      </c>
      <c r="I62" s="72" t="s">
        <v>2403</v>
      </c>
      <c r="J62" s="60">
        <v>38</v>
      </c>
      <c r="L62" s="63" t="s">
        <v>1266</v>
      </c>
      <c r="N62" s="63" t="s">
        <v>1266</v>
      </c>
      <c r="S62" s="60" t="s">
        <v>2601</v>
      </c>
      <c r="T62" s="60" t="s">
        <v>1683</v>
      </c>
      <c r="U62" s="60" t="s">
        <v>1473</v>
      </c>
      <c r="V62" s="60" t="s">
        <v>3263</v>
      </c>
      <c r="W62" s="60" t="s">
        <v>1355</v>
      </c>
      <c r="Y62" s="60" t="s">
        <v>1678</v>
      </c>
      <c r="Z62" s="60" t="s">
        <v>2030</v>
      </c>
      <c r="AA62" s="60">
        <v>2</v>
      </c>
      <c r="AB62" s="60" t="s">
        <v>1266</v>
      </c>
      <c r="AE62" s="60" t="s">
        <v>2485</v>
      </c>
      <c r="AG62" s="76" t="str">
        <f t="shared" si="0"/>
        <v xml:space="preserve">Clean Air - x; Climate Stabilization - x; </v>
      </c>
      <c r="AH62" s="76" t="str">
        <f t="shared" si="6"/>
        <v>{"popup":{"showAttachments":"false","fieldInfos":[{"visible":"true","fieldName":"P25AQYr","label":"Percent particulate matter [PM2.5] removed annually by tree cover\u00a0","format":{"places":2,"digitSeparator":true}}],"title":"Block Group ID: {GEOID10}"}}</v>
      </c>
      <c r="AI62" s="77" t="s">
        <v>1883</v>
      </c>
      <c r="AJ62" s="77" t="s">
        <v>1705</v>
      </c>
      <c r="AL62" s="77" t="s">
        <v>1901</v>
      </c>
      <c r="AM62" s="77" t="s">
        <v>1884</v>
      </c>
      <c r="AN62" s="60" t="s">
        <v>1419</v>
      </c>
      <c r="AO62" s="60" t="str">
        <f t="shared" si="4"/>
        <v xml:space="preserve">forest, plants, vegetation, health, well-being,  human, ,Clean Air, Climate Stabilization, </v>
      </c>
      <c r="AP62" s="60" t="str">
        <f t="shared" si="5"/>
        <v xml:space="preserve">,Clean Air, Climate Stabilization, </v>
      </c>
    </row>
    <row r="63" spans="1:49" ht="15" customHeight="1" x14ac:dyDescent="0.2">
      <c r="A63" s="60">
        <v>38</v>
      </c>
      <c r="B63" s="75" t="s">
        <v>432</v>
      </c>
      <c r="C63" s="60" t="s">
        <v>969</v>
      </c>
      <c r="D63" s="58" t="s">
        <v>200</v>
      </c>
      <c r="E63" s="58" t="s">
        <v>304</v>
      </c>
      <c r="F63" s="58" t="s">
        <v>147</v>
      </c>
      <c r="G63" s="60" t="s">
        <v>1142</v>
      </c>
      <c r="H63" s="72" t="s">
        <v>733</v>
      </c>
      <c r="I63" s="72" t="s">
        <v>2403</v>
      </c>
      <c r="J63" s="60">
        <v>39</v>
      </c>
      <c r="M63" s="63" t="s">
        <v>1266</v>
      </c>
      <c r="P63" s="63" t="s">
        <v>1266</v>
      </c>
      <c r="S63" s="60" t="s">
        <v>2698</v>
      </c>
      <c r="T63" s="60" t="s">
        <v>1690</v>
      </c>
      <c r="U63" s="60" t="s">
        <v>1474</v>
      </c>
      <c r="V63" s="60" t="s">
        <v>3263</v>
      </c>
      <c r="W63" s="60" t="s">
        <v>1355</v>
      </c>
      <c r="Y63" s="60" t="s">
        <v>1678</v>
      </c>
      <c r="Z63" s="60" t="s">
        <v>2031</v>
      </c>
      <c r="AA63" s="60">
        <v>1</v>
      </c>
      <c r="AB63" s="60" t="s">
        <v>1266</v>
      </c>
      <c r="AE63" s="60" t="s">
        <v>2485</v>
      </c>
      <c r="AG63" s="76" t="str">
        <f t="shared" si="0"/>
        <v xml:space="preserve">Clean and Plentiful Water - x; Natural Hazard Mitigation - x; </v>
      </c>
      <c r="AH63" s="76" t="str">
        <f t="shared" si="6"/>
        <v>{"popup":{"showAttachments":"false","fieldInfos":[{"visible":"true","fieldName":"Change","label":"Percent reduction in annual runoff due to tree cover\u00a0","format":{"places":1,"digitSeparator":true}}],"title":"Block Group ID: {GEOID10}"}}</v>
      </c>
      <c r="AI63" s="77" t="s">
        <v>1883</v>
      </c>
      <c r="AJ63" s="77" t="s">
        <v>1705</v>
      </c>
      <c r="AL63" s="77" t="s">
        <v>1901</v>
      </c>
      <c r="AM63" s="77" t="s">
        <v>1884</v>
      </c>
      <c r="AN63" s="60" t="s">
        <v>1436</v>
      </c>
      <c r="AO63" s="60" t="str">
        <f t="shared" si="4"/>
        <v xml:space="preserve">rivers, streams, filtration, risk, safety, danger, flood mitigation, pollution, canopy, forest, vegetation,Clean and Plentiful Water, Natural Hazard Mitigation, </v>
      </c>
      <c r="AP63" s="60" t="str">
        <f t="shared" si="5"/>
        <v xml:space="preserve">,Clean and Plentiful Water, Natural Hazard Mitigation, </v>
      </c>
    </row>
    <row r="64" spans="1:49" ht="15" customHeight="1" x14ac:dyDescent="0.2">
      <c r="A64" s="60">
        <v>39</v>
      </c>
      <c r="B64" s="75" t="s">
        <v>432</v>
      </c>
      <c r="C64" s="60" t="s">
        <v>970</v>
      </c>
      <c r="D64" s="58" t="s">
        <v>201</v>
      </c>
      <c r="E64" s="58" t="s">
        <v>305</v>
      </c>
      <c r="F64" s="58" t="s">
        <v>147</v>
      </c>
      <c r="G64" s="60" t="s">
        <v>1143</v>
      </c>
      <c r="H64" s="72" t="s">
        <v>733</v>
      </c>
      <c r="I64" s="72" t="s">
        <v>2403</v>
      </c>
      <c r="J64" s="60">
        <v>40</v>
      </c>
      <c r="L64" s="63" t="s">
        <v>1266</v>
      </c>
      <c r="M64" s="63" t="s">
        <v>1266</v>
      </c>
      <c r="N64" s="63" t="s">
        <v>1266</v>
      </c>
      <c r="S64" s="60" t="s">
        <v>2639</v>
      </c>
      <c r="T64" s="60" t="s">
        <v>1687</v>
      </c>
      <c r="U64" s="60" t="s">
        <v>1473</v>
      </c>
      <c r="V64" s="60" t="s">
        <v>3263</v>
      </c>
      <c r="W64" s="60" t="s">
        <v>1355</v>
      </c>
      <c r="Y64" s="60" t="s">
        <v>1678</v>
      </c>
      <c r="Z64" s="60" t="s">
        <v>2032</v>
      </c>
      <c r="AA64" s="60">
        <v>2</v>
      </c>
      <c r="AB64" s="60" t="s">
        <v>1266</v>
      </c>
      <c r="AE64" s="60" t="s">
        <v>2485</v>
      </c>
      <c r="AG64" s="76" t="str">
        <f t="shared" si="0"/>
        <v xml:space="preserve">Clean Air - x; Clean and Plentiful Water - x; Climate Stabilization - x; </v>
      </c>
      <c r="AH64" s="76" t="str">
        <f t="shared" si="6"/>
        <v>{"popup":{"showAttachments":"false","fieldInfos":[{"visible":"true","fieldName":"SO2AQYr","label":"Percent sulfur dioxide removed annually by tree cover\u00a0","format":{"places":2,"digitSeparator":true}}],"title":"Block Group ID: {GEOID10}"}}</v>
      </c>
      <c r="AI64" s="77" t="s">
        <v>1883</v>
      </c>
      <c r="AJ64" s="77" t="s">
        <v>1705</v>
      </c>
      <c r="AL64" s="77" t="s">
        <v>1901</v>
      </c>
      <c r="AM64" s="77" t="s">
        <v>1884</v>
      </c>
      <c r="AN64" s="60" t="s">
        <v>1419</v>
      </c>
      <c r="AO64" s="60" t="str">
        <f t="shared" si="4"/>
        <v xml:space="preserve">forest, plants, vegetation, health, well-being,  human, ,Clean Air, Clean and Plentiful Water, Climate Stabilization, </v>
      </c>
      <c r="AP64" s="60" t="str">
        <f t="shared" si="5"/>
        <v xml:space="preserve">,Clean Air, Clean and Plentiful Water, Climate Stabilization, </v>
      </c>
    </row>
    <row r="65" spans="1:42" ht="15" customHeight="1" x14ac:dyDescent="0.2">
      <c r="A65" s="60">
        <v>40</v>
      </c>
      <c r="B65" s="75" t="s">
        <v>432</v>
      </c>
      <c r="C65" s="60" t="s">
        <v>202</v>
      </c>
      <c r="D65" s="60" t="s">
        <v>203</v>
      </c>
      <c r="E65" s="58" t="s">
        <v>1274</v>
      </c>
      <c r="F65" s="58" t="s">
        <v>147</v>
      </c>
      <c r="G65" s="60" t="s">
        <v>709</v>
      </c>
      <c r="H65" s="72" t="s">
        <v>735</v>
      </c>
      <c r="I65" s="72" t="s">
        <v>2403</v>
      </c>
      <c r="J65" s="60">
        <v>41</v>
      </c>
      <c r="K65" s="60" t="s">
        <v>1266</v>
      </c>
      <c r="L65" s="63" t="s">
        <v>1266</v>
      </c>
      <c r="M65" s="63" t="s">
        <v>1266</v>
      </c>
      <c r="N65" s="63" t="s">
        <v>1266</v>
      </c>
      <c r="P65" s="63" t="s">
        <v>1266</v>
      </c>
      <c r="Q65" s="63" t="s">
        <v>1266</v>
      </c>
      <c r="S65" s="60" t="s">
        <v>2732</v>
      </c>
      <c r="T65" s="60" t="s">
        <v>1862</v>
      </c>
      <c r="U65" s="60" t="s">
        <v>1228</v>
      </c>
      <c r="V65" s="60" t="s">
        <v>3263</v>
      </c>
      <c r="W65" s="60" t="s">
        <v>1355</v>
      </c>
      <c r="Y65" s="60" t="s">
        <v>1678</v>
      </c>
      <c r="Z65" s="60" t="s">
        <v>2033</v>
      </c>
      <c r="AA65" s="60">
        <v>0</v>
      </c>
      <c r="AE65" s="60" t="s">
        <v>2485</v>
      </c>
      <c r="AG65" s="76" t="str">
        <f t="shared" si="0"/>
        <v xml:space="preserve">Biodiversity Conservation - x; Clean Air - x; Clean and Plentiful Water - x; Climate Stabilization - x; Natural Hazard Mitigation - x; Recreation, Culture, and Aesthetics - x; </v>
      </c>
      <c r="AH65" s="76" t="str">
        <f t="shared" si="6"/>
        <v>{"popup":{"showAttachments":"false","fieldInfos":[{"visible":"true","fieldName":"MFor_P","label":"Percent tree cover\u00a0","format":{"places":0,"digitSeparator":true}}],"title":"Block Group ID: {GEOID10}"}}</v>
      </c>
      <c r="AI65" s="77" t="s">
        <v>1883</v>
      </c>
      <c r="AJ65" s="77" t="s">
        <v>1705</v>
      </c>
      <c r="AL65" s="77" t="s">
        <v>1901</v>
      </c>
      <c r="AM65" s="77" t="s">
        <v>1884</v>
      </c>
      <c r="AN65" s="60" t="s">
        <v>1437</v>
      </c>
      <c r="AO65" s="60" t="str">
        <f t="shared" si="4"/>
        <v>plants, vegetation, forest, nature, grean infrastructure, green space,Biodiversity Conservation, Clean Air, Clean and Plentiful Water, Climate Stabilization, Natural Hazard Mitigation, Recreation, Culture, and Aesthetics</v>
      </c>
      <c r="AP65" s="60" t="str">
        <f t="shared" si="5"/>
        <v>,Biodiversity Conservation, Clean Air, Clean and Plentiful Water, Climate Stabilization, Natural Hazard Mitigation, Recreation, Culture, and Aesthetics</v>
      </c>
    </row>
    <row r="66" spans="1:42" ht="15" customHeight="1" x14ac:dyDescent="0.2">
      <c r="A66" s="60">
        <v>41</v>
      </c>
      <c r="B66" s="75" t="s">
        <v>432</v>
      </c>
      <c r="C66" s="60" t="s">
        <v>971</v>
      </c>
      <c r="D66" s="60" t="s">
        <v>204</v>
      </c>
      <c r="E66" s="58" t="s">
        <v>306</v>
      </c>
      <c r="F66" s="58" t="s">
        <v>147</v>
      </c>
      <c r="G66" s="60" t="s">
        <v>1149</v>
      </c>
      <c r="H66" s="72" t="s">
        <v>742</v>
      </c>
      <c r="I66" s="72" t="s">
        <v>2403</v>
      </c>
      <c r="J66" s="60">
        <v>42</v>
      </c>
      <c r="K66" s="60" t="s">
        <v>1266</v>
      </c>
      <c r="M66" s="63" t="s">
        <v>1266</v>
      </c>
      <c r="P66" s="63" t="s">
        <v>1266</v>
      </c>
      <c r="Q66" s="63" t="s">
        <v>1266</v>
      </c>
      <c r="S66" s="60" t="s">
        <v>2653</v>
      </c>
      <c r="T66" s="60" t="s">
        <v>1863</v>
      </c>
      <c r="U66" s="60" t="s">
        <v>1232</v>
      </c>
      <c r="V66" s="60" t="s">
        <v>3263</v>
      </c>
      <c r="W66" s="60" t="s">
        <v>1355</v>
      </c>
      <c r="Y66" s="60" t="s">
        <v>1678</v>
      </c>
      <c r="Z66" s="60" t="s">
        <v>1929</v>
      </c>
      <c r="AA66" s="60">
        <v>0</v>
      </c>
      <c r="AB66" s="60" t="s">
        <v>1266</v>
      </c>
      <c r="AE66" s="60" t="s">
        <v>2485</v>
      </c>
      <c r="AG66" s="76" t="str">
        <f t="shared" ref="AG66:AG129" si="7">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Biodiversity Conservation - x; Clean and Plentiful Water - x; Natural Hazard Mitigation - x; Recreation, Culture, and Aesthetics - x; </v>
      </c>
      <c r="AH66" s="76" t="str">
        <f t="shared" si="6"/>
        <v>{"popup":{"showAttachments":"false","fieldInfos":[{"visible":"true","fieldName":"RB15_ForP","label":"Percent tree cover in 15m stream and lake buffer \u00a0","format":{"places":0,"digitSeparator":true}}],"title":"Block Group ID: {GEOID10}"}}</v>
      </c>
      <c r="AI66" s="77" t="s">
        <v>1883</v>
      </c>
      <c r="AJ66" s="77" t="s">
        <v>1705</v>
      </c>
      <c r="AL66" s="77" t="s">
        <v>1901</v>
      </c>
      <c r="AM66" s="77" t="s">
        <v>1884</v>
      </c>
      <c r="AN66" s="60" t="s">
        <v>1438</v>
      </c>
      <c r="AO66" s="60" t="str">
        <f t="shared" si="4"/>
        <v>forest, water, river, plants, vegetation, riparian,Biodiversity Conservation, Clean and Plentiful Water, Natural Hazard Mitigation, Recreation, Culture, and Aesthetics</v>
      </c>
      <c r="AP66" s="60" t="str">
        <f t="shared" si="5"/>
        <v>,Biodiversity Conservation, Clean and Plentiful Water, Natural Hazard Mitigation, Recreation, Culture, and Aesthetics</v>
      </c>
    </row>
    <row r="67" spans="1:42" ht="15" customHeight="1" x14ac:dyDescent="0.2">
      <c r="A67" s="60">
        <v>42</v>
      </c>
      <c r="B67" s="75" t="s">
        <v>432</v>
      </c>
      <c r="C67" s="60" t="s">
        <v>972</v>
      </c>
      <c r="D67" s="60" t="s">
        <v>205</v>
      </c>
      <c r="E67" s="58" t="s">
        <v>307</v>
      </c>
      <c r="F67" s="58" t="s">
        <v>147</v>
      </c>
      <c r="G67" s="60" t="s">
        <v>1150</v>
      </c>
      <c r="H67" s="60" t="s">
        <v>742</v>
      </c>
      <c r="I67" s="72" t="s">
        <v>2403</v>
      </c>
      <c r="J67" s="60">
        <v>43</v>
      </c>
      <c r="K67" s="60" t="s">
        <v>1266</v>
      </c>
      <c r="M67" s="63" t="s">
        <v>1266</v>
      </c>
      <c r="P67" s="63" t="s">
        <v>1266</v>
      </c>
      <c r="Q67" s="63" t="s">
        <v>1266</v>
      </c>
      <c r="S67" s="60" t="s">
        <v>2653</v>
      </c>
      <c r="T67" s="60" t="s">
        <v>1863</v>
      </c>
      <c r="U67" s="60" t="s">
        <v>1232</v>
      </c>
      <c r="V67" s="60" t="s">
        <v>3263</v>
      </c>
      <c r="W67" s="60" t="s">
        <v>1355</v>
      </c>
      <c r="Y67" s="60" t="s">
        <v>1678</v>
      </c>
      <c r="Z67" s="60" t="s">
        <v>1930</v>
      </c>
      <c r="AA67" s="60">
        <v>0</v>
      </c>
      <c r="AB67" s="60" t="s">
        <v>1266</v>
      </c>
      <c r="AE67" s="60" t="s">
        <v>2485</v>
      </c>
      <c r="AG67" s="76" t="str">
        <f t="shared" si="7"/>
        <v xml:space="preserve">Biodiversity Conservation - x; Clean and Plentiful Water - x; Natural Hazard Mitigation - x; Recreation, Culture, and Aesthetics - x; </v>
      </c>
      <c r="AH67" s="76" t="str">
        <f t="shared" si="6"/>
        <v>{"popup":{"showAttachments":"false","fieldInfos":[{"visible":"true","fieldName":"RB50_ForP","label":"Percent tree cover in 50m stream and lake buffer \u00a0","format":{"places":0,"digitSeparator":true}}],"title":"Block Group ID: {GEOID10}"}}</v>
      </c>
      <c r="AI67" s="77" t="s">
        <v>1883</v>
      </c>
      <c r="AJ67" s="77" t="s">
        <v>1705</v>
      </c>
      <c r="AL67" s="77" t="s">
        <v>1901</v>
      </c>
      <c r="AM67" s="77" t="s">
        <v>1884</v>
      </c>
      <c r="AN67" s="60" t="s">
        <v>1438</v>
      </c>
      <c r="AO67" s="60" t="str">
        <f t="shared" si="4"/>
        <v>forest, water, river, plants, vegetation, riparian,Biodiversity Conservation, Clean and Plentiful Water, Natural Hazard Mitigation, Recreation, Culture, and Aesthetics</v>
      </c>
      <c r="AP67" s="60" t="str">
        <f t="shared" si="5"/>
        <v>,Biodiversity Conservation, Clean and Plentiful Water, Natural Hazard Mitigation, Recreation, Culture, and Aesthetics</v>
      </c>
    </row>
    <row r="68" spans="1:42" ht="15" customHeight="1" x14ac:dyDescent="0.2">
      <c r="A68" s="60">
        <v>43</v>
      </c>
      <c r="B68" s="75" t="s">
        <v>432</v>
      </c>
      <c r="C68" s="60" t="s">
        <v>973</v>
      </c>
      <c r="D68" s="60" t="s">
        <v>206</v>
      </c>
      <c r="E68" s="58" t="s">
        <v>308</v>
      </c>
      <c r="F68" s="58" t="s">
        <v>147</v>
      </c>
      <c r="G68" s="60" t="s">
        <v>1151</v>
      </c>
      <c r="H68" s="72" t="s">
        <v>742</v>
      </c>
      <c r="I68" s="72" t="s">
        <v>2403</v>
      </c>
      <c r="J68" s="60">
        <v>44</v>
      </c>
      <c r="K68" s="60" t="s">
        <v>1266</v>
      </c>
      <c r="M68" s="63" t="s">
        <v>1266</v>
      </c>
      <c r="P68" s="63" t="s">
        <v>1266</v>
      </c>
      <c r="Q68" s="63" t="s">
        <v>1266</v>
      </c>
      <c r="S68" s="60" t="s">
        <v>2654</v>
      </c>
      <c r="T68" s="60" t="s">
        <v>1863</v>
      </c>
      <c r="U68" s="60" t="s">
        <v>1232</v>
      </c>
      <c r="V68" s="60" t="s">
        <v>3263</v>
      </c>
      <c r="W68" s="60" t="s">
        <v>1355</v>
      </c>
      <c r="Y68" s="60" t="s">
        <v>1678</v>
      </c>
      <c r="Z68" s="60" t="s">
        <v>1931</v>
      </c>
      <c r="AA68" s="60">
        <v>0</v>
      </c>
      <c r="AB68" s="60" t="s">
        <v>1266</v>
      </c>
      <c r="AE68" s="60" t="s">
        <v>2485</v>
      </c>
      <c r="AG68" s="76" t="str">
        <f t="shared" si="7"/>
        <v xml:space="preserve">Biodiversity Conservation - x; Clean and Plentiful Water - x; Natural Hazard Mitigation - x; Recreation, Culture, and Aesthetics - x; </v>
      </c>
      <c r="AH68" s="76" t="str">
        <f t="shared" si="6"/>
        <v>{"popup":{"showAttachments":"false","fieldInfos":[{"visible":"true","fieldName":"RB15_VegP","label":"Percent vegetated cover in 15m stream and lake buffer \u00a0","format":{"places":0,"digitSeparator":true}}],"title":"Block Group ID: {GEOID10}"}}</v>
      </c>
      <c r="AI68" s="77" t="s">
        <v>1883</v>
      </c>
      <c r="AJ68" s="77" t="s">
        <v>1705</v>
      </c>
      <c r="AL68" s="77" t="s">
        <v>1901</v>
      </c>
      <c r="AM68" s="77" t="s">
        <v>1884</v>
      </c>
      <c r="AN68" s="60" t="s">
        <v>1439</v>
      </c>
      <c r="AO68" s="60" t="str">
        <f t="shared" si="4"/>
        <v>forest, water, river, pond, plants, herbaceous, riparian,Biodiversity Conservation, Clean and Plentiful Water, Natural Hazard Mitigation, Recreation, Culture, and Aesthetics</v>
      </c>
      <c r="AP68" s="60" t="str">
        <f t="shared" si="5"/>
        <v>,Biodiversity Conservation, Clean and Plentiful Water, Natural Hazard Mitigation, Recreation, Culture, and Aesthetics</v>
      </c>
    </row>
    <row r="69" spans="1:42" ht="15" customHeight="1" x14ac:dyDescent="0.2">
      <c r="A69" s="60">
        <v>44</v>
      </c>
      <c r="B69" s="75" t="s">
        <v>432</v>
      </c>
      <c r="C69" s="60" t="s">
        <v>974</v>
      </c>
      <c r="D69" s="60" t="s">
        <v>207</v>
      </c>
      <c r="E69" s="58" t="s">
        <v>309</v>
      </c>
      <c r="F69" s="58" t="s">
        <v>147</v>
      </c>
      <c r="G69" s="60" t="s">
        <v>1152</v>
      </c>
      <c r="H69" s="72" t="s">
        <v>742</v>
      </c>
      <c r="I69" s="72" t="s">
        <v>2403</v>
      </c>
      <c r="J69" s="60">
        <v>45</v>
      </c>
      <c r="K69" s="60" t="s">
        <v>1266</v>
      </c>
      <c r="M69" s="63" t="s">
        <v>1266</v>
      </c>
      <c r="P69" s="63" t="s">
        <v>1266</v>
      </c>
      <c r="Q69" s="63" t="s">
        <v>1266</v>
      </c>
      <c r="S69" s="60" t="s">
        <v>2733</v>
      </c>
      <c r="T69" s="60" t="s">
        <v>1863</v>
      </c>
      <c r="U69" s="60" t="s">
        <v>1232</v>
      </c>
      <c r="V69" s="60" t="s">
        <v>3263</v>
      </c>
      <c r="W69" s="60" t="s">
        <v>1355</v>
      </c>
      <c r="Y69" s="60" t="s">
        <v>1678</v>
      </c>
      <c r="Z69" s="60" t="s">
        <v>1932</v>
      </c>
      <c r="AA69" s="60">
        <v>0</v>
      </c>
      <c r="AB69" s="60" t="s">
        <v>1266</v>
      </c>
      <c r="AE69" s="60" t="s">
        <v>2485</v>
      </c>
      <c r="AG69" s="76" t="str">
        <f t="shared" si="7"/>
        <v xml:space="preserve">Biodiversity Conservation - x; Clean and Plentiful Water - x; Natural Hazard Mitigation - x; Recreation, Culture, and Aesthetics - x; </v>
      </c>
      <c r="AH69" s="76" t="str">
        <f t="shared" si="6"/>
        <v>{"popup":{"showAttachments":"false","fieldInfos":[{"visible":"true","fieldName":"RB50_VegP","label":"Percent vegetated cover in 50m stream and lake buffer \u00a0","format":{"places":0,"digitSeparator":true}}],"title":"Block Group ID: {GEOID10}"}}</v>
      </c>
      <c r="AI69" s="77" t="s">
        <v>1883</v>
      </c>
      <c r="AJ69" s="77" t="s">
        <v>1705</v>
      </c>
      <c r="AL69" s="77" t="s">
        <v>1901</v>
      </c>
      <c r="AM69" s="77" t="s">
        <v>1884</v>
      </c>
      <c r="AN69" s="60" t="s">
        <v>1440</v>
      </c>
      <c r="AO69" s="60" t="str">
        <f t="shared" si="4"/>
        <v>forest, water, river, plants, herbaceous, riparian,Biodiversity Conservation, Clean and Plentiful Water, Natural Hazard Mitigation, Recreation, Culture, and Aesthetics</v>
      </c>
      <c r="AP69" s="60" t="str">
        <f t="shared" si="5"/>
        <v>,Biodiversity Conservation, Clean and Plentiful Water, Natural Hazard Mitigation, Recreation, Culture, and Aesthetics</v>
      </c>
    </row>
    <row r="70" spans="1:42" ht="15" customHeight="1" x14ac:dyDescent="0.2">
      <c r="A70" s="60">
        <v>45</v>
      </c>
      <c r="B70" s="75" t="s">
        <v>432</v>
      </c>
      <c r="C70" s="60" t="s">
        <v>17</v>
      </c>
      <c r="D70" s="60" t="s">
        <v>208</v>
      </c>
      <c r="E70" s="59" t="s">
        <v>310</v>
      </c>
      <c r="F70" s="58" t="s">
        <v>147</v>
      </c>
      <c r="G70" s="60" t="s">
        <v>1598</v>
      </c>
      <c r="H70" s="72" t="s">
        <v>735</v>
      </c>
      <c r="I70" s="72" t="s">
        <v>2403</v>
      </c>
      <c r="J70" s="60">
        <v>46</v>
      </c>
      <c r="K70" s="60" t="s">
        <v>1266</v>
      </c>
      <c r="L70" s="60" t="s">
        <v>1266</v>
      </c>
      <c r="M70" s="63" t="s">
        <v>1266</v>
      </c>
      <c r="N70" s="63" t="s">
        <v>1266</v>
      </c>
      <c r="P70" s="63" t="s">
        <v>1266</v>
      </c>
      <c r="Q70" s="63" t="s">
        <v>1266</v>
      </c>
      <c r="S70" s="60" t="s">
        <v>2734</v>
      </c>
      <c r="T70" s="60" t="s">
        <v>1862</v>
      </c>
      <c r="U70" s="60" t="s">
        <v>1228</v>
      </c>
      <c r="V70" s="60" t="s">
        <v>3263</v>
      </c>
      <c r="W70" s="60" t="s">
        <v>1355</v>
      </c>
      <c r="Y70" s="60" t="s">
        <v>1678</v>
      </c>
      <c r="Z70" s="60" t="s">
        <v>1933</v>
      </c>
      <c r="AA70" s="60">
        <v>1</v>
      </c>
      <c r="AE70" s="60" t="s">
        <v>2485</v>
      </c>
      <c r="AG70" s="76" t="str">
        <f t="shared" si="7"/>
        <v xml:space="preserve">Biodiversity Conservation - x; Clean Air - x; Clean and Plentiful Water - x; Climate Stabilization - x; Natural Hazard Mitigation - x; Recreation, Culture, and Aesthetics - x; </v>
      </c>
      <c r="AH70" s="76" t="str">
        <f t="shared" si="6"/>
        <v>{"popup":{"showAttachments":"false","fieldInfos":[{"visible":"true","fieldName":"Wet_P","label":"Percent wetlands \u00a0","format":{"places":1,"digitSeparator":true}}],"title":"Block Group ID: {GEOID10}"}}</v>
      </c>
      <c r="AI70" s="77" t="s">
        <v>1883</v>
      </c>
      <c r="AJ70" s="77" t="s">
        <v>1705</v>
      </c>
      <c r="AL70" s="77" t="s">
        <v>1901</v>
      </c>
      <c r="AM70" s="77" t="s">
        <v>1884</v>
      </c>
      <c r="AN70" s="60" t="s">
        <v>1441</v>
      </c>
      <c r="AO70" s="60" t="str">
        <f t="shared" si="4"/>
        <v>water, habitat, filtration, plants, vegetation, natural cover, green infrastructure, green space,Biodiversity Conservation, Clean Air, Clean and Plentiful Water, Climate Stabilization, Natural Hazard Mitigation, Recreation, Culture, and Aesthetics</v>
      </c>
      <c r="AP70" s="60" t="str">
        <f t="shared" si="5"/>
        <v>,Biodiversity Conservation, Clean Air, Clean and Plentiful Water, Climate Stabilization, Natural Hazard Mitigation, Recreation, Culture, and Aesthetics</v>
      </c>
    </row>
    <row r="71" spans="1:42" ht="15" customHeight="1" x14ac:dyDescent="0.2">
      <c r="A71" s="60">
        <v>46</v>
      </c>
      <c r="B71" s="75" t="s">
        <v>432</v>
      </c>
      <c r="C71" s="60" t="s">
        <v>975</v>
      </c>
      <c r="D71" s="60" t="s">
        <v>209</v>
      </c>
      <c r="E71" s="58" t="s">
        <v>311</v>
      </c>
      <c r="F71" s="58" t="s">
        <v>147</v>
      </c>
      <c r="G71" s="60" t="s">
        <v>1179</v>
      </c>
      <c r="H71" s="72" t="s">
        <v>733</v>
      </c>
      <c r="I71" s="72" t="s">
        <v>2403</v>
      </c>
      <c r="J71" s="60">
        <v>47</v>
      </c>
      <c r="M71" s="63" t="s">
        <v>1266</v>
      </c>
      <c r="P71" s="63" t="s">
        <v>1266</v>
      </c>
      <c r="S71" s="60" t="s">
        <v>2699</v>
      </c>
      <c r="T71" s="60" t="s">
        <v>1690</v>
      </c>
      <c r="U71" s="60" t="s">
        <v>1474</v>
      </c>
      <c r="V71" s="60" t="s">
        <v>3263</v>
      </c>
      <c r="W71" s="60" t="s">
        <v>1355</v>
      </c>
      <c r="Y71" s="60" t="s">
        <v>1678</v>
      </c>
      <c r="Z71" s="60" t="s">
        <v>1934</v>
      </c>
      <c r="AA71" s="60">
        <v>0</v>
      </c>
      <c r="AB71" s="60" t="s">
        <v>1266</v>
      </c>
      <c r="AE71" s="60" t="s">
        <v>2485</v>
      </c>
      <c r="AG71" s="76" t="str">
        <f t="shared" si="7"/>
        <v xml:space="preserve">Clean and Plentiful Water - x; Natural Hazard Mitigation - x; </v>
      </c>
      <c r="AH71" s="76" t="str">
        <f t="shared" si="6"/>
        <v>{"popup":{"showAttachments":"false","fieldInfos":[{"visible":"true","fieldName":"Runoff","label":"Reduction in annual runoff due to tree cover (m3/yr) \u00a0","format":{"places":0,"digitSeparator":true}}],"title":"Block Group ID: {GEOID10}"}}</v>
      </c>
      <c r="AI71" s="77" t="s">
        <v>1883</v>
      </c>
      <c r="AJ71" s="77" t="s">
        <v>1705</v>
      </c>
      <c r="AL71" s="77" t="s">
        <v>1901</v>
      </c>
      <c r="AM71" s="77" t="s">
        <v>1884</v>
      </c>
      <c r="AN71" s="60" t="s">
        <v>1442</v>
      </c>
      <c r="AO71" s="60" t="str">
        <f t="shared" si="4"/>
        <v xml:space="preserve">flood mitigation, rivers, streams, filtration, risk, safety, danger, flood, mitigation, pollution, canopy, forest, vegetation,Clean and Plentiful Water, Natural Hazard Mitigation, </v>
      </c>
      <c r="AP71" s="60" t="str">
        <f t="shared" si="5"/>
        <v xml:space="preserve">,Clean and Plentiful Water, Natural Hazard Mitigation, </v>
      </c>
    </row>
    <row r="72" spans="1:42" ht="15" customHeight="1" x14ac:dyDescent="0.2">
      <c r="A72" s="60">
        <v>47</v>
      </c>
      <c r="B72" s="75" t="s">
        <v>432</v>
      </c>
      <c r="C72" s="60" t="s">
        <v>976</v>
      </c>
      <c r="D72" s="60" t="s">
        <v>210</v>
      </c>
      <c r="E72" s="58" t="s">
        <v>312</v>
      </c>
      <c r="F72" s="58" t="s">
        <v>147</v>
      </c>
      <c r="G72" s="60" t="s">
        <v>1163</v>
      </c>
      <c r="H72" s="72" t="s">
        <v>733</v>
      </c>
      <c r="I72" s="72" t="s">
        <v>2403</v>
      </c>
      <c r="J72" s="60">
        <v>48</v>
      </c>
      <c r="M72" s="63" t="s">
        <v>1266</v>
      </c>
      <c r="S72" s="60" t="s">
        <v>2602</v>
      </c>
      <c r="T72" s="60" t="s">
        <v>1684</v>
      </c>
      <c r="U72" s="60" t="s">
        <v>1475</v>
      </c>
      <c r="V72" s="60" t="s">
        <v>3263</v>
      </c>
      <c r="W72" s="60" t="s">
        <v>1355</v>
      </c>
      <c r="Y72" s="60" t="s">
        <v>1678</v>
      </c>
      <c r="Z72" s="60" t="s">
        <v>1935</v>
      </c>
      <c r="AA72" s="60">
        <v>0</v>
      </c>
      <c r="AB72" s="60" t="s">
        <v>1266</v>
      </c>
      <c r="AE72" s="60" t="s">
        <v>2485</v>
      </c>
      <c r="AG72" s="76" t="str">
        <f t="shared" si="7"/>
        <v xml:space="preserve">Clean and Plentiful Water - x; </v>
      </c>
      <c r="AH72" s="76" t="str">
        <f t="shared" si="6"/>
        <v>{"popup":{"showAttachments":"false","fieldInfos":[{"visible":"true","fieldName":"BODmean","label":"Reduction in mean biochemical oxygen demand [BOD5] due to tree cover (kg/yr) \u00a0","format":{"places":0,"digitSeparator":true}}],"title":"Block Group ID: {GEOID10}"}}</v>
      </c>
      <c r="AI72" s="77" t="s">
        <v>1883</v>
      </c>
      <c r="AJ72" s="77" t="s">
        <v>1705</v>
      </c>
      <c r="AL72" s="77" t="s">
        <v>1901</v>
      </c>
      <c r="AM72" s="77" t="s">
        <v>1884</v>
      </c>
      <c r="AN72" s="60" t="s">
        <v>1443</v>
      </c>
      <c r="AO72" s="60" t="str">
        <f t="shared" si="4"/>
        <v xml:space="preserve">forest, plants, vegetation, water quality,Clean and Plentiful Water, </v>
      </c>
      <c r="AP72" s="60" t="str">
        <f t="shared" si="5"/>
        <v xml:space="preserve">,Clean and Plentiful Water, </v>
      </c>
    </row>
    <row r="73" spans="1:42" ht="15" customHeight="1" x14ac:dyDescent="0.2">
      <c r="A73" s="60">
        <v>48</v>
      </c>
      <c r="B73" s="75" t="s">
        <v>432</v>
      </c>
      <c r="C73" s="60" t="s">
        <v>977</v>
      </c>
      <c r="D73" s="60" t="s">
        <v>211</v>
      </c>
      <c r="E73" s="58" t="s">
        <v>313</v>
      </c>
      <c r="F73" s="58" t="s">
        <v>147</v>
      </c>
      <c r="G73" s="60" t="s">
        <v>1164</v>
      </c>
      <c r="H73" s="72" t="s">
        <v>733</v>
      </c>
      <c r="I73" s="72" t="s">
        <v>2403</v>
      </c>
      <c r="J73" s="60">
        <v>49</v>
      </c>
      <c r="M73" s="63" t="s">
        <v>1266</v>
      </c>
      <c r="S73" s="60" t="s">
        <v>2602</v>
      </c>
      <c r="T73" s="60" t="s">
        <v>1684</v>
      </c>
      <c r="U73" s="60" t="s">
        <v>1475</v>
      </c>
      <c r="V73" s="60" t="s">
        <v>3263</v>
      </c>
      <c r="W73" s="60" t="s">
        <v>1355</v>
      </c>
      <c r="Y73" s="60" t="s">
        <v>1678</v>
      </c>
      <c r="Z73" s="60" t="s">
        <v>1936</v>
      </c>
      <c r="AA73" s="60">
        <v>0</v>
      </c>
      <c r="AB73" s="60" t="s">
        <v>1266</v>
      </c>
      <c r="AE73" s="60" t="s">
        <v>2485</v>
      </c>
      <c r="AG73" s="76" t="str">
        <f t="shared" si="7"/>
        <v xml:space="preserve">Clean and Plentiful Water - x; </v>
      </c>
      <c r="AH73" s="76" t="str">
        <f t="shared" si="6"/>
        <v>{"popup":{"showAttachments":"false","fieldInfos":[{"visible":"true","fieldName":"CODmean","label":"Reduction in mean chemical oxygen demand [COD] due to tree cover (kg/yr) \u00a0","format":{"places":0,"digitSeparator":true}}],"title":"Block Group ID: {GEOID10}"}}</v>
      </c>
      <c r="AI73" s="77" t="s">
        <v>1883</v>
      </c>
      <c r="AJ73" s="77" t="s">
        <v>1705</v>
      </c>
      <c r="AL73" s="77" t="s">
        <v>1901</v>
      </c>
      <c r="AM73" s="77" t="s">
        <v>1884</v>
      </c>
      <c r="AN73" s="60" t="s">
        <v>1443</v>
      </c>
      <c r="AO73" s="60" t="str">
        <f t="shared" si="4"/>
        <v xml:space="preserve">forest, plants, vegetation, water quality,Clean and Plentiful Water, </v>
      </c>
      <c r="AP73" s="60" t="str">
        <f t="shared" si="5"/>
        <v xml:space="preserve">,Clean and Plentiful Water, </v>
      </c>
    </row>
    <row r="74" spans="1:42" ht="15" customHeight="1" x14ac:dyDescent="0.2">
      <c r="A74" s="60">
        <v>49</v>
      </c>
      <c r="B74" s="75" t="s">
        <v>432</v>
      </c>
      <c r="C74" s="60" t="s">
        <v>978</v>
      </c>
      <c r="D74" s="60" t="s">
        <v>212</v>
      </c>
      <c r="E74" s="58" t="s">
        <v>314</v>
      </c>
      <c r="F74" s="58" t="s">
        <v>147</v>
      </c>
      <c r="G74" s="60" t="s">
        <v>1165</v>
      </c>
      <c r="H74" s="72" t="s">
        <v>733</v>
      </c>
      <c r="I74" s="72" t="s">
        <v>2403</v>
      </c>
      <c r="J74" s="60">
        <v>50</v>
      </c>
      <c r="M74" s="63" t="s">
        <v>1266</v>
      </c>
      <c r="S74" s="60" t="s">
        <v>2603</v>
      </c>
      <c r="T74" s="60" t="s">
        <v>1684</v>
      </c>
      <c r="U74" s="60" t="s">
        <v>1475</v>
      </c>
      <c r="V74" s="60" t="s">
        <v>3263</v>
      </c>
      <c r="W74" s="60" t="s">
        <v>1355</v>
      </c>
      <c r="Y74" s="60" t="s">
        <v>1678</v>
      </c>
      <c r="Z74" s="60" t="s">
        <v>1937</v>
      </c>
      <c r="AA74" s="60">
        <v>3</v>
      </c>
      <c r="AB74" s="60" t="s">
        <v>1266</v>
      </c>
      <c r="AE74" s="60" t="s">
        <v>2485</v>
      </c>
      <c r="AG74" s="76" t="str">
        <f t="shared" si="7"/>
        <v xml:space="preserve">Clean and Plentiful Water - x; </v>
      </c>
      <c r="AH74" s="76" t="str">
        <f t="shared" si="6"/>
        <v>{"popup":{"showAttachments":"false","fieldInfos":[{"visible":"true","fieldName":"Cumean","label":"Reduction in mean load of copper due to tree cover (kg/yr) \u00a0","format":{"places":3,"digitSeparator":true}}],"title":"Block Group ID: {GEOID10}"}}</v>
      </c>
      <c r="AI74" s="77" t="s">
        <v>1883</v>
      </c>
      <c r="AJ74" s="77" t="s">
        <v>1705</v>
      </c>
      <c r="AL74" s="77" t="s">
        <v>1901</v>
      </c>
      <c r="AM74" s="77" t="s">
        <v>1884</v>
      </c>
      <c r="AN74" s="60" t="s">
        <v>1444</v>
      </c>
      <c r="AO74" s="60" t="str">
        <f t="shared" si="4"/>
        <v xml:space="preserve">forest, plants, vegetation, health, well-being,  human,  water quality, metals,Clean and Plentiful Water, </v>
      </c>
      <c r="AP74" s="60" t="str">
        <f t="shared" si="5"/>
        <v xml:space="preserve">,Clean and Plentiful Water, </v>
      </c>
    </row>
    <row r="75" spans="1:42" ht="15" customHeight="1" x14ac:dyDescent="0.2">
      <c r="A75" s="60">
        <v>50</v>
      </c>
      <c r="B75" s="75" t="s">
        <v>432</v>
      </c>
      <c r="C75" s="60" t="s">
        <v>979</v>
      </c>
      <c r="D75" s="60" t="s">
        <v>213</v>
      </c>
      <c r="E75" s="58" t="s">
        <v>315</v>
      </c>
      <c r="F75" s="58" t="s">
        <v>147</v>
      </c>
      <c r="G75" s="60" t="s">
        <v>1166</v>
      </c>
      <c r="H75" s="72" t="s">
        <v>733</v>
      </c>
      <c r="I75" s="72" t="s">
        <v>2403</v>
      </c>
      <c r="J75" s="60">
        <v>51</v>
      </c>
      <c r="M75" s="63" t="s">
        <v>1266</v>
      </c>
      <c r="S75" s="60" t="s">
        <v>2604</v>
      </c>
      <c r="T75" s="60" t="s">
        <v>1684</v>
      </c>
      <c r="U75" s="60" t="s">
        <v>1475</v>
      </c>
      <c r="V75" s="60" t="s">
        <v>3263</v>
      </c>
      <c r="W75" s="60" t="s">
        <v>1355</v>
      </c>
      <c r="Y75" s="60" t="s">
        <v>1678</v>
      </c>
      <c r="Z75" s="60" t="s">
        <v>1938</v>
      </c>
      <c r="AA75" s="60">
        <v>2</v>
      </c>
      <c r="AB75" s="60" t="s">
        <v>1266</v>
      </c>
      <c r="AE75" s="60" t="s">
        <v>2485</v>
      </c>
      <c r="AG75" s="76" t="str">
        <f t="shared" si="7"/>
        <v xml:space="preserve">Clean and Plentiful Water - x; </v>
      </c>
      <c r="AH75" s="76" t="str">
        <f t="shared" si="6"/>
        <v>{"popup":{"showAttachments":"false","fieldInfos":[{"visible":"true","fieldName":"NO23mean","label":"Reduction in mean load of nitrites and nitrates due to tree cover (kg/yr) \u00a0","format":{"places":2,"digitSeparator":true}}],"title":"Block Group ID: {GEOID10}"}}</v>
      </c>
      <c r="AI75" s="77" t="s">
        <v>1883</v>
      </c>
      <c r="AJ75" s="77" t="s">
        <v>1705</v>
      </c>
      <c r="AL75" s="77" t="s">
        <v>1901</v>
      </c>
      <c r="AM75" s="77" t="s">
        <v>1884</v>
      </c>
      <c r="AN75" s="60" t="s">
        <v>1445</v>
      </c>
      <c r="AO75" s="60" t="str">
        <f t="shared" si="4"/>
        <v xml:space="preserve">forest, plants, vegetation, water quality, nutrients,Clean and Plentiful Water, </v>
      </c>
      <c r="AP75" s="60" t="str">
        <f t="shared" si="5"/>
        <v xml:space="preserve">,Clean and Plentiful Water, </v>
      </c>
    </row>
    <row r="76" spans="1:42" ht="15" customHeight="1" x14ac:dyDescent="0.2">
      <c r="A76" s="60">
        <v>51</v>
      </c>
      <c r="B76" s="75" t="s">
        <v>432</v>
      </c>
      <c r="C76" s="60" t="s">
        <v>980</v>
      </c>
      <c r="D76" s="60" t="s">
        <v>214</v>
      </c>
      <c r="E76" s="58" t="s">
        <v>316</v>
      </c>
      <c r="F76" s="58" t="s">
        <v>147</v>
      </c>
      <c r="G76" s="60" t="s">
        <v>1167</v>
      </c>
      <c r="H76" s="72" t="s">
        <v>733</v>
      </c>
      <c r="I76" s="72" t="s">
        <v>2403</v>
      </c>
      <c r="J76" s="60">
        <v>52</v>
      </c>
      <c r="M76" s="63" t="s">
        <v>1266</v>
      </c>
      <c r="S76" s="60" t="s">
        <v>2605</v>
      </c>
      <c r="T76" s="60" t="s">
        <v>1684</v>
      </c>
      <c r="U76" s="60" t="s">
        <v>1475</v>
      </c>
      <c r="V76" s="60" t="s">
        <v>3263</v>
      </c>
      <c r="W76" s="60" t="s">
        <v>1355</v>
      </c>
      <c r="Y76" s="60" t="s">
        <v>1678</v>
      </c>
      <c r="Z76" s="60" t="s">
        <v>1939</v>
      </c>
      <c r="AA76" s="60">
        <v>2</v>
      </c>
      <c r="AB76" s="60" t="s">
        <v>1266</v>
      </c>
      <c r="AE76" s="60" t="s">
        <v>2485</v>
      </c>
      <c r="AG76" s="76" t="str">
        <f t="shared" si="7"/>
        <v xml:space="preserve">Clean and Plentiful Water - x; </v>
      </c>
      <c r="AH76" s="76" t="str">
        <f t="shared" si="6"/>
        <v>{"popup":{"showAttachments":"false","fieldInfos":[{"visible":"true","fieldName":"SolPmean","label":"Reduction in mean load of soluble phosphorus due to tree cover (kg/yr) \u00a0","format":{"places":2,"digitSeparator":true}}],"title":"Block Group ID: {GEOID10}"}}</v>
      </c>
      <c r="AI76" s="77" t="s">
        <v>1883</v>
      </c>
      <c r="AJ76" s="77" t="s">
        <v>1705</v>
      </c>
      <c r="AL76" s="77" t="s">
        <v>1901</v>
      </c>
      <c r="AM76" s="77" t="s">
        <v>1884</v>
      </c>
      <c r="AN76" s="60" t="s">
        <v>1446</v>
      </c>
      <c r="AO76" s="60" t="str">
        <f t="shared" si="4"/>
        <v xml:space="preserve">forest, plants, vegetation, nutrients, water quality,Clean and Plentiful Water, </v>
      </c>
      <c r="AP76" s="60" t="str">
        <f t="shared" si="5"/>
        <v xml:space="preserve">,Clean and Plentiful Water, </v>
      </c>
    </row>
    <row r="77" spans="1:42" ht="15" customHeight="1" x14ac:dyDescent="0.2">
      <c r="A77" s="60">
        <v>52</v>
      </c>
      <c r="B77" s="75" t="s">
        <v>432</v>
      </c>
      <c r="C77" s="60" t="s">
        <v>981</v>
      </c>
      <c r="D77" s="60" t="s">
        <v>215</v>
      </c>
      <c r="E77" s="58" t="s">
        <v>317</v>
      </c>
      <c r="F77" s="58" t="s">
        <v>147</v>
      </c>
      <c r="G77" s="60" t="s">
        <v>1168</v>
      </c>
      <c r="H77" s="72" t="s">
        <v>733</v>
      </c>
      <c r="I77" s="72" t="s">
        <v>2403</v>
      </c>
      <c r="J77" s="60">
        <v>53</v>
      </c>
      <c r="M77" s="63" t="s">
        <v>1266</v>
      </c>
      <c r="S77" s="60" t="s">
        <v>2605</v>
      </c>
      <c r="T77" s="60" t="s">
        <v>1684</v>
      </c>
      <c r="U77" s="60" t="s">
        <v>1475</v>
      </c>
      <c r="V77" s="60" t="s">
        <v>3263</v>
      </c>
      <c r="W77" s="60" t="s">
        <v>1355</v>
      </c>
      <c r="Y77" s="60" t="s">
        <v>1678</v>
      </c>
      <c r="Z77" s="60" t="s">
        <v>1940</v>
      </c>
      <c r="AA77" s="60">
        <v>1</v>
      </c>
      <c r="AB77" s="60" t="s">
        <v>1266</v>
      </c>
      <c r="AE77" s="60" t="s">
        <v>2485</v>
      </c>
      <c r="AG77" s="76" t="str">
        <f t="shared" si="7"/>
        <v xml:space="preserve">Clean and Plentiful Water - x; </v>
      </c>
      <c r="AH77" s="76" t="str">
        <f t="shared" si="6"/>
        <v>{"popup":{"showAttachments":"false","fieldInfos":[{"visible":"true","fieldName":"TKNmean","label":"Reduction in mean load of total Kjeldahl nitrogen [TKN] due to tree cover (kg/yr) \u00a0","format":{"places":1,"digitSeparator":true}}],"title":"Block Group ID: {GEOID10}"}}</v>
      </c>
      <c r="AI77" s="77" t="s">
        <v>1883</v>
      </c>
      <c r="AJ77" s="77" t="s">
        <v>1705</v>
      </c>
      <c r="AL77" s="77" t="s">
        <v>1901</v>
      </c>
      <c r="AM77" s="77" t="s">
        <v>1884</v>
      </c>
      <c r="AN77" s="60" t="s">
        <v>1446</v>
      </c>
      <c r="AO77" s="60" t="str">
        <f t="shared" si="4"/>
        <v xml:space="preserve">forest, plants, vegetation, nutrients, water quality,Clean and Plentiful Water, </v>
      </c>
      <c r="AP77" s="60" t="str">
        <f t="shared" si="5"/>
        <v xml:space="preserve">,Clean and Plentiful Water, </v>
      </c>
    </row>
    <row r="78" spans="1:42" ht="15" customHeight="1" x14ac:dyDescent="0.2">
      <c r="A78" s="60">
        <v>53</v>
      </c>
      <c r="B78" s="75" t="s">
        <v>432</v>
      </c>
      <c r="C78" s="60" t="s">
        <v>982</v>
      </c>
      <c r="D78" s="60" t="s">
        <v>216</v>
      </c>
      <c r="E78" s="58" t="s">
        <v>1273</v>
      </c>
      <c r="F78" s="58" t="s">
        <v>147</v>
      </c>
      <c r="G78" s="60" t="s">
        <v>1169</v>
      </c>
      <c r="H78" s="72" t="s">
        <v>733</v>
      </c>
      <c r="I78" s="72" t="s">
        <v>2403</v>
      </c>
      <c r="J78" s="60">
        <v>54</v>
      </c>
      <c r="M78" s="63" t="s">
        <v>1266</v>
      </c>
      <c r="S78" s="60" t="s">
        <v>2605</v>
      </c>
      <c r="T78" s="60" t="s">
        <v>1684</v>
      </c>
      <c r="U78" s="60" t="s">
        <v>1475</v>
      </c>
      <c r="V78" s="60" t="s">
        <v>3263</v>
      </c>
      <c r="W78" s="60" t="s">
        <v>1355</v>
      </c>
      <c r="Y78" s="60" t="s">
        <v>1678</v>
      </c>
      <c r="Z78" s="60" t="s">
        <v>1941</v>
      </c>
      <c r="AA78" s="60">
        <v>2</v>
      </c>
      <c r="AB78" s="60" t="s">
        <v>1266</v>
      </c>
      <c r="AE78" s="60" t="s">
        <v>2485</v>
      </c>
      <c r="AG78" s="76" t="str">
        <f t="shared" si="7"/>
        <v xml:space="preserve">Clean and Plentiful Water - x; </v>
      </c>
      <c r="AH78" s="76" t="str">
        <f t="shared" si="6"/>
        <v>{"popup":{"showAttachments":"false","fieldInfos":[{"visible":"true","fieldName":"TPmean","label":"Reduction in mean load of total phosphorus due to tree cover (kg/yr) \u00a0","format":{"places":2,"digitSeparator":true}}],"title":"Block Group ID: {GEOID10}"}}</v>
      </c>
      <c r="AI78" s="77" t="s">
        <v>1883</v>
      </c>
      <c r="AJ78" s="77" t="s">
        <v>1705</v>
      </c>
      <c r="AL78" s="77" t="s">
        <v>1901</v>
      </c>
      <c r="AM78" s="77" t="s">
        <v>1884</v>
      </c>
      <c r="AN78" s="60" t="s">
        <v>1446</v>
      </c>
      <c r="AO78" s="60" t="str">
        <f t="shared" si="4"/>
        <v xml:space="preserve">forest, plants, vegetation, nutrients, water quality,Clean and Plentiful Water, </v>
      </c>
      <c r="AP78" s="60" t="str">
        <f t="shared" si="5"/>
        <v xml:space="preserve">,Clean and Plentiful Water, </v>
      </c>
    </row>
    <row r="79" spans="1:42" ht="15" customHeight="1" x14ac:dyDescent="0.2">
      <c r="A79" s="60">
        <v>54</v>
      </c>
      <c r="B79" s="75" t="s">
        <v>432</v>
      </c>
      <c r="C79" s="60" t="s">
        <v>983</v>
      </c>
      <c r="D79" s="60" t="s">
        <v>217</v>
      </c>
      <c r="E79" s="58" t="s">
        <v>318</v>
      </c>
      <c r="F79" s="58" t="s">
        <v>147</v>
      </c>
      <c r="G79" s="60" t="s">
        <v>1170</v>
      </c>
      <c r="H79" s="72" t="s">
        <v>733</v>
      </c>
      <c r="I79" s="72" t="s">
        <v>2403</v>
      </c>
      <c r="J79" s="60">
        <v>55</v>
      </c>
      <c r="M79" s="63" t="s">
        <v>1266</v>
      </c>
      <c r="P79" s="63" t="s">
        <v>1266</v>
      </c>
      <c r="S79" s="60" t="s">
        <v>2700</v>
      </c>
      <c r="T79" s="60" t="s">
        <v>1690</v>
      </c>
      <c r="U79" s="60" t="s">
        <v>1475</v>
      </c>
      <c r="V79" s="60" t="s">
        <v>3263</v>
      </c>
      <c r="W79" s="60" t="s">
        <v>1355</v>
      </c>
      <c r="Y79" s="60" t="s">
        <v>1678</v>
      </c>
      <c r="Z79" s="60" t="s">
        <v>1942</v>
      </c>
      <c r="AA79" s="60">
        <v>0</v>
      </c>
      <c r="AB79" s="60" t="s">
        <v>1266</v>
      </c>
      <c r="AE79" s="60" t="s">
        <v>2485</v>
      </c>
      <c r="AG79" s="76" t="str">
        <f t="shared" si="7"/>
        <v xml:space="preserve">Clean and Plentiful Water - x; Natural Hazard Mitigation - x; </v>
      </c>
      <c r="AH79" s="76" t="str">
        <f t="shared" si="6"/>
        <v>{"popup":{"showAttachments":"false","fieldInfos":[{"visible":"true","fieldName":"TSSmean","label":"Reduction in mean load of total suspended solids [TSS] due to tree cover (kg/yr) \u00a0","format":{"places":0,"digitSeparator":true}}],"title":"Block Group ID: {GEOID10}"}}</v>
      </c>
      <c r="AI79" s="77" t="s">
        <v>1883</v>
      </c>
      <c r="AJ79" s="77" t="s">
        <v>1705</v>
      </c>
      <c r="AL79" s="77" t="s">
        <v>1901</v>
      </c>
      <c r="AM79" s="77" t="s">
        <v>1884</v>
      </c>
      <c r="AN79" s="60" t="s">
        <v>1447</v>
      </c>
      <c r="AO79" s="60" t="str">
        <f t="shared" si="4"/>
        <v xml:space="preserve">forest, plants, vegetation, water quality, sediment,Clean and Plentiful Water, Natural Hazard Mitigation, </v>
      </c>
      <c r="AP79" s="60" t="str">
        <f t="shared" si="5"/>
        <v xml:space="preserve">,Clean and Plentiful Water, Natural Hazard Mitigation, </v>
      </c>
    </row>
    <row r="80" spans="1:42" ht="15" customHeight="1" x14ac:dyDescent="0.2">
      <c r="A80" s="60">
        <v>55</v>
      </c>
      <c r="B80" s="75" t="s">
        <v>432</v>
      </c>
      <c r="C80" s="60" t="s">
        <v>984</v>
      </c>
      <c r="D80" s="60" t="s">
        <v>218</v>
      </c>
      <c r="E80" s="58" t="s">
        <v>319</v>
      </c>
      <c r="F80" s="58" t="s">
        <v>147</v>
      </c>
      <c r="G80" s="60" t="s">
        <v>1171</v>
      </c>
      <c r="H80" s="72" t="s">
        <v>733</v>
      </c>
      <c r="I80" s="72" t="s">
        <v>2403</v>
      </c>
      <c r="J80" s="60">
        <v>56</v>
      </c>
      <c r="M80" s="63" t="s">
        <v>1266</v>
      </c>
      <c r="S80" s="60" t="s">
        <v>2602</v>
      </c>
      <c r="T80" s="60" t="s">
        <v>1684</v>
      </c>
      <c r="U80" s="60" t="s">
        <v>1475</v>
      </c>
      <c r="V80" s="60" t="s">
        <v>3263</v>
      </c>
      <c r="W80" s="60" t="s">
        <v>1355</v>
      </c>
      <c r="Y80" s="60" t="s">
        <v>1678</v>
      </c>
      <c r="Z80" s="60" t="s">
        <v>1943</v>
      </c>
      <c r="AA80" s="60">
        <v>0</v>
      </c>
      <c r="AB80" s="60" t="s">
        <v>1266</v>
      </c>
      <c r="AE80" s="60" t="s">
        <v>2485</v>
      </c>
      <c r="AG80" s="76" t="str">
        <f t="shared" si="7"/>
        <v xml:space="preserve">Clean and Plentiful Water - x; </v>
      </c>
      <c r="AH80" s="76" t="str">
        <f t="shared" si="6"/>
        <v>{"popup":{"showAttachments":"false","fieldInfos":[{"visible":"true","fieldName":"BODmed","label":"Reduction in median biochemical oxygen demand [BOD5] due to tree cover (kg/yr) \u00a0","format":{"places":0,"digitSeparator":true}}],"title":"Block Group ID: {GEOID10}"}}</v>
      </c>
      <c r="AI80" s="77" t="s">
        <v>1883</v>
      </c>
      <c r="AJ80" s="77" t="s">
        <v>1705</v>
      </c>
      <c r="AL80" s="77" t="s">
        <v>1901</v>
      </c>
      <c r="AM80" s="77" t="s">
        <v>1884</v>
      </c>
      <c r="AN80" s="60" t="s">
        <v>1443</v>
      </c>
      <c r="AO80" s="60" t="str">
        <f t="shared" si="4"/>
        <v xml:space="preserve">forest, plants, vegetation, water quality,Clean and Plentiful Water, </v>
      </c>
      <c r="AP80" s="60" t="str">
        <f t="shared" si="5"/>
        <v xml:space="preserve">,Clean and Plentiful Water, </v>
      </c>
    </row>
    <row r="81" spans="1:42" ht="15" customHeight="1" x14ac:dyDescent="0.2">
      <c r="A81" s="60">
        <v>56</v>
      </c>
      <c r="B81" s="75" t="s">
        <v>432</v>
      </c>
      <c r="C81" s="60" t="s">
        <v>985</v>
      </c>
      <c r="D81" s="60" t="s">
        <v>219</v>
      </c>
      <c r="E81" s="58" t="s">
        <v>320</v>
      </c>
      <c r="F81" s="58" t="s">
        <v>147</v>
      </c>
      <c r="G81" s="60" t="s">
        <v>1172</v>
      </c>
      <c r="H81" s="72" t="s">
        <v>733</v>
      </c>
      <c r="I81" s="72" t="s">
        <v>2403</v>
      </c>
      <c r="J81" s="60">
        <v>57</v>
      </c>
      <c r="M81" s="63" t="s">
        <v>1266</v>
      </c>
      <c r="S81" s="60" t="s">
        <v>2602</v>
      </c>
      <c r="T81" s="60" t="s">
        <v>1684</v>
      </c>
      <c r="U81" s="60" t="s">
        <v>1475</v>
      </c>
      <c r="V81" s="60" t="s">
        <v>3263</v>
      </c>
      <c r="W81" s="60" t="s">
        <v>1355</v>
      </c>
      <c r="Y81" s="60" t="s">
        <v>1678</v>
      </c>
      <c r="Z81" s="60" t="s">
        <v>1944</v>
      </c>
      <c r="AA81" s="60">
        <v>0</v>
      </c>
      <c r="AB81" s="60" t="s">
        <v>1266</v>
      </c>
      <c r="AE81" s="60" t="s">
        <v>2485</v>
      </c>
      <c r="AG81" s="76" t="str">
        <f t="shared" si="7"/>
        <v xml:space="preserve">Clean and Plentiful Water - x; </v>
      </c>
      <c r="AH81" s="76" t="str">
        <f t="shared" si="6"/>
        <v>{"popup":{"showAttachments":"false","fieldInfos":[{"visible":"true","fieldName":"CODmed","label":"Reduction in median chemical oxygen demand [COD] due to tree cover (kg/yr) \u00a0","format":{"places":0,"digitSeparator":true}}],"title":"Block Group ID: {GEOID10}"}}</v>
      </c>
      <c r="AI81" s="77" t="s">
        <v>1883</v>
      </c>
      <c r="AJ81" s="77" t="s">
        <v>1705</v>
      </c>
      <c r="AL81" s="77" t="s">
        <v>1901</v>
      </c>
      <c r="AM81" s="77" t="s">
        <v>1884</v>
      </c>
      <c r="AN81" s="60" t="s">
        <v>1443</v>
      </c>
      <c r="AO81" s="60" t="str">
        <f t="shared" si="4"/>
        <v xml:space="preserve">forest, plants, vegetation, water quality,Clean and Plentiful Water, </v>
      </c>
      <c r="AP81" s="60" t="str">
        <f t="shared" si="5"/>
        <v xml:space="preserve">,Clean and Plentiful Water, </v>
      </c>
    </row>
    <row r="82" spans="1:42" ht="15" customHeight="1" x14ac:dyDescent="0.2">
      <c r="A82" s="60">
        <v>57</v>
      </c>
      <c r="B82" s="75" t="s">
        <v>432</v>
      </c>
      <c r="C82" s="60" t="s">
        <v>986</v>
      </c>
      <c r="D82" s="60" t="s">
        <v>220</v>
      </c>
      <c r="E82" s="58" t="s">
        <v>1272</v>
      </c>
      <c r="F82" s="58" t="s">
        <v>147</v>
      </c>
      <c r="G82" s="60" t="s">
        <v>1173</v>
      </c>
      <c r="H82" s="72" t="s">
        <v>733</v>
      </c>
      <c r="I82" s="72" t="s">
        <v>2403</v>
      </c>
      <c r="J82" s="60">
        <v>58</v>
      </c>
      <c r="M82" s="63" t="s">
        <v>1266</v>
      </c>
      <c r="S82" s="60" t="s">
        <v>2606</v>
      </c>
      <c r="T82" s="60" t="s">
        <v>1684</v>
      </c>
      <c r="U82" s="60" t="s">
        <v>1475</v>
      </c>
      <c r="V82" s="60" t="s">
        <v>3263</v>
      </c>
      <c r="W82" s="60" t="s">
        <v>1355</v>
      </c>
      <c r="Y82" s="60" t="s">
        <v>1678</v>
      </c>
      <c r="Z82" s="60" t="s">
        <v>1945</v>
      </c>
      <c r="AA82" s="60">
        <v>4</v>
      </c>
      <c r="AB82" s="60" t="s">
        <v>1266</v>
      </c>
      <c r="AE82" s="60" t="s">
        <v>2485</v>
      </c>
      <c r="AG82" s="76" t="str">
        <f t="shared" si="7"/>
        <v xml:space="preserve">Clean and Plentiful Water - x; </v>
      </c>
      <c r="AH82" s="76" t="str">
        <f t="shared" si="6"/>
        <v>{"popup":{"showAttachments":"false","fieldInfos":[{"visible":"true","fieldName":"Cumed","label":"Reduction in median load of copper due to tree cover (kg/yr) \u00a0","format":{"places":4,"digitSeparator":true}}],"title":"Block Group ID: {GEOID10}"}}</v>
      </c>
      <c r="AI82" s="77" t="s">
        <v>1883</v>
      </c>
      <c r="AJ82" s="77" t="s">
        <v>1705</v>
      </c>
      <c r="AL82" s="77" t="s">
        <v>1901</v>
      </c>
      <c r="AM82" s="77" t="s">
        <v>1884</v>
      </c>
      <c r="AN82" s="60" t="s">
        <v>1448</v>
      </c>
      <c r="AO82" s="60" t="str">
        <f t="shared" si="4"/>
        <v xml:space="preserve">forest, plants, vegetation, health, well-being,  human, water quality, metals,Clean and Plentiful Water, </v>
      </c>
      <c r="AP82" s="60" t="str">
        <f t="shared" si="5"/>
        <v xml:space="preserve">,Clean and Plentiful Water, </v>
      </c>
    </row>
    <row r="83" spans="1:42" ht="15" customHeight="1" x14ac:dyDescent="0.2">
      <c r="A83" s="60">
        <v>58</v>
      </c>
      <c r="B83" s="75" t="s">
        <v>432</v>
      </c>
      <c r="C83" s="60" t="s">
        <v>987</v>
      </c>
      <c r="D83" s="60" t="s">
        <v>221</v>
      </c>
      <c r="E83" s="58" t="s">
        <v>321</v>
      </c>
      <c r="F83" s="58" t="s">
        <v>147</v>
      </c>
      <c r="G83" s="60" t="s">
        <v>1174</v>
      </c>
      <c r="H83" s="72" t="s">
        <v>733</v>
      </c>
      <c r="I83" s="72" t="s">
        <v>2403</v>
      </c>
      <c r="J83" s="60">
        <v>59</v>
      </c>
      <c r="M83" s="63" t="s">
        <v>1266</v>
      </c>
      <c r="S83" s="60" t="s">
        <v>2604</v>
      </c>
      <c r="T83" s="60" t="s">
        <v>1684</v>
      </c>
      <c r="U83" s="60" t="s">
        <v>1475</v>
      </c>
      <c r="V83" s="60" t="s">
        <v>3263</v>
      </c>
      <c r="W83" s="60" t="s">
        <v>1355</v>
      </c>
      <c r="Y83" s="60" t="s">
        <v>1678</v>
      </c>
      <c r="Z83" s="60" t="s">
        <v>1946</v>
      </c>
      <c r="AA83" s="60">
        <v>2</v>
      </c>
      <c r="AB83" s="60" t="s">
        <v>1266</v>
      </c>
      <c r="AE83" s="60" t="s">
        <v>2485</v>
      </c>
      <c r="AG83" s="76" t="str">
        <f t="shared" si="7"/>
        <v xml:space="preserve">Clean and Plentiful Water - x; </v>
      </c>
      <c r="AH83" s="76" t="str">
        <f t="shared" si="6"/>
        <v>{"popup":{"showAttachments":"false","fieldInfos":[{"visible":"true","fieldName":"NO2_3med","label":"Reduction in median load of nitrites and nitrates due to tree cover (kg/yr) \u00a0","format":{"places":2,"digitSeparator":true}}],"title":"Block Group ID: {GEOID10}"}}</v>
      </c>
      <c r="AI83" s="77" t="s">
        <v>1883</v>
      </c>
      <c r="AJ83" s="77" t="s">
        <v>1705</v>
      </c>
      <c r="AL83" s="77" t="s">
        <v>1901</v>
      </c>
      <c r="AM83" s="77" t="s">
        <v>1884</v>
      </c>
      <c r="AN83" s="60" t="s">
        <v>1445</v>
      </c>
      <c r="AO83" s="60" t="str">
        <f t="shared" si="4"/>
        <v xml:space="preserve">forest, plants, vegetation, water quality, nutrients,Clean and Plentiful Water, </v>
      </c>
      <c r="AP83" s="60" t="str">
        <f t="shared" si="5"/>
        <v xml:space="preserve">,Clean and Plentiful Water, </v>
      </c>
    </row>
    <row r="84" spans="1:42" ht="15" customHeight="1" x14ac:dyDescent="0.2">
      <c r="A84" s="60">
        <v>59</v>
      </c>
      <c r="B84" s="75" t="s">
        <v>432</v>
      </c>
      <c r="C84" s="60" t="s">
        <v>988</v>
      </c>
      <c r="D84" s="60" t="s">
        <v>222</v>
      </c>
      <c r="E84" s="58" t="s">
        <v>322</v>
      </c>
      <c r="F84" s="58" t="s">
        <v>147</v>
      </c>
      <c r="G84" s="60" t="s">
        <v>1175</v>
      </c>
      <c r="H84" s="72" t="s">
        <v>733</v>
      </c>
      <c r="I84" s="72" t="s">
        <v>2403</v>
      </c>
      <c r="J84" s="60">
        <v>60</v>
      </c>
      <c r="M84" s="63" t="s">
        <v>1266</v>
      </c>
      <c r="S84" s="60" t="s">
        <v>2605</v>
      </c>
      <c r="T84" s="60" t="s">
        <v>1684</v>
      </c>
      <c r="U84" s="60" t="s">
        <v>1475</v>
      </c>
      <c r="V84" s="60" t="s">
        <v>3263</v>
      </c>
      <c r="W84" s="60" t="s">
        <v>1355</v>
      </c>
      <c r="Y84" s="60" t="s">
        <v>1678</v>
      </c>
      <c r="Z84" s="60" t="s">
        <v>1947</v>
      </c>
      <c r="AA84" s="60">
        <v>2</v>
      </c>
      <c r="AB84" s="60" t="s">
        <v>1266</v>
      </c>
      <c r="AE84" s="60" t="s">
        <v>2485</v>
      </c>
      <c r="AG84" s="76" t="str">
        <f t="shared" si="7"/>
        <v xml:space="preserve">Clean and Plentiful Water - x; </v>
      </c>
      <c r="AH84" s="76" t="str">
        <f t="shared" si="6"/>
        <v>{"popup":{"showAttachments":"false","fieldInfos":[{"visible":"true","fieldName":"SolPmed","label":"Reduction in median load of soluble phosphorus due to tree cover (kg/yr) \u00a0","format":{"places":2,"digitSeparator":true}}],"title":"Block Group ID: {GEOID10}"}}</v>
      </c>
      <c r="AI84" s="77" t="s">
        <v>1883</v>
      </c>
      <c r="AJ84" s="77" t="s">
        <v>1705</v>
      </c>
      <c r="AL84" s="77" t="s">
        <v>1901</v>
      </c>
      <c r="AM84" s="77" t="s">
        <v>1884</v>
      </c>
      <c r="AN84" s="60" t="s">
        <v>1446</v>
      </c>
      <c r="AO84" s="60" t="str">
        <f t="shared" si="4"/>
        <v xml:space="preserve">forest, plants, vegetation, nutrients, water quality,Clean and Plentiful Water, </v>
      </c>
      <c r="AP84" s="60" t="str">
        <f t="shared" si="5"/>
        <v xml:space="preserve">,Clean and Plentiful Water, </v>
      </c>
    </row>
    <row r="85" spans="1:42" ht="15" customHeight="1" x14ac:dyDescent="0.2">
      <c r="A85" s="60">
        <v>60</v>
      </c>
      <c r="B85" s="75" t="s">
        <v>432</v>
      </c>
      <c r="C85" s="60" t="s">
        <v>989</v>
      </c>
      <c r="D85" s="60" t="s">
        <v>223</v>
      </c>
      <c r="E85" s="58" t="s">
        <v>323</v>
      </c>
      <c r="F85" s="58" t="s">
        <v>147</v>
      </c>
      <c r="G85" s="60" t="s">
        <v>1176</v>
      </c>
      <c r="H85" s="72" t="s">
        <v>733</v>
      </c>
      <c r="I85" s="72" t="s">
        <v>2403</v>
      </c>
      <c r="J85" s="60">
        <v>61</v>
      </c>
      <c r="M85" s="63" t="s">
        <v>1266</v>
      </c>
      <c r="S85" s="60" t="s">
        <v>2605</v>
      </c>
      <c r="T85" s="60" t="s">
        <v>1684</v>
      </c>
      <c r="U85" s="60" t="s">
        <v>1475</v>
      </c>
      <c r="V85" s="60" t="s">
        <v>3263</v>
      </c>
      <c r="W85" s="60" t="s">
        <v>1355</v>
      </c>
      <c r="Y85" s="60" t="s">
        <v>1678</v>
      </c>
      <c r="Z85" s="60" t="s">
        <v>1948</v>
      </c>
      <c r="AA85" s="60">
        <v>1</v>
      </c>
      <c r="AB85" s="60" t="s">
        <v>1266</v>
      </c>
      <c r="AE85" s="60" t="s">
        <v>2485</v>
      </c>
      <c r="AG85" s="76" t="str">
        <f t="shared" si="7"/>
        <v xml:space="preserve">Clean and Plentiful Water - x; </v>
      </c>
      <c r="AH85" s="76" t="str">
        <f t="shared" si="6"/>
        <v>{"popup":{"showAttachments":"false","fieldInfos":[{"visible":"true","fieldName":"TKNmed","label":"Reduction in median load of total Kjeldahl nitrogen [TKN] due to tree cover (kg/yr) \u00a0","format":{"places":1,"digitSeparator":true}}],"title":"Block Group ID: {GEOID10}"}}</v>
      </c>
      <c r="AI85" s="77" t="s">
        <v>1883</v>
      </c>
      <c r="AJ85" s="77" t="s">
        <v>1705</v>
      </c>
      <c r="AL85" s="77" t="s">
        <v>1901</v>
      </c>
      <c r="AM85" s="77" t="s">
        <v>1884</v>
      </c>
      <c r="AN85" s="60" t="s">
        <v>1446</v>
      </c>
      <c r="AO85" s="60" t="str">
        <f t="shared" si="4"/>
        <v xml:space="preserve">forest, plants, vegetation, nutrients, water quality,Clean and Plentiful Water, </v>
      </c>
      <c r="AP85" s="60" t="str">
        <f t="shared" si="5"/>
        <v xml:space="preserve">,Clean and Plentiful Water, </v>
      </c>
    </row>
    <row r="86" spans="1:42" ht="15" customHeight="1" x14ac:dyDescent="0.2">
      <c r="A86" s="60">
        <v>61</v>
      </c>
      <c r="B86" s="75" t="s">
        <v>432</v>
      </c>
      <c r="C86" s="60" t="s">
        <v>990</v>
      </c>
      <c r="D86" s="60" t="s">
        <v>224</v>
      </c>
      <c r="E86" s="58" t="s">
        <v>324</v>
      </c>
      <c r="F86" s="58" t="s">
        <v>147</v>
      </c>
      <c r="G86" s="60" t="s">
        <v>1177</v>
      </c>
      <c r="H86" s="72" t="s">
        <v>733</v>
      </c>
      <c r="I86" s="72" t="s">
        <v>2403</v>
      </c>
      <c r="J86" s="60">
        <v>62</v>
      </c>
      <c r="M86" s="63" t="s">
        <v>1266</v>
      </c>
      <c r="S86" s="60" t="s">
        <v>2605</v>
      </c>
      <c r="T86" s="60" t="s">
        <v>1684</v>
      </c>
      <c r="U86" s="60" t="s">
        <v>1475</v>
      </c>
      <c r="V86" s="60" t="s">
        <v>3263</v>
      </c>
      <c r="W86" s="60" t="s">
        <v>1355</v>
      </c>
      <c r="Y86" s="60" t="s">
        <v>1678</v>
      </c>
      <c r="Z86" s="60" t="s">
        <v>1949</v>
      </c>
      <c r="AA86" s="60">
        <v>2</v>
      </c>
      <c r="AB86" s="60" t="s">
        <v>1266</v>
      </c>
      <c r="AE86" s="60" t="s">
        <v>2485</v>
      </c>
      <c r="AG86" s="76" t="str">
        <f t="shared" si="7"/>
        <v xml:space="preserve">Clean and Plentiful Water - x; </v>
      </c>
      <c r="AH86" s="76" t="str">
        <f t="shared" si="6"/>
        <v>{"popup":{"showAttachments":"false","fieldInfos":[{"visible":"true","fieldName":"Tpmed","label":"Reduction in median load of total phosphorus due to tree cover (kg/yr) \u00a0","format":{"places":2,"digitSeparator":true}}],"title":"Block Group ID: {GEOID10}"}}</v>
      </c>
      <c r="AI86" s="77" t="s">
        <v>1883</v>
      </c>
      <c r="AJ86" s="77" t="s">
        <v>1705</v>
      </c>
      <c r="AL86" s="77" t="s">
        <v>1901</v>
      </c>
      <c r="AM86" s="77" t="s">
        <v>1884</v>
      </c>
      <c r="AN86" s="60" t="s">
        <v>1446</v>
      </c>
      <c r="AO86" s="60" t="str">
        <f t="shared" si="4"/>
        <v xml:space="preserve">forest, plants, vegetation, nutrients, water quality,Clean and Plentiful Water, </v>
      </c>
      <c r="AP86" s="60" t="str">
        <f t="shared" si="5"/>
        <v xml:space="preserve">,Clean and Plentiful Water, </v>
      </c>
    </row>
    <row r="87" spans="1:42" ht="15" customHeight="1" x14ac:dyDescent="0.2">
      <c r="A87" s="60">
        <v>62</v>
      </c>
      <c r="B87" s="75" t="s">
        <v>432</v>
      </c>
      <c r="C87" s="60" t="s">
        <v>991</v>
      </c>
      <c r="D87" s="60" t="s">
        <v>225</v>
      </c>
      <c r="E87" s="58" t="s">
        <v>325</v>
      </c>
      <c r="F87" s="58" t="s">
        <v>147</v>
      </c>
      <c r="G87" s="60" t="s">
        <v>1178</v>
      </c>
      <c r="H87" s="72" t="s">
        <v>733</v>
      </c>
      <c r="I87" s="72" t="s">
        <v>2403</v>
      </c>
      <c r="J87" s="60">
        <v>63</v>
      </c>
      <c r="M87" s="63" t="s">
        <v>1266</v>
      </c>
      <c r="P87" s="63" t="s">
        <v>1266</v>
      </c>
      <c r="S87" s="60" t="s">
        <v>2700</v>
      </c>
      <c r="T87" s="60" t="s">
        <v>1690</v>
      </c>
      <c r="U87" s="60" t="s">
        <v>1475</v>
      </c>
      <c r="V87" s="60" t="s">
        <v>3263</v>
      </c>
      <c r="W87" s="60" t="s">
        <v>1355</v>
      </c>
      <c r="Y87" s="60" t="s">
        <v>1678</v>
      </c>
      <c r="Z87" s="60" t="s">
        <v>1950</v>
      </c>
      <c r="AA87" s="60">
        <v>0</v>
      </c>
      <c r="AB87" s="60" t="s">
        <v>1266</v>
      </c>
      <c r="AE87" s="60" t="s">
        <v>2485</v>
      </c>
      <c r="AG87" s="76" t="str">
        <f t="shared" si="7"/>
        <v xml:space="preserve">Clean and Plentiful Water - x; Natural Hazard Mitigation - x; </v>
      </c>
      <c r="AH87" s="76" t="str">
        <f t="shared" si="6"/>
        <v>{"popup":{"showAttachments":"false","fieldInfos":[{"visible":"true","fieldName":"TSSmed","label":"Reduction in median load of total suspended solids [TSS] due to tree cover (kg/yr) \u00a0","format":{"places":0,"digitSeparator":true}}],"title":"Block Group ID: {GEOID10}"}}</v>
      </c>
      <c r="AI87" s="77" t="s">
        <v>1883</v>
      </c>
      <c r="AJ87" s="77" t="s">
        <v>1705</v>
      </c>
      <c r="AL87" s="77" t="s">
        <v>1901</v>
      </c>
      <c r="AM87" s="77" t="s">
        <v>1884</v>
      </c>
      <c r="AN87" s="60" t="s">
        <v>1447</v>
      </c>
      <c r="AO87" s="60" t="str">
        <f t="shared" si="4"/>
        <v xml:space="preserve">forest, plants, vegetation, water quality, sediment,Clean and Plentiful Water, Natural Hazard Mitigation, </v>
      </c>
      <c r="AP87" s="60" t="str">
        <f t="shared" si="5"/>
        <v xml:space="preserve">,Clean and Plentiful Water, Natural Hazard Mitigation, </v>
      </c>
    </row>
    <row r="88" spans="1:42" ht="15" customHeight="1" x14ac:dyDescent="0.2">
      <c r="A88" s="60">
        <v>63</v>
      </c>
      <c r="B88" s="75" t="s">
        <v>432</v>
      </c>
      <c r="C88" s="60" t="s">
        <v>18</v>
      </c>
      <c r="D88" s="60" t="s">
        <v>226</v>
      </c>
      <c r="E88" s="58" t="s">
        <v>326</v>
      </c>
      <c r="F88" s="58" t="s">
        <v>147</v>
      </c>
      <c r="G88" s="60" t="s">
        <v>710</v>
      </c>
      <c r="H88" s="60" t="s">
        <v>738</v>
      </c>
      <c r="I88" s="72" t="s">
        <v>2403</v>
      </c>
      <c r="J88" s="60">
        <v>64</v>
      </c>
      <c r="Q88" s="63" t="s">
        <v>1266</v>
      </c>
      <c r="S88" s="60" t="s">
        <v>2655</v>
      </c>
      <c r="T88" s="60" t="s">
        <v>1685</v>
      </c>
      <c r="U88" s="60" t="s">
        <v>1231</v>
      </c>
      <c r="V88" s="60" t="s">
        <v>3263</v>
      </c>
      <c r="W88" s="60" t="s">
        <v>1355</v>
      </c>
      <c r="Y88" s="60" t="s">
        <v>1678</v>
      </c>
      <c r="Z88" s="60" t="s">
        <v>1951</v>
      </c>
      <c r="AA88" s="60">
        <v>0</v>
      </c>
      <c r="AB88" s="60" t="s">
        <v>1266</v>
      </c>
      <c r="AE88" s="60" t="s">
        <v>2485</v>
      </c>
      <c r="AG88" s="76" t="str">
        <f t="shared" si="7"/>
        <v xml:space="preserve">Recreation, Culture, and Aesthetics - x; </v>
      </c>
      <c r="AH88" s="76" t="str">
        <f t="shared" si="6"/>
        <v>{"popup":{"showAttachments":"false","fieldInfos":[{"visible":"true","fieldName":"BWDP_Pop","label":"Residential population not within 500m of a park entrance \u00a0","format":{"places":0,"digitSeparator":true}}],"title":"Block Group ID: {GEOID10}"}}</v>
      </c>
      <c r="AI88" s="77" t="s">
        <v>1883</v>
      </c>
      <c r="AJ88" s="77" t="s">
        <v>1705</v>
      </c>
      <c r="AL88" s="77" t="s">
        <v>1901</v>
      </c>
      <c r="AM88" s="77" t="s">
        <v>1884</v>
      </c>
      <c r="AN88" s="60" t="s">
        <v>1435</v>
      </c>
      <c r="AO88" s="60" t="str">
        <f t="shared" si="4"/>
        <v>human, well-being, nature, recreation, transportation, nature, , health, ,Recreation, Culture, and Aesthetics</v>
      </c>
      <c r="AP88" s="60" t="str">
        <f t="shared" si="5"/>
        <v>,Recreation, Culture, and Aesthetics</v>
      </c>
    </row>
    <row r="89" spans="1:42" ht="15" customHeight="1" x14ac:dyDescent="0.2">
      <c r="A89" s="60">
        <v>64</v>
      </c>
      <c r="B89" s="75" t="s">
        <v>432</v>
      </c>
      <c r="C89" s="60" t="s">
        <v>19</v>
      </c>
      <c r="D89" s="60" t="s">
        <v>227</v>
      </c>
      <c r="E89" s="58" t="s">
        <v>327</v>
      </c>
      <c r="F89" s="58" t="s">
        <v>147</v>
      </c>
      <c r="G89" s="60" t="s">
        <v>711</v>
      </c>
      <c r="H89" s="60" t="s">
        <v>747</v>
      </c>
      <c r="I89" s="72" t="s">
        <v>2403</v>
      </c>
      <c r="J89" s="60">
        <v>65</v>
      </c>
      <c r="Q89" s="63" t="s">
        <v>1266</v>
      </c>
      <c r="S89" s="60" t="s">
        <v>2656</v>
      </c>
      <c r="T89" s="60" t="s">
        <v>1685</v>
      </c>
      <c r="U89" s="60" t="s">
        <v>1231</v>
      </c>
      <c r="V89" s="60" t="s">
        <v>3263</v>
      </c>
      <c r="W89" s="60" t="s">
        <v>1355</v>
      </c>
      <c r="Y89" s="60" t="s">
        <v>1678</v>
      </c>
      <c r="Z89" s="60" t="s">
        <v>1952</v>
      </c>
      <c r="AA89" s="60">
        <v>0</v>
      </c>
      <c r="AB89" s="60" t="s">
        <v>1266</v>
      </c>
      <c r="AE89" s="60" t="s">
        <v>2485</v>
      </c>
      <c r="AG89" s="76" t="str">
        <f t="shared" si="7"/>
        <v xml:space="preserve">Recreation, Culture, and Aesthetics - x; </v>
      </c>
      <c r="AH89" s="76" t="str">
        <f t="shared" si="6"/>
        <v>{"popup":{"showAttachments":"false","fieldInfos":[{"visible":"true","fieldName":"WVT_Pop","label":"Residential population with minimal views of trees \u00a0","format":{"places":0,"digitSeparator":true}}],"title":"Block Group ID: {GEOID10}"}}</v>
      </c>
      <c r="AI89" s="77" t="s">
        <v>1883</v>
      </c>
      <c r="AJ89" s="77" t="s">
        <v>1705</v>
      </c>
      <c r="AL89" s="77" t="s">
        <v>1901</v>
      </c>
      <c r="AM89" s="77" t="s">
        <v>1884</v>
      </c>
      <c r="AN89" s="60" t="s">
        <v>1449</v>
      </c>
      <c r="AO89" s="60" t="str">
        <f t="shared" si="4"/>
        <v>Window View, human, well-being, nature, health, ,Recreation, Culture, and Aesthetics</v>
      </c>
      <c r="AP89" s="60" t="str">
        <f t="shared" si="5"/>
        <v>,Recreation, Culture, and Aesthetics</v>
      </c>
    </row>
    <row r="90" spans="1:42" ht="15" customHeight="1" x14ac:dyDescent="0.2">
      <c r="A90" s="60">
        <v>65</v>
      </c>
      <c r="B90" s="75" t="s">
        <v>432</v>
      </c>
      <c r="C90" s="60" t="s">
        <v>20</v>
      </c>
      <c r="D90" s="60" t="s">
        <v>228</v>
      </c>
      <c r="E90" s="58" t="s">
        <v>328</v>
      </c>
      <c r="F90" s="58" t="s">
        <v>147</v>
      </c>
      <c r="G90" s="60" t="s">
        <v>712</v>
      </c>
      <c r="H90" s="60" t="s">
        <v>748</v>
      </c>
      <c r="I90" s="72" t="s">
        <v>2403</v>
      </c>
      <c r="J90" s="60">
        <v>66</v>
      </c>
      <c r="Q90" s="63" t="s">
        <v>1266</v>
      </c>
      <c r="S90" s="60" t="s">
        <v>2656</v>
      </c>
      <c r="T90" s="60" t="s">
        <v>1685</v>
      </c>
      <c r="U90" s="60" t="s">
        <v>1231</v>
      </c>
      <c r="V90" s="60" t="s">
        <v>3263</v>
      </c>
      <c r="W90" s="60" t="s">
        <v>1355</v>
      </c>
      <c r="Y90" s="60" t="s">
        <v>1678</v>
      </c>
      <c r="Z90" s="60" t="s">
        <v>1953</v>
      </c>
      <c r="AA90" s="60">
        <v>0</v>
      </c>
      <c r="AB90" s="60" t="s">
        <v>1266</v>
      </c>
      <c r="AE90" s="60" t="s">
        <v>2485</v>
      </c>
      <c r="AG90" s="76" t="str">
        <f t="shared" si="7"/>
        <v xml:space="preserve">Recreation, Culture, and Aesthetics - x; </v>
      </c>
      <c r="AH90" s="76" t="str">
        <f t="shared" ref="AH90:AH110" si="8">CONCATENATE(AI90,E90,AJ90,C90,AL90,AA90,AM90)</f>
        <v>{"popup":{"showAttachments":"false","fieldInfos":[{"visible":"true","fieldName":"WVW_Pop","label":"Residential population with views of water \u00a0","format":{"places":0,"digitSeparator":true}}],"title":"Block Group ID: {GEOID10}"}}</v>
      </c>
      <c r="AI90" s="77" t="s">
        <v>1883</v>
      </c>
      <c r="AJ90" s="77" t="s">
        <v>1705</v>
      </c>
      <c r="AL90" s="77" t="s">
        <v>1901</v>
      </c>
      <c r="AM90" s="77" t="s">
        <v>1884</v>
      </c>
      <c r="AN90" s="60" t="s">
        <v>1449</v>
      </c>
      <c r="AO90" s="60" t="str">
        <f t="shared" ref="AO90:AO153" si="9">_xlfn.CONCAT(AN90,AP90)</f>
        <v>Window View, human, well-being, nature, health, ,Recreation, Culture, and Aesthetics</v>
      </c>
      <c r="AP90" s="60" t="str">
        <f t="shared" ref="AP90:AP153" si="10">","&amp; IF(LEN(TRIM(K90))=0,"",$K$1  &amp; ", ") &amp; IF(LEN(TRIM(L90))=0,"",$L$1  &amp; ", ") &amp; IF(LEN(TRIM(M90))=0,"",$M$1 &amp; ", ") &amp; IF(LEN(TRIM(N90))=0,"",$N$1 &amp; ", ") &amp; IF(LEN(TRIM(O90))=0,"",$O$1 &amp; ", ") &amp; IF(LEN(TRIM(P90))=0,"",$P$1 &amp; ", ") &amp; IF(LEN(TRIM(Q90))=0,"",$Q$1)</f>
        <v>,Recreation, Culture, and Aesthetics</v>
      </c>
    </row>
    <row r="91" spans="1:42" ht="15" customHeight="1" x14ac:dyDescent="0.2">
      <c r="A91" s="60">
        <v>66</v>
      </c>
      <c r="B91" s="75" t="s">
        <v>432</v>
      </c>
      <c r="C91" s="60" t="s">
        <v>229</v>
      </c>
      <c r="D91" s="60" t="s">
        <v>230</v>
      </c>
      <c r="E91" s="58" t="s">
        <v>329</v>
      </c>
      <c r="F91" s="58" t="s">
        <v>147</v>
      </c>
      <c r="G91" s="60" t="s">
        <v>713</v>
      </c>
      <c r="H91" s="72" t="s">
        <v>737</v>
      </c>
      <c r="I91" s="72" t="s">
        <v>2403</v>
      </c>
      <c r="J91" s="60">
        <v>67</v>
      </c>
      <c r="L91" s="63" t="s">
        <v>1266</v>
      </c>
      <c r="S91" s="60" t="s">
        <v>2607</v>
      </c>
      <c r="T91" s="60" t="s">
        <v>1681</v>
      </c>
      <c r="U91" s="60" t="s">
        <v>1233</v>
      </c>
      <c r="V91" s="60" t="s">
        <v>3263</v>
      </c>
      <c r="W91" s="60" t="s">
        <v>1355</v>
      </c>
      <c r="Y91" s="60" t="s">
        <v>1678</v>
      </c>
      <c r="Z91" s="60" t="s">
        <v>2034</v>
      </c>
      <c r="AA91" s="60">
        <v>0</v>
      </c>
      <c r="AB91" s="60" t="s">
        <v>1266</v>
      </c>
      <c r="AE91" s="60" t="s">
        <v>2485</v>
      </c>
      <c r="AG91" s="76" t="str">
        <f t="shared" si="7"/>
        <v xml:space="preserve">Clean Air - x; </v>
      </c>
      <c r="AH91" s="76" t="str">
        <f t="shared" si="8"/>
        <v>{"popup":{"showAttachments":"false","fieldInfos":[{"visible":"true","fieldName":"Buff_Pop","label":"Residential population within 300m of busy roadway\u00a0","format":{"places":0,"digitSeparator":true}}],"title":"Block Group ID: {GEOID10}"}}</v>
      </c>
      <c r="AI91" s="77" t="s">
        <v>1883</v>
      </c>
      <c r="AJ91" s="77" t="s">
        <v>1705</v>
      </c>
      <c r="AL91" s="77" t="s">
        <v>1901</v>
      </c>
      <c r="AM91" s="77" t="s">
        <v>1884</v>
      </c>
      <c r="AN91" s="60" t="s">
        <v>1434</v>
      </c>
      <c r="AO91" s="60" t="str">
        <f t="shared" si="9"/>
        <v xml:space="preserve">developed, human, transportation, health, well-being, ,Clean Air, </v>
      </c>
      <c r="AP91" s="60" t="str">
        <f t="shared" si="10"/>
        <v xml:space="preserve">,Clean Air, </v>
      </c>
    </row>
    <row r="92" spans="1:42" ht="15" customHeight="1" x14ac:dyDescent="0.2">
      <c r="A92" s="60">
        <v>67</v>
      </c>
      <c r="B92" s="75" t="s">
        <v>432</v>
      </c>
      <c r="C92" s="60" t="s">
        <v>21</v>
      </c>
      <c r="D92" s="60" t="s">
        <v>2495</v>
      </c>
      <c r="E92" s="58" t="s">
        <v>330</v>
      </c>
      <c r="F92" s="58" t="s">
        <v>147</v>
      </c>
      <c r="G92" s="60" t="s">
        <v>714</v>
      </c>
      <c r="H92" s="72" t="s">
        <v>737</v>
      </c>
      <c r="I92" s="72" t="s">
        <v>2403</v>
      </c>
      <c r="J92" s="60">
        <v>68</v>
      </c>
      <c r="L92" s="63" t="s">
        <v>1266</v>
      </c>
      <c r="S92" s="60" t="s">
        <v>2607</v>
      </c>
      <c r="T92" s="60" t="s">
        <v>1681</v>
      </c>
      <c r="U92" s="60" t="s">
        <v>1233</v>
      </c>
      <c r="V92" s="60" t="s">
        <v>3263</v>
      </c>
      <c r="W92" s="60" t="s">
        <v>1355</v>
      </c>
      <c r="Y92" s="60" t="s">
        <v>1678</v>
      </c>
      <c r="Z92" s="60" t="s">
        <v>1954</v>
      </c>
      <c r="AA92" s="60">
        <v>0</v>
      </c>
      <c r="AB92" s="60" t="s">
        <v>1266</v>
      </c>
      <c r="AE92" s="60" t="s">
        <v>2485</v>
      </c>
      <c r="AG92" s="76" t="str">
        <f t="shared" si="7"/>
        <v xml:space="preserve">Clean Air - x; </v>
      </c>
      <c r="AH92" s="76" t="str">
        <f t="shared" si="8"/>
        <v>{"popup":{"showAttachments":"false","fieldInfos":[{"visible":"true","fieldName":"IBuff_Pop","label":"Residential population within 300m of busy roadway with &lt; 25 percent tree buffer \u00a0","format":{"places":0,"digitSeparator":true}}],"title":"Block Group ID: {GEOID10}"}}</v>
      </c>
      <c r="AI92" s="77" t="s">
        <v>1883</v>
      </c>
      <c r="AJ92" s="77" t="s">
        <v>1705</v>
      </c>
      <c r="AL92" s="77" t="s">
        <v>1901</v>
      </c>
      <c r="AM92" s="77" t="s">
        <v>1884</v>
      </c>
      <c r="AN92" s="60" t="s">
        <v>1434</v>
      </c>
      <c r="AO92" s="60" t="str">
        <f t="shared" si="9"/>
        <v xml:space="preserve">developed, human, transportation, health, well-being, ,Clean Air, </v>
      </c>
      <c r="AP92" s="60" t="str">
        <f t="shared" si="10"/>
        <v xml:space="preserve">,Clean Air, </v>
      </c>
    </row>
    <row r="93" spans="1:42" ht="15" customHeight="1" x14ac:dyDescent="0.2">
      <c r="A93" s="60">
        <v>68</v>
      </c>
      <c r="B93" s="75" t="s">
        <v>432</v>
      </c>
      <c r="C93" s="60" t="s">
        <v>22</v>
      </c>
      <c r="D93" s="60" t="s">
        <v>232</v>
      </c>
      <c r="E93" s="58" t="s">
        <v>331</v>
      </c>
      <c r="F93" s="58" t="s">
        <v>147</v>
      </c>
      <c r="G93" s="60" t="s">
        <v>715</v>
      </c>
      <c r="H93" s="72" t="s">
        <v>737</v>
      </c>
      <c r="I93" s="72" t="s">
        <v>2403</v>
      </c>
      <c r="J93" s="60">
        <v>69</v>
      </c>
      <c r="L93" s="63" t="s">
        <v>1266</v>
      </c>
      <c r="S93" s="60" t="s">
        <v>2607</v>
      </c>
      <c r="T93" s="60" t="s">
        <v>1681</v>
      </c>
      <c r="U93" s="60" t="s">
        <v>1233</v>
      </c>
      <c r="V93" s="60" t="s">
        <v>3263</v>
      </c>
      <c r="W93" s="60" t="s">
        <v>1355</v>
      </c>
      <c r="Y93" s="60" t="s">
        <v>1678</v>
      </c>
      <c r="Z93" s="60" t="s">
        <v>1955</v>
      </c>
      <c r="AA93" s="60">
        <v>0</v>
      </c>
      <c r="AB93" s="60" t="s">
        <v>1266</v>
      </c>
      <c r="AE93" s="60" t="s">
        <v>2485</v>
      </c>
      <c r="AG93" s="76" t="str">
        <f t="shared" si="7"/>
        <v xml:space="preserve">Clean Air - x; </v>
      </c>
      <c r="AH93" s="76" t="str">
        <f t="shared" si="8"/>
        <v>{"popup":{"showAttachments":"false","fieldInfos":[{"visible":"true","fieldName":"SBuff_Pop","label":"Residential population within 300m of busy roadway with &gt; 25 percent tree buffer \u00a0","format":{"places":0,"digitSeparator":true}}],"title":"Block Group ID: {GEOID10}"}}</v>
      </c>
      <c r="AI93" s="77" t="s">
        <v>1883</v>
      </c>
      <c r="AJ93" s="77" t="s">
        <v>1705</v>
      </c>
      <c r="AL93" s="77" t="s">
        <v>1901</v>
      </c>
      <c r="AM93" s="77" t="s">
        <v>1884</v>
      </c>
      <c r="AN93" s="60" t="s">
        <v>1434</v>
      </c>
      <c r="AO93" s="60" t="str">
        <f t="shared" si="9"/>
        <v xml:space="preserve">developed, human, transportation, health, well-being, ,Clean Air, </v>
      </c>
      <c r="AP93" s="60" t="str">
        <f t="shared" si="10"/>
        <v xml:space="preserve">,Clean Air, </v>
      </c>
    </row>
    <row r="94" spans="1:42" ht="15" customHeight="1" x14ac:dyDescent="0.2">
      <c r="A94" s="60">
        <v>69</v>
      </c>
      <c r="B94" s="75" t="s">
        <v>432</v>
      </c>
      <c r="C94" s="60" t="s">
        <v>23</v>
      </c>
      <c r="D94" s="60" t="s">
        <v>233</v>
      </c>
      <c r="E94" s="58" t="s">
        <v>332</v>
      </c>
      <c r="F94" s="58" t="s">
        <v>147</v>
      </c>
      <c r="G94" s="60" t="s">
        <v>716</v>
      </c>
      <c r="H94" s="72" t="s">
        <v>738</v>
      </c>
      <c r="I94" s="72" t="s">
        <v>2403</v>
      </c>
      <c r="J94" s="60">
        <v>70</v>
      </c>
      <c r="Q94" s="63" t="s">
        <v>1266</v>
      </c>
      <c r="S94" s="60" t="s">
        <v>2651</v>
      </c>
      <c r="T94" s="60" t="s">
        <v>1685</v>
      </c>
      <c r="U94" s="60" t="s">
        <v>1231</v>
      </c>
      <c r="V94" s="60" t="s">
        <v>3263</v>
      </c>
      <c r="W94" s="60" t="s">
        <v>1355</v>
      </c>
      <c r="Y94" s="60" t="s">
        <v>1678</v>
      </c>
      <c r="Z94" s="60" t="s">
        <v>1956</v>
      </c>
      <c r="AA94" s="60">
        <v>0</v>
      </c>
      <c r="AB94" s="60" t="s">
        <v>1266</v>
      </c>
      <c r="AE94" s="60" t="s">
        <v>2485</v>
      </c>
      <c r="AG94" s="76" t="str">
        <f t="shared" si="7"/>
        <v xml:space="preserve">Recreation, Culture, and Aesthetics - x; </v>
      </c>
      <c r="AH94" s="76" t="str">
        <f t="shared" si="8"/>
        <v>{"popup":{"showAttachments":"false","fieldInfos":[{"visible":"true","fieldName":"IWDP_Pop","label":"Residential population within 500m of a park entrance \u00a0","format":{"places":0,"digitSeparator":true}}],"title":"Block Group ID: {GEOID10}"}}</v>
      </c>
      <c r="AI94" s="77" t="s">
        <v>1883</v>
      </c>
      <c r="AJ94" s="77" t="s">
        <v>1705</v>
      </c>
      <c r="AL94" s="77" t="s">
        <v>1901</v>
      </c>
      <c r="AM94" s="77" t="s">
        <v>1884</v>
      </c>
      <c r="AN94" s="60" t="s">
        <v>1431</v>
      </c>
      <c r="AO94" s="60" t="str">
        <f t="shared" si="9"/>
        <v>human, well-being, nature, recreation, transportation, nature, health, ,Recreation, Culture, and Aesthetics</v>
      </c>
      <c r="AP94" s="60" t="str">
        <f t="shared" si="10"/>
        <v>,Recreation, Culture, and Aesthetics</v>
      </c>
    </row>
    <row r="95" spans="1:42" ht="15" customHeight="1" x14ac:dyDescent="0.2">
      <c r="A95" s="60">
        <v>70</v>
      </c>
      <c r="B95" s="75" t="s">
        <v>432</v>
      </c>
      <c r="C95" s="60" t="s">
        <v>992</v>
      </c>
      <c r="D95" s="60" t="s">
        <v>234</v>
      </c>
      <c r="E95" s="58" t="s">
        <v>333</v>
      </c>
      <c r="F95" s="58" t="s">
        <v>147</v>
      </c>
      <c r="G95" s="60" t="s">
        <v>1162</v>
      </c>
      <c r="H95" s="60" t="s">
        <v>724</v>
      </c>
      <c r="I95" s="72" t="s">
        <v>2403</v>
      </c>
      <c r="J95" s="60">
        <v>71</v>
      </c>
      <c r="L95" s="63" t="s">
        <v>1266</v>
      </c>
      <c r="S95" s="60" t="s">
        <v>2701</v>
      </c>
      <c r="T95" s="60" t="s">
        <v>1681</v>
      </c>
      <c r="U95" s="60" t="s">
        <v>1251</v>
      </c>
      <c r="V95" s="60" t="s">
        <v>3263</v>
      </c>
      <c r="W95" s="60" t="s">
        <v>1355</v>
      </c>
      <c r="Y95" s="60" t="s">
        <v>1678</v>
      </c>
      <c r="Z95" s="60" t="s">
        <v>1957</v>
      </c>
      <c r="AA95" s="60">
        <v>2</v>
      </c>
      <c r="AB95" s="60" t="s">
        <v>1266</v>
      </c>
      <c r="AE95" s="60" t="s">
        <v>2485</v>
      </c>
      <c r="AG95" s="76" t="str">
        <f t="shared" si="7"/>
        <v xml:space="preserve">Clean Air - x; </v>
      </c>
      <c r="AH95" s="76" t="str">
        <f t="shared" si="8"/>
        <v>{"popup":{"showAttachments":"false","fieldInfos":[{"visible":"true","fieldName":"O3_School_Loss_Days_I","label":"School days not lost to illness due to ozone removed by tree cover (days/yr) \u00a0","format":{"places":2,"digitSeparator":true}}],"title":"Block Group ID: {GEOID10}"}}</v>
      </c>
      <c r="AI95" s="77" t="s">
        <v>1883</v>
      </c>
      <c r="AJ95" s="77" t="s">
        <v>1705</v>
      </c>
      <c r="AL95" s="77" t="s">
        <v>1901</v>
      </c>
      <c r="AM95" s="77" t="s">
        <v>1884</v>
      </c>
      <c r="AN95" s="60" t="s">
        <v>1450</v>
      </c>
      <c r="AO95" s="60" t="str">
        <f t="shared" si="9"/>
        <v xml:space="preserve">air quality, pollutant, removal, education, children,  human, ,Clean Air, </v>
      </c>
      <c r="AP95" s="60" t="str">
        <f t="shared" si="10"/>
        <v xml:space="preserve">,Clean Air, </v>
      </c>
    </row>
    <row r="96" spans="1:42" ht="15" customHeight="1" x14ac:dyDescent="0.2">
      <c r="A96" s="60">
        <v>71</v>
      </c>
      <c r="B96" s="75" t="s">
        <v>432</v>
      </c>
      <c r="C96" s="60" t="s">
        <v>2341</v>
      </c>
      <c r="D96" s="60" t="s">
        <v>235</v>
      </c>
      <c r="E96" s="58" t="s">
        <v>334</v>
      </c>
      <c r="F96" s="58" t="s">
        <v>147</v>
      </c>
      <c r="G96" s="60" t="s">
        <v>1182</v>
      </c>
      <c r="H96" s="72" t="s">
        <v>733</v>
      </c>
      <c r="I96" s="72" t="s">
        <v>2403</v>
      </c>
      <c r="J96" s="60">
        <v>72</v>
      </c>
      <c r="L96" s="63" t="s">
        <v>1266</v>
      </c>
      <c r="M96" s="63" t="s">
        <v>1266</v>
      </c>
      <c r="N96" s="63" t="s">
        <v>1266</v>
      </c>
      <c r="S96" s="60" t="s">
        <v>2639</v>
      </c>
      <c r="T96" s="60" t="s">
        <v>1687</v>
      </c>
      <c r="U96" s="60" t="s">
        <v>1473</v>
      </c>
      <c r="V96" s="60" t="s">
        <v>3263</v>
      </c>
      <c r="W96" s="60" t="s">
        <v>1355</v>
      </c>
      <c r="Y96" s="60" t="s">
        <v>1678</v>
      </c>
      <c r="Z96" s="60" t="s">
        <v>3345</v>
      </c>
      <c r="AA96" s="60">
        <v>0</v>
      </c>
      <c r="AB96" s="60" t="s">
        <v>1266</v>
      </c>
      <c r="AE96" s="60" t="s">
        <v>2485</v>
      </c>
      <c r="AG96" s="76" t="str">
        <f t="shared" si="7"/>
        <v xml:space="preserve">Clean Air - x; Clean and Plentiful Water - x; Climate Stabilization - x; </v>
      </c>
      <c r="AH96" s="76" t="str">
        <f t="shared" si="8"/>
        <v>{"popup":{"showAttachments":"false","fieldInfos":[{"visible":"true","fieldName":"SO2Removal","label":"Sulfur dioxide removed annually by tree cover\u00a0","format":{"places":0,"digitSeparator":true}}],"title":"Block Group ID: {GEOID10}"}}</v>
      </c>
      <c r="AI96" s="77" t="s">
        <v>1883</v>
      </c>
      <c r="AJ96" s="77" t="s">
        <v>1705</v>
      </c>
      <c r="AL96" s="77" t="s">
        <v>1901</v>
      </c>
      <c r="AM96" s="77" t="s">
        <v>1884</v>
      </c>
      <c r="AN96" s="60" t="s">
        <v>1419</v>
      </c>
      <c r="AO96" s="60" t="str">
        <f t="shared" si="9"/>
        <v xml:space="preserve">forest, plants, vegetation, health, well-being,  human, ,Clean Air, Clean and Plentiful Water, Climate Stabilization, </v>
      </c>
      <c r="AP96" s="60" t="str">
        <f t="shared" si="10"/>
        <v xml:space="preserve">,Clean Air, Clean and Plentiful Water, Climate Stabilization, </v>
      </c>
    </row>
    <row r="97" spans="1:42" ht="15" customHeight="1" x14ac:dyDescent="0.2">
      <c r="A97" s="60">
        <v>72</v>
      </c>
      <c r="B97" s="75" t="s">
        <v>432</v>
      </c>
      <c r="C97" s="60" t="s">
        <v>994</v>
      </c>
      <c r="D97" s="60" t="s">
        <v>236</v>
      </c>
      <c r="E97" s="58" t="s">
        <v>335</v>
      </c>
      <c r="F97" s="58" t="s">
        <v>147</v>
      </c>
      <c r="G97" s="60" t="s">
        <v>1180</v>
      </c>
      <c r="H97" s="72" t="s">
        <v>733</v>
      </c>
      <c r="I97" s="72" t="s">
        <v>2403</v>
      </c>
      <c r="J97" s="60">
        <v>73</v>
      </c>
      <c r="N97" s="63" t="s">
        <v>1266</v>
      </c>
      <c r="S97" s="60" t="s">
        <v>2608</v>
      </c>
      <c r="T97" s="60" t="s">
        <v>1691</v>
      </c>
      <c r="U97" s="60" t="s">
        <v>1234</v>
      </c>
      <c r="V97" s="60" t="s">
        <v>3263</v>
      </c>
      <c r="W97" s="60" t="s">
        <v>1355</v>
      </c>
      <c r="Y97" s="60" t="s">
        <v>1678</v>
      </c>
      <c r="Z97" s="60" t="s">
        <v>1958</v>
      </c>
      <c r="AA97" s="60">
        <v>0</v>
      </c>
      <c r="AB97" s="60" t="s">
        <v>1266</v>
      </c>
      <c r="AE97" s="60" t="s">
        <v>2485</v>
      </c>
      <c r="AG97" s="76" t="str">
        <f t="shared" si="7"/>
        <v xml:space="preserve">Climate Stabilization - x; </v>
      </c>
      <c r="AH97" s="76" t="str">
        <f t="shared" si="8"/>
        <v>{"popup":{"showAttachments":"false","fieldInfos":[{"visible":"true","fieldName":"MTCSEQ","label":"Total carbon sequestered by tree cover (mt/yr) \u00a0","format":{"places":0,"digitSeparator":true}}],"title":"Block Group ID: {GEOID10}"}}</v>
      </c>
      <c r="AI97" s="77" t="s">
        <v>1883</v>
      </c>
      <c r="AJ97" s="77" t="s">
        <v>1705</v>
      </c>
      <c r="AL97" s="77" t="s">
        <v>1901</v>
      </c>
      <c r="AM97" s="77" t="s">
        <v>1884</v>
      </c>
      <c r="AN97" s="60" t="s">
        <v>1451</v>
      </c>
      <c r="AO97" s="60" t="str">
        <f t="shared" si="9"/>
        <v xml:space="preserve">climate, forest, plants, vegetation,Climate Stabilization, </v>
      </c>
      <c r="AP97" s="60" t="str">
        <f t="shared" si="10"/>
        <v xml:space="preserve">,Climate Stabilization, </v>
      </c>
    </row>
    <row r="98" spans="1:42" ht="15" customHeight="1" x14ac:dyDescent="0.2">
      <c r="A98" s="60">
        <v>73</v>
      </c>
      <c r="B98" s="75" t="s">
        <v>432</v>
      </c>
      <c r="C98" s="60" t="s">
        <v>995</v>
      </c>
      <c r="D98" s="60" t="s">
        <v>237</v>
      </c>
      <c r="E98" s="58" t="s">
        <v>336</v>
      </c>
      <c r="F98" s="58" t="s">
        <v>147</v>
      </c>
      <c r="G98" s="60" t="s">
        <v>1181</v>
      </c>
      <c r="H98" s="72" t="s">
        <v>733</v>
      </c>
      <c r="I98" s="72" t="s">
        <v>2403</v>
      </c>
      <c r="J98" s="60">
        <v>74</v>
      </c>
      <c r="N98" s="63" t="s">
        <v>1266</v>
      </c>
      <c r="S98" s="60" t="s">
        <v>2608</v>
      </c>
      <c r="T98" s="60" t="s">
        <v>1691</v>
      </c>
      <c r="U98" s="60" t="s">
        <v>1234</v>
      </c>
      <c r="V98" s="60" t="s">
        <v>3263</v>
      </c>
      <c r="W98" s="60" t="s">
        <v>1355</v>
      </c>
      <c r="Y98" s="60" t="s">
        <v>1678</v>
      </c>
      <c r="Z98" s="60" t="s">
        <v>1959</v>
      </c>
      <c r="AA98" s="60">
        <v>0</v>
      </c>
      <c r="AB98" s="60" t="s">
        <v>1266</v>
      </c>
      <c r="AE98" s="60" t="s">
        <v>2485</v>
      </c>
      <c r="AG98" s="76" t="str">
        <f t="shared" si="7"/>
        <v xml:space="preserve">Climate Stabilization - x; </v>
      </c>
      <c r="AH98" s="76" t="str">
        <f t="shared" si="8"/>
        <v>{"popup":{"showAttachments":"false","fieldInfos":[{"visible":"true","fieldName":"MTCSTOR","label":"Total carbon stored by tree cover (mt) \u00a0","format":{"places":0,"digitSeparator":true}}],"title":"Block Group ID: {GEOID10}"}}</v>
      </c>
      <c r="AI98" s="77" t="s">
        <v>1883</v>
      </c>
      <c r="AJ98" s="77" t="s">
        <v>1705</v>
      </c>
      <c r="AL98" s="77" t="s">
        <v>1901</v>
      </c>
      <c r="AM98" s="77" t="s">
        <v>1884</v>
      </c>
      <c r="AN98" s="60" t="s">
        <v>1451</v>
      </c>
      <c r="AO98" s="60" t="str">
        <f t="shared" si="9"/>
        <v xml:space="preserve">climate, forest, plants, vegetation,Climate Stabilization, </v>
      </c>
      <c r="AP98" s="60" t="str">
        <f t="shared" si="10"/>
        <v xml:space="preserve">,Climate Stabilization, </v>
      </c>
    </row>
    <row r="99" spans="1:42" ht="15" customHeight="1" x14ac:dyDescent="0.2">
      <c r="A99" s="60">
        <v>74</v>
      </c>
      <c r="B99" s="75" t="s">
        <v>432</v>
      </c>
      <c r="C99" s="60" t="s">
        <v>996</v>
      </c>
      <c r="D99" s="60" t="s">
        <v>238</v>
      </c>
      <c r="E99" s="58" t="s">
        <v>337</v>
      </c>
      <c r="F99" s="58" t="s">
        <v>147</v>
      </c>
      <c r="G99" s="60" t="s">
        <v>1153</v>
      </c>
      <c r="H99" s="72" t="s">
        <v>742</v>
      </c>
      <c r="I99" s="72" t="s">
        <v>2403</v>
      </c>
      <c r="J99" s="60">
        <v>75</v>
      </c>
      <c r="K99" s="60" t="s">
        <v>1266</v>
      </c>
      <c r="M99" s="63" t="s">
        <v>1266</v>
      </c>
      <c r="P99" s="63" t="s">
        <v>1266</v>
      </c>
      <c r="Q99" s="63" t="s">
        <v>1266</v>
      </c>
      <c r="S99" s="60" t="s">
        <v>2649</v>
      </c>
      <c r="T99" s="60" t="s">
        <v>1863</v>
      </c>
      <c r="U99" s="60" t="s">
        <v>1232</v>
      </c>
      <c r="V99" s="60" t="s">
        <v>3263</v>
      </c>
      <c r="W99" s="60" t="s">
        <v>1355</v>
      </c>
      <c r="Y99" s="60" t="s">
        <v>1678</v>
      </c>
      <c r="Z99" s="60" t="s">
        <v>1960</v>
      </c>
      <c r="AA99" s="60">
        <v>0</v>
      </c>
      <c r="AB99" s="60" t="s">
        <v>1266</v>
      </c>
      <c r="AE99" s="60" t="s">
        <v>2485</v>
      </c>
      <c r="AG99" s="76" t="str">
        <f t="shared" si="7"/>
        <v xml:space="preserve">Biodiversity Conservation - x; Clean and Plentiful Water - x; Natural Hazard Mitigation - x; Recreation, Culture, and Aesthetics - x; </v>
      </c>
      <c r="AH99" s="76" t="str">
        <f t="shared" si="8"/>
        <v>{"popup":{"showAttachments":"false","fieldInfos":[{"visible":"true","fieldName":"RB15_LArea","label":"Total land area in 15m stream and lake buffer (m2) \u00a0","format":{"places":0,"digitSeparator":true}}],"title":"Block Group ID: {GEOID10}"}}</v>
      </c>
      <c r="AI99" s="77" t="s">
        <v>1883</v>
      </c>
      <c r="AJ99" s="77" t="s">
        <v>1705</v>
      </c>
      <c r="AL99" s="77" t="s">
        <v>1901</v>
      </c>
      <c r="AM99" s="77" t="s">
        <v>1884</v>
      </c>
      <c r="AN99" s="60" t="s">
        <v>1429</v>
      </c>
      <c r="AO99" s="60" t="str">
        <f t="shared" si="9"/>
        <v>water, river, pond, riparian,Biodiversity Conservation, Clean and Plentiful Water, Natural Hazard Mitigation, Recreation, Culture, and Aesthetics</v>
      </c>
      <c r="AP99" s="60" t="str">
        <f t="shared" si="10"/>
        <v>,Biodiversity Conservation, Clean and Plentiful Water, Natural Hazard Mitigation, Recreation, Culture, and Aesthetics</v>
      </c>
    </row>
    <row r="100" spans="1:42" ht="15" customHeight="1" x14ac:dyDescent="0.2">
      <c r="A100" s="60">
        <v>75</v>
      </c>
      <c r="B100" s="75" t="s">
        <v>432</v>
      </c>
      <c r="C100" s="60" t="s">
        <v>997</v>
      </c>
      <c r="D100" s="60" t="s">
        <v>239</v>
      </c>
      <c r="E100" s="58" t="s">
        <v>338</v>
      </c>
      <c r="F100" s="58" t="s">
        <v>147</v>
      </c>
      <c r="G100" s="60" t="s">
        <v>1154</v>
      </c>
      <c r="H100" s="72" t="s">
        <v>742</v>
      </c>
      <c r="I100" s="72" t="s">
        <v>2403</v>
      </c>
      <c r="J100" s="60">
        <v>76</v>
      </c>
      <c r="K100" s="60" t="s">
        <v>1266</v>
      </c>
      <c r="M100" s="63" t="s">
        <v>1266</v>
      </c>
      <c r="P100" s="63" t="s">
        <v>1266</v>
      </c>
      <c r="Q100" s="63" t="s">
        <v>1266</v>
      </c>
      <c r="S100" s="60" t="s">
        <v>2649</v>
      </c>
      <c r="T100" s="60" t="s">
        <v>1863</v>
      </c>
      <c r="U100" s="60" t="s">
        <v>1232</v>
      </c>
      <c r="V100" s="60" t="s">
        <v>3263</v>
      </c>
      <c r="W100" s="60" t="s">
        <v>1355</v>
      </c>
      <c r="Y100" s="60" t="s">
        <v>1678</v>
      </c>
      <c r="Z100" s="60" t="s">
        <v>1961</v>
      </c>
      <c r="AA100" s="60">
        <v>0</v>
      </c>
      <c r="AB100" s="60" t="s">
        <v>1266</v>
      </c>
      <c r="AE100" s="60" t="s">
        <v>2485</v>
      </c>
      <c r="AG100" s="76" t="str">
        <f t="shared" si="7"/>
        <v xml:space="preserve">Biodiversity Conservation - x; Clean and Plentiful Water - x; Natural Hazard Mitigation - x; Recreation, Culture, and Aesthetics - x; </v>
      </c>
      <c r="AH100" s="76" t="str">
        <f t="shared" si="8"/>
        <v>{"popup":{"showAttachments":"false","fieldInfos":[{"visible":"true","fieldName":"RB50_LArea","label":"Total land area in 50m stream and lake buffer (m2) \u00a0","format":{"places":0,"digitSeparator":true}}],"title":"Block Group ID: {GEOID10}"}}</v>
      </c>
      <c r="AI100" s="77" t="s">
        <v>1883</v>
      </c>
      <c r="AJ100" s="77" t="s">
        <v>1705</v>
      </c>
      <c r="AL100" s="77" t="s">
        <v>1901</v>
      </c>
      <c r="AM100" s="77" t="s">
        <v>1884</v>
      </c>
      <c r="AN100" s="60" t="s">
        <v>1429</v>
      </c>
      <c r="AO100" s="60" t="str">
        <f t="shared" si="9"/>
        <v>water, river, pond, riparian,Biodiversity Conservation, Clean and Plentiful Water, Natural Hazard Mitigation, Recreation, Culture, and Aesthetics</v>
      </c>
      <c r="AP100" s="60" t="str">
        <f t="shared" si="10"/>
        <v>,Biodiversity Conservation, Clean and Plentiful Water, Natural Hazard Mitigation, Recreation, Culture, and Aesthetics</v>
      </c>
    </row>
    <row r="101" spans="1:42" ht="15" customHeight="1" x14ac:dyDescent="0.2">
      <c r="A101" s="60">
        <v>76</v>
      </c>
      <c r="B101" s="75" t="s">
        <v>432</v>
      </c>
      <c r="C101" s="60" t="s">
        <v>24</v>
      </c>
      <c r="D101" s="60" t="s">
        <v>240</v>
      </c>
      <c r="E101" s="58" t="s">
        <v>339</v>
      </c>
      <c r="F101" s="58" t="s">
        <v>147</v>
      </c>
      <c r="G101" s="60" t="s">
        <v>717</v>
      </c>
      <c r="H101" s="72" t="s">
        <v>735</v>
      </c>
      <c r="I101" s="72" t="s">
        <v>2403</v>
      </c>
      <c r="J101" s="60">
        <v>77</v>
      </c>
      <c r="K101" s="60" t="s">
        <v>1266</v>
      </c>
      <c r="L101" s="63" t="s">
        <v>1266</v>
      </c>
      <c r="N101" s="63" t="s">
        <v>1266</v>
      </c>
      <c r="P101" s="63" t="s">
        <v>1266</v>
      </c>
      <c r="Q101" s="63" t="s">
        <v>1266</v>
      </c>
      <c r="S101" s="60" t="s">
        <v>2735</v>
      </c>
      <c r="T101" s="60" t="s">
        <v>1865</v>
      </c>
      <c r="U101" s="60" t="s">
        <v>1228</v>
      </c>
      <c r="V101" s="60" t="s">
        <v>3263</v>
      </c>
      <c r="W101" s="60" t="s">
        <v>1355</v>
      </c>
      <c r="Y101" s="60" t="s">
        <v>1678</v>
      </c>
      <c r="Z101" s="60" t="s">
        <v>1962</v>
      </c>
      <c r="AA101" s="60">
        <v>0</v>
      </c>
      <c r="AE101" s="60" t="s">
        <v>2485</v>
      </c>
      <c r="AG101" s="76" t="str">
        <f t="shared" si="7"/>
        <v xml:space="preserve">Biodiversity Conservation - x; Clean Air - x; Climate Stabilization - x; Natural Hazard Mitigation - x; Recreation, Culture, and Aesthetics - x; </v>
      </c>
      <c r="AH101" s="76" t="str">
        <f t="shared" si="8"/>
        <v>{"popup":{"showAttachments":"false","fieldInfos":[{"visible":"true","fieldName":"MFor_PC","label":"Tree cover per capita (m2/person) \u00a0","format":{"places":0,"digitSeparator":true}}],"title":"Block Group ID: {GEOID10}"}}</v>
      </c>
      <c r="AI101" s="77" t="s">
        <v>1883</v>
      </c>
      <c r="AJ101" s="77" t="s">
        <v>1705</v>
      </c>
      <c r="AL101" s="77" t="s">
        <v>1901</v>
      </c>
      <c r="AM101" s="77" t="s">
        <v>1884</v>
      </c>
      <c r="AN101" s="60" t="s">
        <v>1452</v>
      </c>
      <c r="AO101" s="60" t="str">
        <f t="shared" si="9"/>
        <v>plants, vegetation, forest, human, people, green infrastructure, green space,Biodiversity Conservation, Clean Air, Climate Stabilization, Natural Hazard Mitigation, Recreation, Culture, and Aesthetics</v>
      </c>
      <c r="AP101" s="60" t="str">
        <f t="shared" si="10"/>
        <v>,Biodiversity Conservation, Clean Air, Climate Stabilization, Natural Hazard Mitigation, Recreation, Culture, and Aesthetics</v>
      </c>
    </row>
    <row r="102" spans="1:42" ht="15" customHeight="1" x14ac:dyDescent="0.2">
      <c r="A102" s="60">
        <v>77</v>
      </c>
      <c r="B102" s="75" t="s">
        <v>432</v>
      </c>
      <c r="C102" s="60" t="s">
        <v>998</v>
      </c>
      <c r="D102" s="60" t="s">
        <v>242</v>
      </c>
      <c r="E102" s="58" t="s">
        <v>340</v>
      </c>
      <c r="F102" s="58" t="s">
        <v>147</v>
      </c>
      <c r="G102" s="60" t="s">
        <v>1155</v>
      </c>
      <c r="H102" s="60" t="s">
        <v>724</v>
      </c>
      <c r="I102" s="72" t="s">
        <v>2403</v>
      </c>
      <c r="J102" s="60">
        <v>78</v>
      </c>
      <c r="L102" s="63" t="s">
        <v>1266</v>
      </c>
      <c r="S102" s="60" t="s">
        <v>2609</v>
      </c>
      <c r="T102" s="60" t="s">
        <v>1681</v>
      </c>
      <c r="U102" s="60" t="s">
        <v>1251</v>
      </c>
      <c r="V102" s="60" t="s">
        <v>3263</v>
      </c>
      <c r="W102" s="60" t="s">
        <v>1355</v>
      </c>
      <c r="Y102" s="60" t="s">
        <v>1678</v>
      </c>
      <c r="Z102" s="60" t="s">
        <v>1963</v>
      </c>
      <c r="AA102" s="60">
        <v>0</v>
      </c>
      <c r="AB102" s="60" t="s">
        <v>1266</v>
      </c>
      <c r="AE102" s="60" t="s">
        <v>2485</v>
      </c>
      <c r="AG102" s="76" t="str">
        <f t="shared" si="7"/>
        <v xml:space="preserve">Clean Air - x; </v>
      </c>
      <c r="AH102" s="76" t="str">
        <f t="shared" si="8"/>
        <v>{"popup":{"showAttachments":"false","fieldInfos":[{"visible":"true","fieldName":"NO2_Asthma_Exacerbation_V","label":"Value of asthma exacerbation cases avoided due to nitrogen dioxide removed by tree cover ($/yr) \u00a0","format":{"places":0,"digitSeparator":true}}],"title":"Block Group ID: {GEOID10}"}}</v>
      </c>
      <c r="AI102" s="77" t="s">
        <v>1883</v>
      </c>
      <c r="AJ102" s="77" t="s">
        <v>1705</v>
      </c>
      <c r="AL102" s="77" t="s">
        <v>1901</v>
      </c>
      <c r="AM102" s="77" t="s">
        <v>1884</v>
      </c>
      <c r="AN102" s="60" t="s">
        <v>1453</v>
      </c>
      <c r="AO102" s="60" t="str">
        <f t="shared" si="9"/>
        <v xml:space="preserve">air quality, pollutant removal, money, dollars,Clean Air, </v>
      </c>
      <c r="AP102" s="60" t="str">
        <f t="shared" si="10"/>
        <v xml:space="preserve">,Clean Air, </v>
      </c>
    </row>
    <row r="103" spans="1:42" ht="15" customHeight="1" x14ac:dyDescent="0.2">
      <c r="A103" s="60">
        <v>78</v>
      </c>
      <c r="B103" s="75" t="s">
        <v>432</v>
      </c>
      <c r="C103" s="60" t="s">
        <v>999</v>
      </c>
      <c r="D103" s="60" t="s">
        <v>243</v>
      </c>
      <c r="E103" s="58" t="s">
        <v>341</v>
      </c>
      <c r="F103" s="58" t="s">
        <v>147</v>
      </c>
      <c r="G103" s="60" t="s">
        <v>1156</v>
      </c>
      <c r="H103" s="72" t="s">
        <v>724</v>
      </c>
      <c r="I103" s="72" t="s">
        <v>2403</v>
      </c>
      <c r="J103" s="60">
        <v>79</v>
      </c>
      <c r="L103" s="63" t="s">
        <v>1266</v>
      </c>
      <c r="S103" s="60" t="s">
        <v>2609</v>
      </c>
      <c r="T103" s="60" t="s">
        <v>1681</v>
      </c>
      <c r="U103" s="60" t="s">
        <v>1251</v>
      </c>
      <c r="V103" s="60" t="s">
        <v>3263</v>
      </c>
      <c r="W103" s="60" t="s">
        <v>1355</v>
      </c>
      <c r="Y103" s="60" t="s">
        <v>1678</v>
      </c>
      <c r="Z103" s="60" t="s">
        <v>1964</v>
      </c>
      <c r="AA103" s="60">
        <v>2</v>
      </c>
      <c r="AB103" s="60" t="s">
        <v>1266</v>
      </c>
      <c r="AE103" s="60" t="s">
        <v>2485</v>
      </c>
      <c r="AG103" s="76" t="str">
        <f t="shared" si="7"/>
        <v xml:space="preserve">Clean Air - x; </v>
      </c>
      <c r="AH103" s="76" t="str">
        <f t="shared" si="8"/>
        <v>{"popup":{"showAttachments":"false","fieldInfos":[{"visible":"true","fieldName":"SO2_Asthma_Exacerbation_V","label":"Value of asthma exacerbation cases avoided due to sulfur dioxide removed by tree cover ($/yr) \u00a0","format":{"places":2,"digitSeparator":true}}],"title":"Block Group ID: {GEOID10}"}}</v>
      </c>
      <c r="AI103" s="77" t="s">
        <v>1883</v>
      </c>
      <c r="AJ103" s="77" t="s">
        <v>1705</v>
      </c>
      <c r="AL103" s="77" t="s">
        <v>1901</v>
      </c>
      <c r="AM103" s="77" t="s">
        <v>1884</v>
      </c>
      <c r="AN103" s="60" t="s">
        <v>1453</v>
      </c>
      <c r="AO103" s="60" t="str">
        <f t="shared" si="9"/>
        <v xml:space="preserve">air quality, pollutant removal, money, dollars,Clean Air, </v>
      </c>
      <c r="AP103" s="60" t="str">
        <f t="shared" si="10"/>
        <v xml:space="preserve">,Clean Air, </v>
      </c>
    </row>
    <row r="104" spans="1:42" ht="15" customHeight="1" x14ac:dyDescent="0.2">
      <c r="A104" s="60">
        <v>79</v>
      </c>
      <c r="B104" s="75" t="s">
        <v>432</v>
      </c>
      <c r="C104" s="60" t="s">
        <v>1000</v>
      </c>
      <c r="D104" s="60" t="s">
        <v>244</v>
      </c>
      <c r="E104" s="58" t="s">
        <v>342</v>
      </c>
      <c r="F104" s="58" t="s">
        <v>147</v>
      </c>
      <c r="G104" s="60" t="s">
        <v>1157</v>
      </c>
      <c r="H104" s="60" t="s">
        <v>733</v>
      </c>
      <c r="I104" s="72" t="s">
        <v>2403</v>
      </c>
      <c r="J104" s="60">
        <v>80</v>
      </c>
      <c r="N104" s="63" t="s">
        <v>1266</v>
      </c>
      <c r="S104" s="60" t="s">
        <v>2610</v>
      </c>
      <c r="T104" s="60" t="s">
        <v>1691</v>
      </c>
      <c r="U104" s="60" t="s">
        <v>1234</v>
      </c>
      <c r="V104" s="60" t="s">
        <v>3263</v>
      </c>
      <c r="W104" s="60" t="s">
        <v>1355</v>
      </c>
      <c r="Y104" s="60" t="s">
        <v>1678</v>
      </c>
      <c r="Z104" s="60" t="s">
        <v>1965</v>
      </c>
      <c r="AA104" s="60">
        <v>0</v>
      </c>
      <c r="AB104" s="60" t="s">
        <v>1266</v>
      </c>
      <c r="AE104" s="60" t="s">
        <v>2485</v>
      </c>
      <c r="AG104" s="76" t="str">
        <f t="shared" si="7"/>
        <v xml:space="preserve">Climate Stabilization - x; </v>
      </c>
      <c r="AH104" s="76" t="str">
        <f t="shared" si="8"/>
        <v>{"popup":{"showAttachments":"false","fieldInfos":[{"visible":"true","fieldName":"DOLCSEQ","label":"Value of carbon sequestered by tree cover ($/yr) \u00a0","format":{"places":0,"digitSeparator":true}}],"title":"Block Group ID: {GEOID10}"}}</v>
      </c>
      <c r="AI104" s="77" t="s">
        <v>1883</v>
      </c>
      <c r="AJ104" s="77" t="s">
        <v>1705</v>
      </c>
      <c r="AL104" s="77" t="s">
        <v>1901</v>
      </c>
      <c r="AM104" s="77" t="s">
        <v>1884</v>
      </c>
      <c r="AN104" s="60" t="s">
        <v>1454</v>
      </c>
      <c r="AO104" s="60" t="str">
        <f t="shared" si="9"/>
        <v xml:space="preserve">climate, money, dollars, forest, plants, vegetation,Climate Stabilization, </v>
      </c>
      <c r="AP104" s="60" t="str">
        <f t="shared" si="10"/>
        <v xml:space="preserve">,Climate Stabilization, </v>
      </c>
    </row>
    <row r="105" spans="1:42" ht="15" customHeight="1" x14ac:dyDescent="0.2">
      <c r="A105" s="60">
        <v>80</v>
      </c>
      <c r="B105" s="75" t="s">
        <v>432</v>
      </c>
      <c r="C105" s="60" t="s">
        <v>1001</v>
      </c>
      <c r="D105" s="60" t="s">
        <v>245</v>
      </c>
      <c r="E105" s="58" t="s">
        <v>343</v>
      </c>
      <c r="F105" s="58" t="s">
        <v>147</v>
      </c>
      <c r="G105" s="60" t="s">
        <v>1158</v>
      </c>
      <c r="H105" s="60" t="s">
        <v>733</v>
      </c>
      <c r="I105" s="72" t="s">
        <v>2403</v>
      </c>
      <c r="J105" s="60">
        <v>81</v>
      </c>
      <c r="N105" s="63" t="s">
        <v>1266</v>
      </c>
      <c r="S105" s="60" t="s">
        <v>2610</v>
      </c>
      <c r="T105" s="60" t="s">
        <v>1691</v>
      </c>
      <c r="U105" s="60" t="s">
        <v>1234</v>
      </c>
      <c r="V105" s="60" t="s">
        <v>3263</v>
      </c>
      <c r="W105" s="60" t="s">
        <v>1355</v>
      </c>
      <c r="Y105" s="60" t="s">
        <v>1678</v>
      </c>
      <c r="Z105" s="60" t="s">
        <v>1966</v>
      </c>
      <c r="AA105" s="60">
        <v>0</v>
      </c>
      <c r="AB105" s="60" t="s">
        <v>1266</v>
      </c>
      <c r="AE105" s="60" t="s">
        <v>2485</v>
      </c>
      <c r="AG105" s="76" t="str">
        <f t="shared" si="7"/>
        <v xml:space="preserve">Climate Stabilization - x; </v>
      </c>
      <c r="AH105" s="76" t="str">
        <f t="shared" si="8"/>
        <v>{"popup":{"showAttachments":"false","fieldInfos":[{"visible":"true","fieldName":"DOLCSTOR","label":"Value of carbon stored by tree cover ($) \u00a0","format":{"places":0,"digitSeparator":true}}],"title":"Block Group ID: {GEOID10}"}}</v>
      </c>
      <c r="AI105" s="77" t="s">
        <v>1883</v>
      </c>
      <c r="AJ105" s="77" t="s">
        <v>1705</v>
      </c>
      <c r="AL105" s="77" t="s">
        <v>1901</v>
      </c>
      <c r="AM105" s="77" t="s">
        <v>1884</v>
      </c>
      <c r="AN105" s="60" t="s">
        <v>1454</v>
      </c>
      <c r="AO105" s="60" t="str">
        <f t="shared" si="9"/>
        <v xml:space="preserve">climate, money, dollars, forest, plants, vegetation,Climate Stabilization, </v>
      </c>
      <c r="AP105" s="60" t="str">
        <f t="shared" si="10"/>
        <v xml:space="preserve">,Climate Stabilization, </v>
      </c>
    </row>
    <row r="106" spans="1:42" ht="15" customHeight="1" x14ac:dyDescent="0.2">
      <c r="A106" s="60">
        <v>81</v>
      </c>
      <c r="B106" s="75" t="s">
        <v>432</v>
      </c>
      <c r="C106" s="60" t="s">
        <v>1002</v>
      </c>
      <c r="D106" s="60" t="s">
        <v>246</v>
      </c>
      <c r="E106" s="58" t="s">
        <v>344</v>
      </c>
      <c r="F106" s="58" t="s">
        <v>147</v>
      </c>
      <c r="G106" s="143" t="s">
        <v>3258</v>
      </c>
      <c r="H106" s="60" t="s">
        <v>733</v>
      </c>
      <c r="I106" s="72" t="s">
        <v>2403</v>
      </c>
      <c r="J106" s="60">
        <v>82</v>
      </c>
      <c r="L106" s="63" t="s">
        <v>1266</v>
      </c>
      <c r="S106" s="60" t="s">
        <v>2609</v>
      </c>
      <c r="T106" s="60" t="s">
        <v>1681</v>
      </c>
      <c r="U106" s="60" t="s">
        <v>1251</v>
      </c>
      <c r="V106" s="60" t="s">
        <v>3263</v>
      </c>
      <c r="W106" s="60" t="s">
        <v>1355</v>
      </c>
      <c r="Y106" s="60" t="s">
        <v>1678</v>
      </c>
      <c r="Z106" s="60" t="s">
        <v>1967</v>
      </c>
      <c r="AA106" s="60">
        <v>0</v>
      </c>
      <c r="AE106" s="60" t="s">
        <v>2485</v>
      </c>
      <c r="AG106" s="76" t="str">
        <f t="shared" si="7"/>
        <v xml:space="preserve">Clean Air - x; </v>
      </c>
      <c r="AH106" s="76" t="str">
        <f t="shared" si="8"/>
        <v>{"popup":{"showAttachments":"false","fieldInfos":[{"visible":"true","fieldName":"COValue","label":"Value of health, ecosystem, and materials damage avoided due to carbon monoxide removed by tree cover ($/yr) \u00a0","format":{"places":0,"digitSeparator":true}}],"title":"Block Group ID: {GEOID10}"}}</v>
      </c>
      <c r="AI106" s="77" t="s">
        <v>1883</v>
      </c>
      <c r="AJ106" s="77" t="s">
        <v>1705</v>
      </c>
      <c r="AL106" s="77" t="s">
        <v>1901</v>
      </c>
      <c r="AM106" s="77" t="s">
        <v>1884</v>
      </c>
      <c r="AN106" s="60" t="s">
        <v>1453</v>
      </c>
      <c r="AO106" s="60" t="str">
        <f t="shared" si="9"/>
        <v xml:space="preserve">air quality, pollutant removal, money, dollars,Clean Air, </v>
      </c>
      <c r="AP106" s="60" t="str">
        <f t="shared" si="10"/>
        <v xml:space="preserve">,Clean Air, </v>
      </c>
    </row>
    <row r="107" spans="1:42" ht="15" customHeight="1" x14ac:dyDescent="0.2">
      <c r="A107" s="60">
        <v>82</v>
      </c>
      <c r="B107" s="75" t="s">
        <v>432</v>
      </c>
      <c r="C107" s="60" t="s">
        <v>1003</v>
      </c>
      <c r="D107" s="60" t="s">
        <v>247</v>
      </c>
      <c r="E107" s="58" t="s">
        <v>345</v>
      </c>
      <c r="F107" s="58" t="s">
        <v>147</v>
      </c>
      <c r="G107" s="144" t="s">
        <v>3259</v>
      </c>
      <c r="H107" s="60" t="s">
        <v>733</v>
      </c>
      <c r="I107" s="72" t="s">
        <v>2403</v>
      </c>
      <c r="J107" s="60">
        <v>83</v>
      </c>
      <c r="L107" s="63" t="s">
        <v>1266</v>
      </c>
      <c r="S107" s="60" t="s">
        <v>2609</v>
      </c>
      <c r="T107" s="60" t="s">
        <v>1681</v>
      </c>
      <c r="U107" s="60" t="s">
        <v>1251</v>
      </c>
      <c r="V107" s="60" t="s">
        <v>3263</v>
      </c>
      <c r="W107" s="60" t="s">
        <v>1355</v>
      </c>
      <c r="Y107" s="60" t="s">
        <v>1678</v>
      </c>
      <c r="Z107" s="60" t="s">
        <v>1968</v>
      </c>
      <c r="AA107" s="60">
        <v>0</v>
      </c>
      <c r="AE107" s="60" t="s">
        <v>2485</v>
      </c>
      <c r="AG107" s="76" t="str">
        <f t="shared" si="7"/>
        <v xml:space="preserve">Clean Air - x; </v>
      </c>
      <c r="AH107" s="76" t="str">
        <f t="shared" si="8"/>
        <v>{"popup":{"showAttachments":"false","fieldInfos":[{"visible":"true","fieldName":"PM10Value","label":"Value of health, ecosystem, and materials damage avoided due to particulate matter [PM10] removed by tree cover ($/yr) \u00a0","format":{"places":0,"digitSeparator":true}}],"title":"Block Group ID: {GEOID10}"}}</v>
      </c>
      <c r="AI107" s="77" t="s">
        <v>1883</v>
      </c>
      <c r="AJ107" s="77" t="s">
        <v>1705</v>
      </c>
      <c r="AL107" s="77" t="s">
        <v>1901</v>
      </c>
      <c r="AM107" s="77" t="s">
        <v>1884</v>
      </c>
      <c r="AN107" s="60" t="s">
        <v>1453</v>
      </c>
      <c r="AO107" s="60" t="str">
        <f t="shared" si="9"/>
        <v xml:space="preserve">air quality, pollutant removal, money, dollars,Clean Air, </v>
      </c>
      <c r="AP107" s="60" t="str">
        <f t="shared" si="10"/>
        <v xml:space="preserve">,Clean Air, </v>
      </c>
    </row>
    <row r="108" spans="1:42" ht="15" customHeight="1" x14ac:dyDescent="0.2">
      <c r="A108" s="60">
        <v>83</v>
      </c>
      <c r="B108" s="75" t="s">
        <v>432</v>
      </c>
      <c r="C108" s="60" t="s">
        <v>1004</v>
      </c>
      <c r="D108" s="60" t="s">
        <v>248</v>
      </c>
      <c r="E108" s="58" t="s">
        <v>346</v>
      </c>
      <c r="F108" s="58" t="s">
        <v>147</v>
      </c>
      <c r="G108" s="60" t="s">
        <v>1160</v>
      </c>
      <c r="H108" s="72" t="s">
        <v>724</v>
      </c>
      <c r="I108" s="72" t="s">
        <v>2403</v>
      </c>
      <c r="J108" s="60">
        <v>84</v>
      </c>
      <c r="L108" s="63" t="s">
        <v>1266</v>
      </c>
      <c r="S108" s="60" t="s">
        <v>2609</v>
      </c>
      <c r="T108" s="60" t="s">
        <v>1681</v>
      </c>
      <c r="U108" s="60" t="s">
        <v>1251</v>
      </c>
      <c r="V108" s="60" t="s">
        <v>3263</v>
      </c>
      <c r="W108" s="60" t="s">
        <v>1355</v>
      </c>
      <c r="Y108" s="60" t="s">
        <v>1678</v>
      </c>
      <c r="Z108" s="60" t="s">
        <v>1969</v>
      </c>
      <c r="AA108" s="60">
        <v>0</v>
      </c>
      <c r="AE108" s="60" t="s">
        <v>2485</v>
      </c>
      <c r="AG108" s="76" t="str">
        <f t="shared" si="7"/>
        <v xml:space="preserve">Clean Air - x; </v>
      </c>
      <c r="AH108" s="76" t="str">
        <f t="shared" si="8"/>
        <v>{"popup":{"showAttachments":"false","fieldInfos":[{"visible":"true","fieldName":"NO2_Hospital_Admissions_V","label":"Value of hospital admissions avoided due to nitrogen dioxide removed by tree cover ($/yr) \u00a0","format":{"places":0,"digitSeparator":true}}],"title":"Block Group ID: {GEOID10}"}}</v>
      </c>
      <c r="AI108" s="77" t="s">
        <v>1883</v>
      </c>
      <c r="AJ108" s="77" t="s">
        <v>1705</v>
      </c>
      <c r="AL108" s="77" t="s">
        <v>1901</v>
      </c>
      <c r="AM108" s="77" t="s">
        <v>1884</v>
      </c>
      <c r="AN108" s="60" t="s">
        <v>1453</v>
      </c>
      <c r="AO108" s="60" t="str">
        <f t="shared" si="9"/>
        <v xml:space="preserve">air quality, pollutant removal, money, dollars,Clean Air, </v>
      </c>
      <c r="AP108" s="60" t="str">
        <f t="shared" si="10"/>
        <v xml:space="preserve">,Clean Air, </v>
      </c>
    </row>
    <row r="109" spans="1:42" ht="15" customHeight="1" x14ac:dyDescent="0.2">
      <c r="A109" s="60">
        <v>84</v>
      </c>
      <c r="B109" s="75" t="s">
        <v>432</v>
      </c>
      <c r="C109" s="60" t="s">
        <v>1005</v>
      </c>
      <c r="D109" s="60" t="s">
        <v>249</v>
      </c>
      <c r="E109" s="58" t="s">
        <v>347</v>
      </c>
      <c r="F109" s="58" t="s">
        <v>147</v>
      </c>
      <c r="G109" s="60" t="s">
        <v>1159</v>
      </c>
      <c r="H109" s="72" t="s">
        <v>724</v>
      </c>
      <c r="I109" s="72" t="s">
        <v>2403</v>
      </c>
      <c r="J109" s="60">
        <v>85</v>
      </c>
      <c r="L109" s="63" t="s">
        <v>1266</v>
      </c>
      <c r="S109" s="60" t="s">
        <v>2609</v>
      </c>
      <c r="T109" s="60" t="s">
        <v>1681</v>
      </c>
      <c r="U109" s="60" t="s">
        <v>1251</v>
      </c>
      <c r="V109" s="60" t="s">
        <v>3263</v>
      </c>
      <c r="W109" s="60" t="s">
        <v>1355</v>
      </c>
      <c r="Y109" s="60" t="s">
        <v>1678</v>
      </c>
      <c r="Z109" s="60" t="s">
        <v>1970</v>
      </c>
      <c r="AA109" s="60">
        <v>0</v>
      </c>
      <c r="AE109" s="60" t="s">
        <v>2485</v>
      </c>
      <c r="AG109" s="76" t="str">
        <f t="shared" si="7"/>
        <v xml:space="preserve">Clean Air - x; </v>
      </c>
      <c r="AH109" s="76" t="str">
        <f t="shared" si="8"/>
        <v>{"popup":{"showAttachments":"false","fieldInfos":[{"visible":"true","fieldName":"SO2_Hospital_Admissions_V","label":"Value of hospital admissions avoided due to sulfur dioxide removed by tree cover ($/yr) \u00a0","format":{"places":0,"digitSeparator":true}}],"title":"Block Group ID: {GEOID10}"}}</v>
      </c>
      <c r="AI109" s="77" t="s">
        <v>1883</v>
      </c>
      <c r="AJ109" s="77" t="s">
        <v>1705</v>
      </c>
      <c r="AL109" s="77" t="s">
        <v>1901</v>
      </c>
      <c r="AM109" s="77" t="s">
        <v>1884</v>
      </c>
      <c r="AN109" s="60" t="s">
        <v>1453</v>
      </c>
      <c r="AO109" s="60" t="str">
        <f t="shared" si="9"/>
        <v xml:space="preserve">air quality, pollutant removal, money, dollars,Clean Air, </v>
      </c>
      <c r="AP109" s="60" t="str">
        <f t="shared" si="10"/>
        <v xml:space="preserve">,Clean Air, </v>
      </c>
    </row>
    <row r="110" spans="1:42" ht="15" customHeight="1" x14ac:dyDescent="0.2">
      <c r="A110" s="60">
        <v>85</v>
      </c>
      <c r="B110" s="75" t="s">
        <v>432</v>
      </c>
      <c r="C110" s="60" t="s">
        <v>1006</v>
      </c>
      <c r="D110" s="60" t="s">
        <v>250</v>
      </c>
      <c r="E110" s="58" t="s">
        <v>348</v>
      </c>
      <c r="F110" s="58" t="s">
        <v>147</v>
      </c>
      <c r="G110" s="60" t="s">
        <v>1161</v>
      </c>
      <c r="H110" s="72" t="s">
        <v>724</v>
      </c>
      <c r="I110" s="72" t="s">
        <v>2403</v>
      </c>
      <c r="J110" s="60">
        <v>86</v>
      </c>
      <c r="L110" s="63" t="s">
        <v>1266</v>
      </c>
      <c r="S110" s="60" t="s">
        <v>2702</v>
      </c>
      <c r="T110" s="60" t="s">
        <v>1681</v>
      </c>
      <c r="U110" s="60" t="s">
        <v>1251</v>
      </c>
      <c r="V110" s="60" t="s">
        <v>3263</v>
      </c>
      <c r="W110" s="60" t="s">
        <v>1355</v>
      </c>
      <c r="Y110" s="60" t="s">
        <v>1678</v>
      </c>
      <c r="Z110" s="60" t="s">
        <v>1971</v>
      </c>
      <c r="AA110" s="60">
        <v>0</v>
      </c>
      <c r="AB110" s="60" t="s">
        <v>1266</v>
      </c>
      <c r="AE110" s="60" t="s">
        <v>2485</v>
      </c>
      <c r="AG110" s="76" t="str">
        <f t="shared" si="7"/>
        <v xml:space="preserve">Clean Air - x; </v>
      </c>
      <c r="AH110" s="76" t="str">
        <f t="shared" si="8"/>
        <v>{"popup":{"showAttachments":"false","fieldInfos":[{"visible":"true","fieldName":"O3_School_Loss_Days_V","label":"Value of school days not lost to illness due to ozone removed by tree cover ($/yr) \u00a0","format":{"places":0,"digitSeparator":true}}],"title":"Block Group ID: {GEOID10}"}}</v>
      </c>
      <c r="AI110" s="77" t="s">
        <v>1883</v>
      </c>
      <c r="AJ110" s="77" t="s">
        <v>1705</v>
      </c>
      <c r="AL110" s="77" t="s">
        <v>1901</v>
      </c>
      <c r="AM110" s="77" t="s">
        <v>1884</v>
      </c>
      <c r="AN110" s="60" t="s">
        <v>1455</v>
      </c>
      <c r="AO110" s="60" t="str">
        <f t="shared" si="9"/>
        <v xml:space="preserve">air quaity, pollutant removal, money, dollars, education, children,  human, ,Clean Air, </v>
      </c>
      <c r="AP110" s="60" t="str">
        <f t="shared" si="10"/>
        <v xml:space="preserve">,Clean Air, </v>
      </c>
    </row>
    <row r="111" spans="1:42" ht="15" customHeight="1" x14ac:dyDescent="0.2">
      <c r="A111" s="60">
        <v>86</v>
      </c>
      <c r="B111" s="77" t="s">
        <v>432</v>
      </c>
      <c r="C111" s="60" t="s">
        <v>1249</v>
      </c>
      <c r="D111" s="60" t="s">
        <v>1247</v>
      </c>
      <c r="E111" s="60" t="s">
        <v>1611</v>
      </c>
      <c r="F111" s="60" t="s">
        <v>149</v>
      </c>
      <c r="G111" s="60" t="s">
        <v>1183</v>
      </c>
      <c r="H111" s="60" t="s">
        <v>734</v>
      </c>
      <c r="I111" s="130" t="s">
        <v>3165</v>
      </c>
      <c r="J111" s="60">
        <v>0</v>
      </c>
      <c r="K111" s="60" t="s">
        <v>1266</v>
      </c>
      <c r="L111" s="63" t="s">
        <v>1266</v>
      </c>
      <c r="M111" s="63" t="s">
        <v>1266</v>
      </c>
      <c r="N111" s="63" t="s">
        <v>1266</v>
      </c>
      <c r="O111" s="63" t="s">
        <v>1266</v>
      </c>
      <c r="P111" s="63" t="s">
        <v>1266</v>
      </c>
      <c r="Q111" s="63" t="s">
        <v>1266</v>
      </c>
      <c r="R111" s="72"/>
      <c r="S111" s="60" t="s">
        <v>2736</v>
      </c>
      <c r="T111" s="60" t="s">
        <v>1866</v>
      </c>
      <c r="U111" s="60" t="s">
        <v>1228</v>
      </c>
      <c r="V111" s="60" t="s">
        <v>3263</v>
      </c>
      <c r="W111" s="60" t="s">
        <v>1355</v>
      </c>
      <c r="Y111" s="60" t="s">
        <v>1706</v>
      </c>
      <c r="Z111" s="60" t="s">
        <v>2454</v>
      </c>
      <c r="AE111" s="60" t="s">
        <v>2486</v>
      </c>
      <c r="AG111" s="79" t="str">
        <f t="shared" si="7"/>
        <v xml:space="preserve">Biodiversity Conservation - x; Clean Air - x; Clean and Plentiful Water - x; Climate Stabilization - x; Food, Fuel, and Materials - x; Natural Hazard Mitigation - x; Recreation, Culture, and Aesthetics - x; </v>
      </c>
      <c r="AI111" s="80" t="s">
        <v>2373</v>
      </c>
      <c r="AN111" s="60" t="s">
        <v>1456</v>
      </c>
      <c r="AO111" s="60" t="str">
        <f t="shared" si="9"/>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111" s="60" t="str">
        <f t="shared" si="10"/>
        <v>,Biodiversity Conservation, Clean Air, Clean and Plentiful Water, Climate Stabilization, Food, Fuel, and Materials, Natural Hazard Mitigation, Recreation, Culture, and Aesthetics</v>
      </c>
    </row>
    <row r="112" spans="1:42" ht="15" customHeight="1" x14ac:dyDescent="0.2">
      <c r="A112" s="60">
        <v>87</v>
      </c>
      <c r="B112" s="77" t="s">
        <v>432</v>
      </c>
      <c r="C112" s="72" t="s">
        <v>1250</v>
      </c>
      <c r="D112" s="60" t="s">
        <v>1248</v>
      </c>
      <c r="E112" s="72" t="s">
        <v>1611</v>
      </c>
      <c r="F112" s="60" t="s">
        <v>149</v>
      </c>
      <c r="G112" s="60" t="s">
        <v>1184</v>
      </c>
      <c r="H112" s="72" t="s">
        <v>726</v>
      </c>
      <c r="I112" s="72" t="s">
        <v>1710</v>
      </c>
      <c r="J112" s="72">
        <v>0</v>
      </c>
      <c r="K112" s="60" t="s">
        <v>1266</v>
      </c>
      <c r="L112" s="72"/>
      <c r="M112" s="72"/>
      <c r="N112" s="72"/>
      <c r="O112" s="72"/>
      <c r="P112" s="72"/>
      <c r="Q112" s="63" t="s">
        <v>1266</v>
      </c>
      <c r="R112" s="72"/>
      <c r="S112" s="60" t="s">
        <v>2686</v>
      </c>
      <c r="T112" s="60" t="s">
        <v>1867</v>
      </c>
      <c r="U112" s="60" t="s">
        <v>1235</v>
      </c>
      <c r="V112" s="60" t="s">
        <v>3263</v>
      </c>
      <c r="W112" s="60" t="s">
        <v>1355</v>
      </c>
      <c r="Y112" s="60" t="s">
        <v>1706</v>
      </c>
      <c r="Z112" s="60" t="s">
        <v>2455</v>
      </c>
      <c r="AE112" s="60" t="s">
        <v>2486</v>
      </c>
      <c r="AG112" s="79" t="str">
        <f t="shared" si="7"/>
        <v xml:space="preserve">Biodiversity Conservation - x; Recreation, Culture, and Aesthetics - x; </v>
      </c>
      <c r="AI112" s="80" t="s">
        <v>2374</v>
      </c>
      <c r="AN112" s="60" t="s">
        <v>1457</v>
      </c>
      <c r="AO112" s="60" t="str">
        <f t="shared" si="9"/>
        <v>forest, vegetation, plants, conservation, wildlife, habitat, ,Biodiversity Conservation, Recreation, Culture, and Aesthetics</v>
      </c>
      <c r="AP112" s="60" t="str">
        <f t="shared" si="10"/>
        <v>,Biodiversity Conservation, Recreation, Culture, and Aesthetics</v>
      </c>
    </row>
    <row r="113" spans="1:42" ht="15" customHeight="1" x14ac:dyDescent="0.2">
      <c r="A113" s="60">
        <v>88</v>
      </c>
      <c r="B113" s="77" t="s">
        <v>432</v>
      </c>
      <c r="C113" s="67" t="s">
        <v>114</v>
      </c>
      <c r="D113" s="60" t="s">
        <v>163</v>
      </c>
      <c r="E113" s="60" t="s">
        <v>1603</v>
      </c>
      <c r="F113" s="60" t="s">
        <v>148</v>
      </c>
      <c r="G113" s="60" t="s">
        <v>718</v>
      </c>
      <c r="H113" s="72" t="s">
        <v>736</v>
      </c>
      <c r="I113" s="65" t="s">
        <v>1711</v>
      </c>
      <c r="J113" s="72">
        <v>0</v>
      </c>
      <c r="K113" s="60" t="s">
        <v>1266</v>
      </c>
      <c r="L113" s="63" t="s">
        <v>1266</v>
      </c>
      <c r="Q113" s="63" t="s">
        <v>1266</v>
      </c>
      <c r="S113" s="60" t="s">
        <v>2737</v>
      </c>
      <c r="T113" s="60" t="s">
        <v>1689</v>
      </c>
      <c r="U113" s="60" t="s">
        <v>1233</v>
      </c>
      <c r="V113" s="60" t="s">
        <v>3263</v>
      </c>
      <c r="W113" s="60" t="s">
        <v>1355</v>
      </c>
      <c r="Y113" s="60" t="s">
        <v>1706</v>
      </c>
      <c r="Z113" s="60" t="s">
        <v>2036</v>
      </c>
      <c r="AE113" s="60" t="s">
        <v>2487</v>
      </c>
      <c r="AG113" s="76" t="str">
        <f t="shared" si="7"/>
        <v xml:space="preserve">Biodiversity Conservation - x; Clean Air - x; Recreation, Culture, and Aesthetics - x; </v>
      </c>
      <c r="AH113" s="76"/>
      <c r="AI113" s="80" t="s">
        <v>2376</v>
      </c>
      <c r="AL113" s="77" t="s">
        <v>1890</v>
      </c>
      <c r="AN113" s="60" t="s">
        <v>1459</v>
      </c>
      <c r="AO113" s="60" t="str">
        <f t="shared" si="9"/>
        <v>forest, plants, vegetation, developed, human, transportation, health, well-being, green, ,Biodiversity Conservation, Clean Air, Recreation, Culture, and Aesthetics</v>
      </c>
      <c r="AP113" s="60" t="str">
        <f t="shared" si="10"/>
        <v>,Biodiversity Conservation, Clean Air, Recreation, Culture, and Aesthetics</v>
      </c>
    </row>
    <row r="114" spans="1:42" ht="15" customHeight="1" x14ac:dyDescent="0.2">
      <c r="A114" s="60">
        <v>89</v>
      </c>
      <c r="B114" s="77" t="s">
        <v>432</v>
      </c>
      <c r="C114" s="67" t="s">
        <v>1007</v>
      </c>
      <c r="D114" s="149" t="s">
        <v>164</v>
      </c>
      <c r="E114" s="60" t="s">
        <v>1604</v>
      </c>
      <c r="F114" s="60" t="s">
        <v>148</v>
      </c>
      <c r="G114" s="60" t="s">
        <v>1188</v>
      </c>
      <c r="H114" s="60" t="s">
        <v>743</v>
      </c>
      <c r="I114" s="65" t="s">
        <v>1712</v>
      </c>
      <c r="J114" s="72">
        <v>0</v>
      </c>
      <c r="K114" s="60" t="s">
        <v>1266</v>
      </c>
      <c r="M114" s="63" t="s">
        <v>1266</v>
      </c>
      <c r="P114" s="63" t="s">
        <v>1266</v>
      </c>
      <c r="Q114" s="63" t="s">
        <v>1266</v>
      </c>
      <c r="S114" s="60" t="s">
        <v>2657</v>
      </c>
      <c r="T114" s="60" t="s">
        <v>1863</v>
      </c>
      <c r="U114" s="60" t="s">
        <v>1232</v>
      </c>
      <c r="V114" s="60" t="s">
        <v>3263</v>
      </c>
      <c r="W114" s="60" t="s">
        <v>1355</v>
      </c>
      <c r="Y114" s="60" t="s">
        <v>1706</v>
      </c>
      <c r="Z114" s="60" t="s">
        <v>2408</v>
      </c>
      <c r="AB114" s="60" t="s">
        <v>1266</v>
      </c>
      <c r="AE114" s="60" t="s">
        <v>2487</v>
      </c>
      <c r="AG114" s="76" t="str">
        <f t="shared" si="7"/>
        <v xml:space="preserve">Biodiversity Conservation - x; Clean and Plentiful Water - x; Natural Hazard Mitigation - x; Recreation, Culture, and Aesthetics - x; </v>
      </c>
      <c r="AH114" s="76"/>
      <c r="AI114" s="80" t="s">
        <v>2377</v>
      </c>
      <c r="AN114" s="60" t="s">
        <v>1460</v>
      </c>
      <c r="AO114" s="60" t="str">
        <f t="shared" si="9"/>
        <v>water, stream, river, pond, forest, vegetation, riparian,Biodiversity Conservation, Clean and Plentiful Water, Natural Hazard Mitigation, Recreation, Culture, and Aesthetics</v>
      </c>
      <c r="AP114" s="60" t="str">
        <f t="shared" si="10"/>
        <v>,Biodiversity Conservation, Clean and Plentiful Water, Natural Hazard Mitigation, Recreation, Culture, and Aesthetics</v>
      </c>
    </row>
    <row r="115" spans="1:42" ht="15" customHeight="1" x14ac:dyDescent="0.2">
      <c r="A115" s="60">
        <v>90</v>
      </c>
      <c r="B115" s="77" t="s">
        <v>432</v>
      </c>
      <c r="C115" s="67" t="s">
        <v>1008</v>
      </c>
      <c r="D115" s="149" t="s">
        <v>165</v>
      </c>
      <c r="E115" s="60" t="s">
        <v>1604</v>
      </c>
      <c r="F115" s="60" t="s">
        <v>148</v>
      </c>
      <c r="G115" s="60" t="s">
        <v>1189</v>
      </c>
      <c r="H115" s="60" t="s">
        <v>745</v>
      </c>
      <c r="I115" s="65" t="s">
        <v>1713</v>
      </c>
      <c r="J115" s="72">
        <v>0</v>
      </c>
      <c r="K115" s="60" t="s">
        <v>1266</v>
      </c>
      <c r="M115" s="63" t="s">
        <v>1266</v>
      </c>
      <c r="P115" s="63" t="s">
        <v>1266</v>
      </c>
      <c r="Q115" s="63" t="s">
        <v>1266</v>
      </c>
      <c r="S115" s="60" t="s">
        <v>2657</v>
      </c>
      <c r="T115" s="60" t="s">
        <v>1863</v>
      </c>
      <c r="U115" s="60" t="s">
        <v>1232</v>
      </c>
      <c r="V115" s="60" t="s">
        <v>3263</v>
      </c>
      <c r="W115" s="60" t="s">
        <v>1355</v>
      </c>
      <c r="Y115" s="60" t="s">
        <v>1706</v>
      </c>
      <c r="Z115" s="60" t="s">
        <v>2037</v>
      </c>
      <c r="AB115" s="60" t="s">
        <v>1266</v>
      </c>
      <c r="AE115" s="60" t="s">
        <v>2487</v>
      </c>
      <c r="AG115" s="76" t="str">
        <f t="shared" si="7"/>
        <v xml:space="preserve">Biodiversity Conservation - x; Clean and Plentiful Water - x; Natural Hazard Mitigation - x; Recreation, Culture, and Aesthetics - x; </v>
      </c>
      <c r="AH115" s="76"/>
      <c r="AI115" s="80" t="s">
        <v>2378</v>
      </c>
      <c r="AL115" s="77" t="s">
        <v>1891</v>
      </c>
      <c r="AN115" s="60" t="s">
        <v>1460</v>
      </c>
      <c r="AO115" s="60" t="str">
        <f t="shared" si="9"/>
        <v>water, stream, river, pond, forest, vegetation, riparian,Biodiversity Conservation, Clean and Plentiful Water, Natural Hazard Mitigation, Recreation, Culture, and Aesthetics</v>
      </c>
      <c r="AP115" s="60" t="str">
        <f t="shared" si="10"/>
        <v>,Biodiversity Conservation, Clean and Plentiful Water, Natural Hazard Mitigation, Recreation, Culture, and Aesthetics</v>
      </c>
    </row>
    <row r="116" spans="1:42" ht="15" customHeight="1" x14ac:dyDescent="0.2">
      <c r="A116" s="60">
        <v>91</v>
      </c>
      <c r="B116" s="77" t="s">
        <v>432</v>
      </c>
      <c r="C116" s="67" t="s">
        <v>1009</v>
      </c>
      <c r="D116" s="149" t="s">
        <v>166</v>
      </c>
      <c r="E116" s="60" t="s">
        <v>1605</v>
      </c>
      <c r="F116" s="60" t="s">
        <v>148</v>
      </c>
      <c r="G116" s="60" t="s">
        <v>1190</v>
      </c>
      <c r="H116" s="60" t="s">
        <v>744</v>
      </c>
      <c r="I116" s="65" t="s">
        <v>1714</v>
      </c>
      <c r="J116" s="72">
        <v>0</v>
      </c>
      <c r="K116" s="60" t="s">
        <v>1266</v>
      </c>
      <c r="M116" s="63" t="s">
        <v>1266</v>
      </c>
      <c r="P116" s="63" t="s">
        <v>1266</v>
      </c>
      <c r="Q116" s="63" t="s">
        <v>1266</v>
      </c>
      <c r="S116" s="60" t="s">
        <v>2658</v>
      </c>
      <c r="T116" s="60" t="s">
        <v>1863</v>
      </c>
      <c r="U116" s="60" t="s">
        <v>1232</v>
      </c>
      <c r="V116" s="60" t="s">
        <v>3263</v>
      </c>
      <c r="W116" s="60" t="s">
        <v>1355</v>
      </c>
      <c r="Y116" s="60" t="s">
        <v>1706</v>
      </c>
      <c r="Z116" s="60" t="s">
        <v>2409</v>
      </c>
      <c r="AB116" s="60" t="s">
        <v>1266</v>
      </c>
      <c r="AE116" s="60" t="s">
        <v>2487</v>
      </c>
      <c r="AG116" s="76" t="str">
        <f t="shared" si="7"/>
        <v xml:space="preserve">Biodiversity Conservation - x; Clean and Plentiful Water - x; Natural Hazard Mitigation - x; Recreation, Culture, and Aesthetics - x; </v>
      </c>
      <c r="AH116" s="76"/>
      <c r="AI116" s="80" t="s">
        <v>2379</v>
      </c>
      <c r="AN116" s="60" t="s">
        <v>1461</v>
      </c>
      <c r="AO116" s="60" t="str">
        <f t="shared" si="9"/>
        <v>water, stream, river, pond, forest, trees, grass, herbaceous, plants, riparian,Biodiversity Conservation, Clean and Plentiful Water, Natural Hazard Mitigation, Recreation, Culture, and Aesthetics</v>
      </c>
      <c r="AP116" s="60" t="str">
        <f t="shared" si="10"/>
        <v>,Biodiversity Conservation, Clean and Plentiful Water, Natural Hazard Mitigation, Recreation, Culture, and Aesthetics</v>
      </c>
    </row>
    <row r="117" spans="1:42" ht="15" customHeight="1" x14ac:dyDescent="0.2">
      <c r="A117" s="60">
        <v>92</v>
      </c>
      <c r="B117" s="77" t="s">
        <v>432</v>
      </c>
      <c r="C117" s="67" t="s">
        <v>1010</v>
      </c>
      <c r="D117" s="149" t="s">
        <v>167</v>
      </c>
      <c r="E117" s="60" t="s">
        <v>1605</v>
      </c>
      <c r="F117" s="60" t="s">
        <v>148</v>
      </c>
      <c r="G117" s="60" t="s">
        <v>1191</v>
      </c>
      <c r="H117" s="60" t="s">
        <v>746</v>
      </c>
      <c r="I117" s="65" t="s">
        <v>1715</v>
      </c>
      <c r="J117" s="72">
        <v>0</v>
      </c>
      <c r="K117" s="60" t="s">
        <v>1266</v>
      </c>
      <c r="M117" s="63" t="s">
        <v>1266</v>
      </c>
      <c r="P117" s="63" t="s">
        <v>1266</v>
      </c>
      <c r="Q117" s="63" t="s">
        <v>1266</v>
      </c>
      <c r="S117" s="60" t="s">
        <v>2658</v>
      </c>
      <c r="T117" s="60" t="s">
        <v>1863</v>
      </c>
      <c r="U117" s="60" t="s">
        <v>1232</v>
      </c>
      <c r="V117" s="60" t="s">
        <v>3263</v>
      </c>
      <c r="W117" s="60" t="s">
        <v>1355</v>
      </c>
      <c r="Y117" s="60" t="s">
        <v>1706</v>
      </c>
      <c r="Z117" s="60" t="s">
        <v>2038</v>
      </c>
      <c r="AB117" s="60" t="s">
        <v>1266</v>
      </c>
      <c r="AE117" s="60" t="s">
        <v>2487</v>
      </c>
      <c r="AG117" s="76" t="str">
        <f t="shared" si="7"/>
        <v xml:space="preserve">Biodiversity Conservation - x; Clean and Plentiful Water - x; Natural Hazard Mitigation - x; Recreation, Culture, and Aesthetics - x; </v>
      </c>
      <c r="AH117" s="76"/>
      <c r="AI117" s="80" t="s">
        <v>2380</v>
      </c>
      <c r="AL117" s="77" t="s">
        <v>1892</v>
      </c>
      <c r="AN117" s="60" t="s">
        <v>1461</v>
      </c>
      <c r="AO117" s="60" t="str">
        <f t="shared" si="9"/>
        <v>water, stream, river, pond, forest, trees, grass, herbaceous, plants, riparian,Biodiversity Conservation, Clean and Plentiful Water, Natural Hazard Mitigation, Recreation, Culture, and Aesthetics</v>
      </c>
      <c r="AP117" s="60" t="str">
        <f t="shared" si="10"/>
        <v>,Biodiversity Conservation, Clean and Plentiful Water, Natural Hazard Mitigation, Recreation, Culture, and Aesthetics</v>
      </c>
    </row>
    <row r="118" spans="1:42" ht="15" customHeight="1" x14ac:dyDescent="0.2">
      <c r="A118" s="60">
        <v>93</v>
      </c>
      <c r="B118" s="77" t="s">
        <v>432</v>
      </c>
      <c r="C118" s="67" t="s">
        <v>115</v>
      </c>
      <c r="D118" s="149" t="s">
        <v>168</v>
      </c>
      <c r="E118" s="60" t="s">
        <v>1606</v>
      </c>
      <c r="F118" s="60" t="s">
        <v>148</v>
      </c>
      <c r="G118" s="60" t="s">
        <v>719</v>
      </c>
      <c r="H118" s="60" t="s">
        <v>739</v>
      </c>
      <c r="I118" s="65" t="s">
        <v>2052</v>
      </c>
      <c r="J118" s="72">
        <v>0</v>
      </c>
      <c r="Q118" s="63" t="s">
        <v>1266</v>
      </c>
      <c r="S118" s="60" t="s">
        <v>2738</v>
      </c>
      <c r="T118" s="60" t="s">
        <v>1685</v>
      </c>
      <c r="U118" s="60" t="s">
        <v>1231</v>
      </c>
      <c r="V118" s="60" t="s">
        <v>3263</v>
      </c>
      <c r="W118" s="60" t="s">
        <v>1355</v>
      </c>
      <c r="Y118" s="60" t="s">
        <v>1706</v>
      </c>
      <c r="Z118" s="60" t="s">
        <v>2039</v>
      </c>
      <c r="AE118" s="60" t="s">
        <v>2487</v>
      </c>
      <c r="AG118" s="76" t="str">
        <f t="shared" si="7"/>
        <v xml:space="preserve">Recreation, Culture, and Aesthetics - x; </v>
      </c>
      <c r="AH118" s="76"/>
      <c r="AI118" s="80" t="s">
        <v>2381</v>
      </c>
      <c r="AL118" s="77" t="s">
        <v>1893</v>
      </c>
      <c r="AN118" s="60" t="s">
        <v>1462</v>
      </c>
      <c r="AO118" s="60" t="str">
        <f t="shared" si="9"/>
        <v>human, recreation, nature, transportation, well-being, health, ,Recreation, Culture, and Aesthetics</v>
      </c>
      <c r="AP118" s="60" t="str">
        <f t="shared" si="10"/>
        <v>,Recreation, Culture, and Aesthetics</v>
      </c>
    </row>
    <row r="119" spans="1:42" ht="15" customHeight="1" x14ac:dyDescent="0.2">
      <c r="A119" s="60">
        <v>94</v>
      </c>
      <c r="B119" s="77" t="s">
        <v>432</v>
      </c>
      <c r="C119" s="67" t="s">
        <v>433</v>
      </c>
      <c r="D119" s="149" t="s">
        <v>476</v>
      </c>
      <c r="E119" s="60" t="s">
        <v>1609</v>
      </c>
      <c r="F119" s="60" t="s">
        <v>148</v>
      </c>
      <c r="G119" s="60" t="s">
        <v>1186</v>
      </c>
      <c r="H119" s="72" t="s">
        <v>740</v>
      </c>
      <c r="I119" s="81" t="s">
        <v>1716</v>
      </c>
      <c r="J119" s="72">
        <v>0</v>
      </c>
      <c r="L119" s="63"/>
      <c r="M119" s="63"/>
      <c r="N119" s="63" t="s">
        <v>1266</v>
      </c>
      <c r="P119" s="63" t="s">
        <v>1266</v>
      </c>
      <c r="Q119" s="63" t="s">
        <v>1266</v>
      </c>
      <c r="S119" s="60" t="s">
        <v>2739</v>
      </c>
      <c r="T119" s="60" t="s">
        <v>1862</v>
      </c>
      <c r="U119" s="60" t="s">
        <v>1233</v>
      </c>
      <c r="V119" s="60" t="s">
        <v>3263</v>
      </c>
      <c r="W119" s="60" t="s">
        <v>1355</v>
      </c>
      <c r="Y119" s="60" t="s">
        <v>1706</v>
      </c>
      <c r="Z119" s="60" t="s">
        <v>2040</v>
      </c>
      <c r="AE119" s="60" t="s">
        <v>2487</v>
      </c>
      <c r="AG119" s="76" t="str">
        <f t="shared" si="7"/>
        <v xml:space="preserve">Climate Stabilization - x; Natural Hazard Mitigation - x; Recreation, Culture, and Aesthetics - x; </v>
      </c>
      <c r="AH119" s="76"/>
      <c r="AI119" s="80" t="s">
        <v>2382</v>
      </c>
      <c r="AL119" s="77" t="s">
        <v>1894</v>
      </c>
      <c r="AN119" s="60" t="s">
        <v>1463</v>
      </c>
      <c r="AO119" s="60" t="str">
        <f t="shared" si="9"/>
        <v>forest, trees, plants, vegetation, developed, human, transportation, health, well-being, ,Climate Stabilization, Natural Hazard Mitigation, Recreation, Culture, and Aesthetics</v>
      </c>
      <c r="AP119" s="60" t="str">
        <f t="shared" si="10"/>
        <v>,Climate Stabilization, Natural Hazard Mitigation, Recreation, Culture, and Aesthetics</v>
      </c>
    </row>
    <row r="120" spans="1:42" ht="15" customHeight="1" x14ac:dyDescent="0.2">
      <c r="A120" s="60">
        <v>95</v>
      </c>
      <c r="B120" s="77" t="s">
        <v>432</v>
      </c>
      <c r="C120" s="67" t="s">
        <v>116</v>
      </c>
      <c r="D120" s="149" t="s">
        <v>185</v>
      </c>
      <c r="E120" s="60" t="s">
        <v>1607</v>
      </c>
      <c r="F120" s="60" t="s">
        <v>148</v>
      </c>
      <c r="G120" s="60" t="s">
        <v>2499</v>
      </c>
      <c r="H120" s="60" t="s">
        <v>729</v>
      </c>
      <c r="I120" s="65" t="s">
        <v>1717</v>
      </c>
      <c r="J120" s="72">
        <v>0</v>
      </c>
      <c r="P120" s="63" t="s">
        <v>1266</v>
      </c>
      <c r="Q120" s="63" t="s">
        <v>1266</v>
      </c>
      <c r="S120" s="60" t="s">
        <v>2740</v>
      </c>
      <c r="T120" s="60" t="s">
        <v>1686</v>
      </c>
      <c r="U120" s="60" t="s">
        <v>1228</v>
      </c>
      <c r="V120" s="60" t="s">
        <v>3263</v>
      </c>
      <c r="W120" s="60" t="s">
        <v>1355</v>
      </c>
      <c r="Y120" s="60" t="s">
        <v>1706</v>
      </c>
      <c r="Z120" s="60" t="s">
        <v>2041</v>
      </c>
      <c r="AE120" s="60" t="s">
        <v>2487</v>
      </c>
      <c r="AG120" s="76" t="str">
        <f t="shared" si="7"/>
        <v xml:space="preserve">Natural Hazard Mitigation - x; Recreation, Culture, and Aesthetics - x; </v>
      </c>
      <c r="AH120" s="76"/>
      <c r="AI120" s="80" t="s">
        <v>2383</v>
      </c>
      <c r="AN120" s="60" t="s">
        <v>1464</v>
      </c>
      <c r="AO120" s="60" t="str">
        <f t="shared" si="9"/>
        <v>Access, Proxmity, recreation, human, outdoors, nature, trees, plants, vegetation, forest, well-being, health,,Natural Hazard Mitigation, Recreation, Culture, and Aesthetics</v>
      </c>
      <c r="AP120" s="60" t="str">
        <f t="shared" si="10"/>
        <v>,Natural Hazard Mitigation, Recreation, Culture, and Aesthetics</v>
      </c>
    </row>
    <row r="121" spans="1:42" ht="15" customHeight="1" x14ac:dyDescent="0.2">
      <c r="A121" s="60">
        <v>96</v>
      </c>
      <c r="B121" s="77" t="s">
        <v>432</v>
      </c>
      <c r="C121" s="67" t="s">
        <v>117</v>
      </c>
      <c r="D121" s="149" t="s">
        <v>186</v>
      </c>
      <c r="E121" s="60" t="s">
        <v>1608</v>
      </c>
      <c r="F121" s="60" t="s">
        <v>148</v>
      </c>
      <c r="G121" s="60" t="s">
        <v>720</v>
      </c>
      <c r="H121" s="60" t="s">
        <v>731</v>
      </c>
      <c r="I121" s="65" t="s">
        <v>1718</v>
      </c>
      <c r="J121" s="72">
        <v>0</v>
      </c>
      <c r="K121" s="60" t="s">
        <v>1266</v>
      </c>
      <c r="L121" s="63" t="s">
        <v>1266</v>
      </c>
      <c r="M121" s="63" t="s">
        <v>1266</v>
      </c>
      <c r="N121" s="63" t="s">
        <v>1266</v>
      </c>
      <c r="P121" s="63" t="s">
        <v>1266</v>
      </c>
      <c r="Q121" s="63" t="s">
        <v>1266</v>
      </c>
      <c r="S121" s="60" t="s">
        <v>2741</v>
      </c>
      <c r="T121" s="60" t="s">
        <v>1862</v>
      </c>
      <c r="U121" s="60" t="s">
        <v>1228</v>
      </c>
      <c r="V121" s="60" t="s">
        <v>3263</v>
      </c>
      <c r="W121" s="60" t="s">
        <v>1355</v>
      </c>
      <c r="Y121" s="60" t="s">
        <v>1706</v>
      </c>
      <c r="Z121" s="60" t="s">
        <v>2042</v>
      </c>
      <c r="AE121" s="60" t="s">
        <v>2487</v>
      </c>
      <c r="AG121" s="76" t="str">
        <f t="shared" si="7"/>
        <v xml:space="preserve">Biodiversity Conservation - x; Clean Air - x; Clean and Plentiful Water - x; Climate Stabilization - x; Natural Hazard Mitigation - x; Recreation, Culture, and Aesthetics - x; </v>
      </c>
      <c r="AH121" s="76"/>
      <c r="AI121" s="80" t="s">
        <v>2384</v>
      </c>
      <c r="AN121" s="60" t="s">
        <v>1465</v>
      </c>
      <c r="AO121" s="60" t="str">
        <f t="shared" si="9"/>
        <v>development, urban, human, runoff, water, heat,,Biodiversity Conservation, Clean Air, Clean and Plentiful Water, Climate Stabilization, Natural Hazard Mitigation, Recreation, Culture, and Aesthetics</v>
      </c>
      <c r="AP121" s="60" t="str">
        <f t="shared" si="10"/>
        <v>,Biodiversity Conservation, Clean Air, Clean and Plentiful Water, Climate Stabilization, Natural Hazard Mitigation, Recreation, Culture, and Aesthetics</v>
      </c>
    </row>
    <row r="122" spans="1:42" ht="15" customHeight="1" x14ac:dyDescent="0.2">
      <c r="A122" s="60">
        <v>97</v>
      </c>
      <c r="B122" s="77" t="s">
        <v>432</v>
      </c>
      <c r="C122" s="67" t="s">
        <v>434</v>
      </c>
      <c r="D122" s="149" t="s">
        <v>475</v>
      </c>
      <c r="E122" s="60" t="s">
        <v>1610</v>
      </c>
      <c r="F122" s="60" t="s">
        <v>148</v>
      </c>
      <c r="G122" s="60" t="s">
        <v>1187</v>
      </c>
      <c r="H122" s="72" t="s">
        <v>741</v>
      </c>
      <c r="I122" s="81" t="s">
        <v>1719</v>
      </c>
      <c r="J122" s="60">
        <v>0</v>
      </c>
      <c r="L122" s="63"/>
      <c r="M122" s="63"/>
      <c r="N122" s="63" t="s">
        <v>1266</v>
      </c>
      <c r="P122" s="63" t="s">
        <v>1266</v>
      </c>
      <c r="Q122" s="63" t="s">
        <v>1266</v>
      </c>
      <c r="S122" s="60" t="s">
        <v>2742</v>
      </c>
      <c r="T122" s="60" t="s">
        <v>1862</v>
      </c>
      <c r="U122" s="60" t="s">
        <v>1233</v>
      </c>
      <c r="V122" s="60" t="s">
        <v>3263</v>
      </c>
      <c r="W122" s="60" t="s">
        <v>1355</v>
      </c>
      <c r="Y122" s="60" t="s">
        <v>1706</v>
      </c>
      <c r="Z122" s="60" t="s">
        <v>2043</v>
      </c>
      <c r="AE122" s="60" t="s">
        <v>2487</v>
      </c>
      <c r="AG122" s="76" t="str">
        <f t="shared" si="7"/>
        <v xml:space="preserve">Climate Stabilization - x; Natural Hazard Mitigation - x; Recreation, Culture, and Aesthetics - x; </v>
      </c>
      <c r="AH122" s="76"/>
      <c r="AI122" s="80" t="s">
        <v>2385</v>
      </c>
      <c r="AL122" s="77" t="s">
        <v>1895</v>
      </c>
      <c r="AN122" s="60" t="s">
        <v>1430</v>
      </c>
      <c r="AO122" s="60" t="str">
        <f t="shared" si="9"/>
        <v>forest, plants, vegetation, developed, human, transportation, health, well-being, ,Climate Stabilization, Natural Hazard Mitigation, Recreation, Culture, and Aesthetics</v>
      </c>
      <c r="AP122" s="60" t="str">
        <f t="shared" si="10"/>
        <v>,Climate Stabilization, Natural Hazard Mitigation, Recreation, Culture, and Aesthetics</v>
      </c>
    </row>
    <row r="123" spans="1:42" ht="15" customHeight="1" x14ac:dyDescent="0.2">
      <c r="A123" s="60">
        <v>98</v>
      </c>
      <c r="B123" s="83" t="s">
        <v>144</v>
      </c>
      <c r="C123" s="72" t="s">
        <v>1222</v>
      </c>
      <c r="D123" s="149" t="s">
        <v>1223</v>
      </c>
      <c r="E123" s="72" t="s">
        <v>1224</v>
      </c>
      <c r="F123" s="68" t="s">
        <v>362</v>
      </c>
      <c r="G123" s="60" t="s">
        <v>1366</v>
      </c>
      <c r="H123" s="84" t="s">
        <v>1633</v>
      </c>
      <c r="I123" s="65" t="s">
        <v>2372</v>
      </c>
      <c r="J123" s="72">
        <v>0</v>
      </c>
      <c r="K123" s="60" t="s">
        <v>1266</v>
      </c>
      <c r="M123" s="63" t="s">
        <v>1266</v>
      </c>
      <c r="Q123" s="63" t="s">
        <v>1266</v>
      </c>
      <c r="S123" s="60" t="s">
        <v>2743</v>
      </c>
      <c r="T123" s="60" t="s">
        <v>1868</v>
      </c>
      <c r="U123" s="60" t="s">
        <v>1242</v>
      </c>
      <c r="V123" s="60" t="s">
        <v>3263</v>
      </c>
      <c r="W123" s="60" t="s">
        <v>1356</v>
      </c>
      <c r="X123" s="65" t="s">
        <v>2463</v>
      </c>
      <c r="Y123" s="60" t="s">
        <v>1678</v>
      </c>
      <c r="Z123" s="85" t="s">
        <v>2578</v>
      </c>
      <c r="AA123" s="60">
        <v>0</v>
      </c>
      <c r="AE123" s="60" t="s">
        <v>2488</v>
      </c>
      <c r="AF123" s="60">
        <v>8</v>
      </c>
      <c r="AG123" s="79" t="str">
        <f t="shared" si="7"/>
        <v xml:space="preserve">Biodiversity Conservation - x; Clean and Plentiful Water - x; Recreation, Culture, and Aesthetics - x; </v>
      </c>
      <c r="AH123" s="76" t="str">
        <f t="shared" ref="AH123:AH154" si="11">CONCATENATE(AI123,E123,AJ123,C123,AL123,AA123,AM123)</f>
        <v>{"popup":{"showAttachments":"false","fieldInfos":[{"visible":"true","fieldName":"CRP_acres","label":"Acres of land enrolled in CRP 0}],"title":"HUC 12 ID: {HUC_12}"}}</v>
      </c>
      <c r="AI123" s="77" t="s">
        <v>1883</v>
      </c>
      <c r="AJ123" s="77" t="s">
        <v>1705</v>
      </c>
      <c r="AL123" s="77" t="s">
        <v>430</v>
      </c>
      <c r="AM123" s="77" t="s">
        <v>2579</v>
      </c>
      <c r="AN123" s="60" t="s">
        <v>1476</v>
      </c>
      <c r="AO123" s="60" t="str">
        <f t="shared" si="9"/>
        <v>FSA, USDA, land use, agriculture, farms, habitat, conservation reserve, restoration,Biodiversity Conservation, Clean and Plentiful Water, Recreation, Culture, and Aesthetics</v>
      </c>
      <c r="AP123" s="60" t="str">
        <f t="shared" si="10"/>
        <v>,Biodiversity Conservation, Clean and Plentiful Water, Recreation, Culture, and Aesthetics</v>
      </c>
    </row>
    <row r="124" spans="1:42" ht="15" customHeight="1" x14ac:dyDescent="0.2">
      <c r="A124" s="60">
        <v>99</v>
      </c>
      <c r="B124" s="83" t="s">
        <v>144</v>
      </c>
      <c r="C124" s="149" t="s">
        <v>547</v>
      </c>
      <c r="D124" s="86" t="s">
        <v>787</v>
      </c>
      <c r="E124" s="155" t="s">
        <v>363</v>
      </c>
      <c r="F124" s="68" t="s">
        <v>362</v>
      </c>
      <c r="G124" s="60" t="s">
        <v>2498</v>
      </c>
      <c r="H124" s="72" t="s">
        <v>772</v>
      </c>
      <c r="I124" s="72" t="s">
        <v>2372</v>
      </c>
      <c r="J124" s="72">
        <v>1</v>
      </c>
      <c r="K124" s="60" t="s">
        <v>1266</v>
      </c>
      <c r="O124" s="63" t="s">
        <v>1266</v>
      </c>
      <c r="S124" s="60" t="s">
        <v>2723</v>
      </c>
      <c r="T124" s="60" t="s">
        <v>1869</v>
      </c>
      <c r="U124" s="60" t="s">
        <v>1236</v>
      </c>
      <c r="V124" s="60" t="s">
        <v>3263</v>
      </c>
      <c r="W124" s="60" t="s">
        <v>1356</v>
      </c>
      <c r="X124" s="65" t="s">
        <v>2046</v>
      </c>
      <c r="Y124" s="60" t="s">
        <v>1678</v>
      </c>
      <c r="Z124" s="85" t="s">
        <v>2410</v>
      </c>
      <c r="AA124" s="60">
        <v>1</v>
      </c>
      <c r="AE124" s="60" t="s">
        <v>2488</v>
      </c>
      <c r="AF124" s="60">
        <v>8</v>
      </c>
      <c r="AG124" s="79" t="str">
        <f t="shared" si="7"/>
        <v xml:space="preserve">Biodiversity Conservation - x; Food, Fuel, and Materials - x; </v>
      </c>
      <c r="AH124" s="76" t="str">
        <f t="shared" si="11"/>
        <v>{"popup":{"showAttachments":"false","fieldInfos":[{"visible":"true","fieldName":"Acres_Unpo","label":"Acres of pollinated crops with no nearby pollinator habitat\u00a0","format":{"places":1,"digitSeparator":true}}],"title":"HUC 12 ID: {HUC_12}"}}</v>
      </c>
      <c r="AI124" s="77" t="s">
        <v>1883</v>
      </c>
      <c r="AJ124" s="77" t="s">
        <v>1705</v>
      </c>
      <c r="AL124" s="77" t="s">
        <v>1901</v>
      </c>
      <c r="AM124" s="77" t="s">
        <v>1885</v>
      </c>
      <c r="AN124" s="60" t="s">
        <v>1477</v>
      </c>
      <c r="AO124" s="60" t="str">
        <f t="shared" si="9"/>
        <v xml:space="preserve">pollination, bees, food, farms, farming, agriculture,Biodiversity Conservation, Food, Fuel, and Materials, </v>
      </c>
      <c r="AP124" s="60" t="str">
        <f t="shared" si="10"/>
        <v xml:space="preserve">,Biodiversity Conservation, Food, Fuel, and Materials, </v>
      </c>
    </row>
    <row r="125" spans="1:42" ht="15" customHeight="1" x14ac:dyDescent="0.2">
      <c r="A125" s="60">
        <v>100</v>
      </c>
      <c r="B125" s="83" t="s">
        <v>144</v>
      </c>
      <c r="C125" s="60" t="s">
        <v>30</v>
      </c>
      <c r="D125" s="86" t="s">
        <v>845</v>
      </c>
      <c r="E125" s="81" t="s">
        <v>1275</v>
      </c>
      <c r="F125" s="68" t="s">
        <v>362</v>
      </c>
      <c r="G125" s="60" t="s">
        <v>625</v>
      </c>
      <c r="H125" s="72" t="s">
        <v>749</v>
      </c>
      <c r="I125" s="72" t="s">
        <v>2372</v>
      </c>
      <c r="J125" s="65">
        <v>2</v>
      </c>
      <c r="M125" s="63" t="s">
        <v>1266</v>
      </c>
      <c r="O125" s="63" t="s">
        <v>1266</v>
      </c>
      <c r="S125" s="60" t="s">
        <v>2724</v>
      </c>
      <c r="T125" s="60" t="s">
        <v>1693</v>
      </c>
      <c r="U125" s="60" t="s">
        <v>1230</v>
      </c>
      <c r="V125" s="60" t="s">
        <v>3263</v>
      </c>
      <c r="W125" s="60" t="s">
        <v>1356</v>
      </c>
      <c r="X125" s="60" t="s">
        <v>1720</v>
      </c>
      <c r="Y125" s="60" t="s">
        <v>1678</v>
      </c>
      <c r="Z125" s="85" t="s">
        <v>2411</v>
      </c>
      <c r="AA125" s="60">
        <v>2</v>
      </c>
      <c r="AE125" s="60" t="s">
        <v>2488</v>
      </c>
      <c r="AF125" s="60">
        <v>8</v>
      </c>
      <c r="AG125" s="79" t="str">
        <f t="shared" si="7"/>
        <v xml:space="preserve">Clean and Plentiful Water - x; Food, Fuel, and Materials - x; </v>
      </c>
      <c r="AH125" s="76" t="str">
        <f t="shared" si="11"/>
        <v>{"popup":{"showAttachments":"false","fieldInfos":[{"visible":"true","fieldName":"AWD_MGAL","label":"Agricultural water use (million gallons/day)\u00a0","format":{"places":2,"digitSeparator":true}}],"title":"HUC 12 ID: {HUC_12}"}}</v>
      </c>
      <c r="AI125" s="77" t="s">
        <v>1883</v>
      </c>
      <c r="AJ125" s="77" t="s">
        <v>1705</v>
      </c>
      <c r="AL125" s="77" t="s">
        <v>1901</v>
      </c>
      <c r="AM125" s="77" t="s">
        <v>1885</v>
      </c>
      <c r="AN125" s="60" t="s">
        <v>1478</v>
      </c>
      <c r="AO125" s="60" t="str">
        <f t="shared" si="9"/>
        <v xml:space="preserve">farming, farms, crops, human, people,Clean and Plentiful Water, Food, Fuel, and Materials, </v>
      </c>
      <c r="AP125" s="60" t="str">
        <f t="shared" si="10"/>
        <v xml:space="preserve">,Clean and Plentiful Water, Food, Fuel, and Materials, </v>
      </c>
    </row>
    <row r="126" spans="1:42" ht="15" customHeight="1" x14ac:dyDescent="0.2">
      <c r="A126" s="60">
        <v>101</v>
      </c>
      <c r="B126" s="83" t="s">
        <v>144</v>
      </c>
      <c r="C126" s="149" t="s">
        <v>1011</v>
      </c>
      <c r="D126" s="86" t="s">
        <v>846</v>
      </c>
      <c r="E126" s="155" t="s">
        <v>364</v>
      </c>
      <c r="F126" s="68" t="s">
        <v>362</v>
      </c>
      <c r="G126" s="141" t="s">
        <v>1205</v>
      </c>
      <c r="H126" s="149" t="s">
        <v>750</v>
      </c>
      <c r="I126" s="72" t="s">
        <v>2372</v>
      </c>
      <c r="J126" s="72">
        <v>3</v>
      </c>
      <c r="K126" s="63" t="s">
        <v>1266</v>
      </c>
      <c r="L126" s="63" t="s">
        <v>1266</v>
      </c>
      <c r="M126" s="63" t="s">
        <v>1266</v>
      </c>
      <c r="S126" s="60" t="s">
        <v>2616</v>
      </c>
      <c r="T126" s="60" t="s">
        <v>1870</v>
      </c>
      <c r="U126" s="60" t="s">
        <v>1237</v>
      </c>
      <c r="V126" s="60" t="s">
        <v>3263</v>
      </c>
      <c r="W126" s="60" t="s">
        <v>1356</v>
      </c>
      <c r="X126" s="60" t="s">
        <v>1721</v>
      </c>
      <c r="Y126" s="60" t="s">
        <v>1678</v>
      </c>
      <c r="Z126" s="85" t="s">
        <v>2412</v>
      </c>
      <c r="AA126" s="60">
        <v>2</v>
      </c>
      <c r="AB126" s="60" t="s">
        <v>1266</v>
      </c>
      <c r="AE126" s="60" t="s">
        <v>2488</v>
      </c>
      <c r="AF126" s="60">
        <v>8</v>
      </c>
      <c r="AG126" s="79" t="str">
        <f t="shared" si="7"/>
        <v xml:space="preserve">Biodiversity Conservation - x; Clean Air - x; Clean and Plentiful Water - x; </v>
      </c>
      <c r="AH126" s="76" t="str">
        <f t="shared" si="11"/>
        <v>{"popup":{"showAttachments":"false","fieldInfos":[{"visible":"true","fieldName":"DD_OXN_T","label":"Annual oxidized nitrogen dry deposition (kg/ha)\u00a0","format":{"places":2,"digitSeparator":true}}],"title":"HUC 12 ID: {HUC_12}"}}</v>
      </c>
      <c r="AI126" s="77" t="s">
        <v>1883</v>
      </c>
      <c r="AJ126" s="77" t="s">
        <v>1705</v>
      </c>
      <c r="AL126" s="77" t="s">
        <v>1901</v>
      </c>
      <c r="AM126" s="77" t="s">
        <v>1885</v>
      </c>
      <c r="AN126" s="60" t="s">
        <v>1479</v>
      </c>
      <c r="AO126" s="60" t="str">
        <f t="shared" si="9"/>
        <v xml:space="preserve">air, water, health, ,Biodiversity Conservation, Clean Air, Clean and Plentiful Water, </v>
      </c>
      <c r="AP126" s="60" t="str">
        <f t="shared" si="10"/>
        <v xml:space="preserve">,Biodiversity Conservation, Clean Air, Clean and Plentiful Water, </v>
      </c>
    </row>
    <row r="127" spans="1:42" ht="15" customHeight="1" x14ac:dyDescent="0.2">
      <c r="A127" s="60">
        <v>102</v>
      </c>
      <c r="B127" s="83" t="s">
        <v>144</v>
      </c>
      <c r="C127" s="149" t="s">
        <v>1012</v>
      </c>
      <c r="D127" s="86" t="s">
        <v>788</v>
      </c>
      <c r="E127" s="155" t="s">
        <v>365</v>
      </c>
      <c r="F127" s="68" t="s">
        <v>362</v>
      </c>
      <c r="G127" s="158" t="s">
        <v>1206</v>
      </c>
      <c r="H127" s="149" t="s">
        <v>750</v>
      </c>
      <c r="I127" s="72" t="s">
        <v>2372</v>
      </c>
      <c r="J127" s="72">
        <v>4</v>
      </c>
      <c r="K127" s="63" t="s">
        <v>1266</v>
      </c>
      <c r="L127" s="63" t="s">
        <v>1266</v>
      </c>
      <c r="M127" s="63" t="s">
        <v>1266</v>
      </c>
      <c r="S127" s="60" t="s">
        <v>2616</v>
      </c>
      <c r="T127" s="60" t="s">
        <v>1870</v>
      </c>
      <c r="U127" s="60" t="s">
        <v>1237</v>
      </c>
      <c r="V127" s="60" t="s">
        <v>3263</v>
      </c>
      <c r="W127" s="60" t="s">
        <v>1356</v>
      </c>
      <c r="X127" s="60" t="s">
        <v>1722</v>
      </c>
      <c r="Y127" s="60" t="s">
        <v>1678</v>
      </c>
      <c r="Z127" s="85" t="s">
        <v>2413</v>
      </c>
      <c r="AA127" s="60">
        <v>2</v>
      </c>
      <c r="AB127" s="60" t="s">
        <v>1266</v>
      </c>
      <c r="AE127" s="60" t="s">
        <v>2488</v>
      </c>
      <c r="AF127" s="60">
        <v>8</v>
      </c>
      <c r="AG127" s="79" t="str">
        <f t="shared" si="7"/>
        <v xml:space="preserve">Biodiversity Conservation - x; Clean Air - x; Clean and Plentiful Water - x; </v>
      </c>
      <c r="AH127" s="76" t="str">
        <f t="shared" si="11"/>
        <v>{"popup":{"showAttachments":"false","fieldInfos":[{"visible":"true","fieldName":"AWD_OXN_T","label":"Annual oxidized nitrogen wet deposition (kg/ha)\u00a0","format":{"places":2,"digitSeparator":true}}],"title":"HUC 12 ID: {HUC_12}"}}</v>
      </c>
      <c r="AI127" s="77" t="s">
        <v>1883</v>
      </c>
      <c r="AJ127" s="77" t="s">
        <v>1705</v>
      </c>
      <c r="AL127" s="77" t="s">
        <v>1901</v>
      </c>
      <c r="AM127" s="77" t="s">
        <v>1885</v>
      </c>
      <c r="AN127" s="60" t="s">
        <v>1479</v>
      </c>
      <c r="AO127" s="60" t="str">
        <f t="shared" si="9"/>
        <v xml:space="preserve">air, water, health, ,Biodiversity Conservation, Clean Air, Clean and Plentiful Water, </v>
      </c>
      <c r="AP127" s="60" t="str">
        <f t="shared" si="10"/>
        <v xml:space="preserve">,Biodiversity Conservation, Clean Air, Clean and Plentiful Water, </v>
      </c>
    </row>
    <row r="128" spans="1:42" ht="15" customHeight="1" x14ac:dyDescent="0.2">
      <c r="A128" s="60">
        <v>103</v>
      </c>
      <c r="B128" s="83" t="s">
        <v>144</v>
      </c>
      <c r="C128" s="72" t="s">
        <v>1013</v>
      </c>
      <c r="D128" s="86" t="s">
        <v>847</v>
      </c>
      <c r="E128" s="69" t="s">
        <v>366</v>
      </c>
      <c r="F128" s="68" t="s">
        <v>362</v>
      </c>
      <c r="G128" s="158" t="s">
        <v>1207</v>
      </c>
      <c r="H128" s="72" t="s">
        <v>750</v>
      </c>
      <c r="I128" s="72" t="s">
        <v>2372</v>
      </c>
      <c r="J128" s="65">
        <v>5</v>
      </c>
      <c r="K128" s="63" t="s">
        <v>1266</v>
      </c>
      <c r="L128" s="63" t="s">
        <v>1266</v>
      </c>
      <c r="M128" s="63" t="s">
        <v>1266</v>
      </c>
      <c r="S128" s="60" t="s">
        <v>2616</v>
      </c>
      <c r="T128" s="60" t="s">
        <v>1870</v>
      </c>
      <c r="U128" s="60" t="s">
        <v>1237</v>
      </c>
      <c r="V128" s="60" t="s">
        <v>3263</v>
      </c>
      <c r="W128" s="60" t="s">
        <v>1356</v>
      </c>
      <c r="X128" s="60" t="s">
        <v>1723</v>
      </c>
      <c r="Y128" s="60" t="s">
        <v>1678</v>
      </c>
      <c r="Z128" s="85" t="s">
        <v>2414</v>
      </c>
      <c r="AA128" s="60">
        <v>2</v>
      </c>
      <c r="AB128" s="60" t="s">
        <v>1266</v>
      </c>
      <c r="AE128" s="60" t="s">
        <v>2488</v>
      </c>
      <c r="AF128" s="60">
        <v>8</v>
      </c>
      <c r="AG128" s="79" t="str">
        <f t="shared" si="7"/>
        <v xml:space="preserve">Biodiversity Conservation - x; Clean Air - x; Clean and Plentiful Water - x; </v>
      </c>
      <c r="AH128" s="76" t="str">
        <f t="shared" si="11"/>
        <v>{"popup":{"showAttachments":"false","fieldInfos":[{"visible":"true","fieldName":"DD_REDN_T","label":"Annual reduced nitrogen dry deposition (kg/ha)\u00a0","format":{"places":2,"digitSeparator":true}}],"title":"HUC 12 ID: {HUC_12}"}}</v>
      </c>
      <c r="AI128" s="77" t="s">
        <v>1883</v>
      </c>
      <c r="AJ128" s="77" t="s">
        <v>1705</v>
      </c>
      <c r="AL128" s="77" t="s">
        <v>1901</v>
      </c>
      <c r="AM128" s="77" t="s">
        <v>1885</v>
      </c>
      <c r="AN128" s="60" t="s">
        <v>1479</v>
      </c>
      <c r="AO128" s="60" t="str">
        <f t="shared" si="9"/>
        <v xml:space="preserve">air, water, health, ,Biodiversity Conservation, Clean Air, Clean and Plentiful Water, </v>
      </c>
      <c r="AP128" s="60" t="str">
        <f t="shared" si="10"/>
        <v xml:space="preserve">,Biodiversity Conservation, Clean Air, Clean and Plentiful Water, </v>
      </c>
    </row>
    <row r="129" spans="1:42" ht="15" customHeight="1" x14ac:dyDescent="0.2">
      <c r="A129" s="60">
        <v>104</v>
      </c>
      <c r="B129" s="83" t="s">
        <v>144</v>
      </c>
      <c r="C129" s="60" t="s">
        <v>1014</v>
      </c>
      <c r="D129" s="86" t="s">
        <v>789</v>
      </c>
      <c r="E129" s="58" t="s">
        <v>367</v>
      </c>
      <c r="F129" s="68" t="s">
        <v>362</v>
      </c>
      <c r="G129" s="141" t="s">
        <v>1208</v>
      </c>
      <c r="H129" s="60" t="s">
        <v>750</v>
      </c>
      <c r="I129" s="72" t="s">
        <v>2372</v>
      </c>
      <c r="J129" s="72">
        <v>6</v>
      </c>
      <c r="K129" s="63" t="s">
        <v>1266</v>
      </c>
      <c r="L129" s="63" t="s">
        <v>1266</v>
      </c>
      <c r="M129" s="63" t="s">
        <v>1266</v>
      </c>
      <c r="S129" s="60" t="s">
        <v>2616</v>
      </c>
      <c r="T129" s="60" t="s">
        <v>1870</v>
      </c>
      <c r="U129" s="60" t="s">
        <v>1237</v>
      </c>
      <c r="V129" s="60" t="s">
        <v>3263</v>
      </c>
      <c r="W129" s="60" t="s">
        <v>1356</v>
      </c>
      <c r="X129" s="60" t="s">
        <v>1724</v>
      </c>
      <c r="Y129" s="60" t="s">
        <v>1678</v>
      </c>
      <c r="Z129" s="85" t="s">
        <v>2415</v>
      </c>
      <c r="AA129" s="60">
        <v>2</v>
      </c>
      <c r="AB129" s="60" t="s">
        <v>1266</v>
      </c>
      <c r="AE129" s="60" t="s">
        <v>2488</v>
      </c>
      <c r="AF129" s="60">
        <v>8</v>
      </c>
      <c r="AG129" s="79" t="str">
        <f t="shared" si="7"/>
        <v xml:space="preserve">Biodiversity Conservation - x; Clean Air - x; Clean and Plentiful Water - x; </v>
      </c>
      <c r="AH129" s="76" t="str">
        <f t="shared" si="11"/>
        <v>{"popup":{"showAttachments":"false","fieldInfos":[{"visible":"true","fieldName":"AWD_REDN_T","label":"Annual reduced nitrogen wet deposition (kg/ha)\u00a0","format":{"places":2,"digitSeparator":true}}],"title":"HUC 12 ID: {HUC_12}"}}</v>
      </c>
      <c r="AI129" s="77" t="s">
        <v>1883</v>
      </c>
      <c r="AJ129" s="77" t="s">
        <v>1705</v>
      </c>
      <c r="AL129" s="77" t="s">
        <v>1901</v>
      </c>
      <c r="AM129" s="77" t="s">
        <v>1885</v>
      </c>
      <c r="AN129" s="60" t="s">
        <v>1479</v>
      </c>
      <c r="AO129" s="60" t="str">
        <f t="shared" si="9"/>
        <v xml:space="preserve">air, water, health, ,Biodiversity Conservation, Clean Air, Clean and Plentiful Water, </v>
      </c>
      <c r="AP129" s="60" t="str">
        <f t="shared" si="10"/>
        <v xml:space="preserve">,Biodiversity Conservation, Clean Air, Clean and Plentiful Water, </v>
      </c>
    </row>
    <row r="130" spans="1:42" ht="15" customHeight="1" x14ac:dyDescent="0.2">
      <c r="A130" s="60">
        <v>105</v>
      </c>
      <c r="B130" s="83" t="s">
        <v>144</v>
      </c>
      <c r="C130" s="60" t="s">
        <v>1015</v>
      </c>
      <c r="D130" s="86" t="s">
        <v>784</v>
      </c>
      <c r="E130" s="58" t="s">
        <v>368</v>
      </c>
      <c r="F130" s="68" t="s">
        <v>362</v>
      </c>
      <c r="G130" s="60" t="s">
        <v>1209</v>
      </c>
      <c r="H130" s="60" t="s">
        <v>750</v>
      </c>
      <c r="I130" s="72" t="s">
        <v>2372</v>
      </c>
      <c r="J130" s="72">
        <v>7</v>
      </c>
      <c r="K130" s="63" t="s">
        <v>1266</v>
      </c>
      <c r="L130" s="63" t="s">
        <v>1266</v>
      </c>
      <c r="M130" s="63" t="s">
        <v>1266</v>
      </c>
      <c r="S130" s="60" t="s">
        <v>2617</v>
      </c>
      <c r="T130" s="60" t="s">
        <v>1870</v>
      </c>
      <c r="U130" s="60" t="s">
        <v>1238</v>
      </c>
      <c r="V130" s="60" t="s">
        <v>3263</v>
      </c>
      <c r="W130" s="60" t="s">
        <v>1356</v>
      </c>
      <c r="X130" s="60" t="s">
        <v>1725</v>
      </c>
      <c r="Y130" s="60" t="s">
        <v>1678</v>
      </c>
      <c r="Z130" s="85" t="s">
        <v>2416</v>
      </c>
      <c r="AA130" s="60">
        <v>2</v>
      </c>
      <c r="AB130" s="60" t="s">
        <v>1266</v>
      </c>
      <c r="AE130" s="60" t="s">
        <v>2488</v>
      </c>
      <c r="AF130" s="60">
        <v>8</v>
      </c>
      <c r="AG130" s="79" t="str">
        <f t="shared" ref="AG130:AG193" si="1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Biodiversity Conservation - x; Clean Air - x; Clean and Plentiful Water - x; </v>
      </c>
      <c r="AH130" s="76" t="str">
        <f t="shared" si="11"/>
        <v>{"popup":{"showAttachments":"false","fieldInfos":[{"visible":"true","fieldName":"DD_S_T","label":"Annual sulfur dry deposition (kg/ha)\u00a0","format":{"places":2,"digitSeparator":true}}],"title":"HUC 12 ID: {HUC_12}"}}</v>
      </c>
      <c r="AI130" s="77" t="s">
        <v>1883</v>
      </c>
      <c r="AJ130" s="77" t="s">
        <v>1705</v>
      </c>
      <c r="AL130" s="77" t="s">
        <v>1901</v>
      </c>
      <c r="AM130" s="77" t="s">
        <v>1885</v>
      </c>
      <c r="AN130" s="60" t="s">
        <v>1480</v>
      </c>
      <c r="AO130" s="60" t="str">
        <f t="shared" si="9"/>
        <v xml:space="preserve">air quality, water quality, acidification,Biodiversity Conservation, Clean Air, Clean and Plentiful Water, </v>
      </c>
      <c r="AP130" s="60" t="str">
        <f t="shared" si="10"/>
        <v xml:space="preserve">,Biodiversity Conservation, Clean Air, Clean and Plentiful Water, </v>
      </c>
    </row>
    <row r="131" spans="1:42" ht="15" customHeight="1" x14ac:dyDescent="0.2">
      <c r="A131" s="60">
        <v>106</v>
      </c>
      <c r="B131" s="83" t="s">
        <v>144</v>
      </c>
      <c r="C131" s="60" t="s">
        <v>1016</v>
      </c>
      <c r="D131" s="86" t="s">
        <v>785</v>
      </c>
      <c r="E131" s="58" t="s">
        <v>369</v>
      </c>
      <c r="F131" s="68" t="s">
        <v>362</v>
      </c>
      <c r="G131" s="60" t="s">
        <v>1210</v>
      </c>
      <c r="H131" s="60" t="s">
        <v>750</v>
      </c>
      <c r="I131" s="72" t="s">
        <v>2372</v>
      </c>
      <c r="J131" s="65">
        <v>8</v>
      </c>
      <c r="K131" s="63" t="s">
        <v>1266</v>
      </c>
      <c r="L131" s="63" t="s">
        <v>1266</v>
      </c>
      <c r="M131" s="63" t="s">
        <v>1266</v>
      </c>
      <c r="S131" s="60" t="s">
        <v>2617</v>
      </c>
      <c r="T131" s="60" t="s">
        <v>1870</v>
      </c>
      <c r="U131" s="60" t="s">
        <v>1238</v>
      </c>
      <c r="V131" s="60" t="s">
        <v>3263</v>
      </c>
      <c r="W131" s="60" t="s">
        <v>1356</v>
      </c>
      <c r="X131" s="60" t="s">
        <v>1726</v>
      </c>
      <c r="Y131" s="60" t="s">
        <v>1678</v>
      </c>
      <c r="Z131" s="85" t="s">
        <v>2417</v>
      </c>
      <c r="AA131" s="60">
        <v>2</v>
      </c>
      <c r="AB131" s="60" t="s">
        <v>1266</v>
      </c>
      <c r="AE131" s="60" t="s">
        <v>2488</v>
      </c>
      <c r="AF131" s="60">
        <v>8</v>
      </c>
      <c r="AG131" s="79" t="str">
        <f t="shared" si="12"/>
        <v xml:space="preserve">Biodiversity Conservation - x; Clean Air - x; Clean and Plentiful Water - x; </v>
      </c>
      <c r="AH131" s="76" t="str">
        <f t="shared" si="11"/>
        <v>{"popup":{"showAttachments":"false","fieldInfos":[{"visible":"true","fieldName":"AWD_S_T","label":"Annual sulfur wet deposition (kg/ha)\u00a0","format":{"places":2,"digitSeparator":true}}],"title":"HUC 12 ID: {HUC_12}"}}</v>
      </c>
      <c r="AI131" s="77" t="s">
        <v>1883</v>
      </c>
      <c r="AJ131" s="77" t="s">
        <v>1705</v>
      </c>
      <c r="AL131" s="77" t="s">
        <v>1901</v>
      </c>
      <c r="AM131" s="77" t="s">
        <v>1885</v>
      </c>
      <c r="AN131" s="60" t="s">
        <v>1480</v>
      </c>
      <c r="AO131" s="60" t="str">
        <f t="shared" si="9"/>
        <v xml:space="preserve">air quality, water quality, acidification,Biodiversity Conservation, Clean Air, Clean and Plentiful Water, </v>
      </c>
      <c r="AP131" s="60" t="str">
        <f t="shared" si="10"/>
        <v xml:space="preserve">,Biodiversity Conservation, Clean Air, Clean and Plentiful Water, </v>
      </c>
    </row>
    <row r="132" spans="1:42" ht="15" customHeight="1" x14ac:dyDescent="0.2">
      <c r="A132" s="60">
        <v>107</v>
      </c>
      <c r="B132" s="83" t="s">
        <v>144</v>
      </c>
      <c r="C132" s="60" t="s">
        <v>31</v>
      </c>
      <c r="D132" s="86" t="s">
        <v>786</v>
      </c>
      <c r="E132" s="69" t="s">
        <v>370</v>
      </c>
      <c r="F132" s="68" t="s">
        <v>362</v>
      </c>
      <c r="G132" s="60" t="s">
        <v>626</v>
      </c>
      <c r="H132" s="72" t="s">
        <v>778</v>
      </c>
      <c r="I132" s="72" t="s">
        <v>2372</v>
      </c>
      <c r="J132" s="72">
        <v>9</v>
      </c>
      <c r="O132" s="63" t="s">
        <v>1266</v>
      </c>
      <c r="S132" s="60" t="s">
        <v>2641</v>
      </c>
      <c r="T132" s="60" t="s">
        <v>1692</v>
      </c>
      <c r="U132" s="60" t="s">
        <v>1239</v>
      </c>
      <c r="V132" s="60" t="s">
        <v>3263</v>
      </c>
      <c r="W132" s="60" t="s">
        <v>1356</v>
      </c>
      <c r="X132" s="60" t="s">
        <v>1727</v>
      </c>
      <c r="Y132" s="60" t="s">
        <v>1678</v>
      </c>
      <c r="Z132" s="85" t="s">
        <v>2418</v>
      </c>
      <c r="AA132" s="60">
        <v>1</v>
      </c>
      <c r="AE132" s="60" t="s">
        <v>2488</v>
      </c>
      <c r="AF132" s="60">
        <v>8</v>
      </c>
      <c r="AG132" s="79" t="str">
        <f t="shared" si="12"/>
        <v xml:space="preserve">Food, Fuel, and Materials - x; </v>
      </c>
      <c r="AH132" s="76" t="str">
        <f t="shared" si="11"/>
        <v>{"popup":{"showAttachments":"false","fieldInfos":[{"visible":"true","fieldName":"SolE_Area","label":"Area of solar energy (km2)\u00a0","format":{"places":1,"digitSeparator":true}}],"title":"HUC 12 ID: {HUC_12}"}}</v>
      </c>
      <c r="AI132" s="77" t="s">
        <v>1883</v>
      </c>
      <c r="AJ132" s="77" t="s">
        <v>1705</v>
      </c>
      <c r="AL132" s="77" t="s">
        <v>1901</v>
      </c>
      <c r="AM132" s="77" t="s">
        <v>1885</v>
      </c>
      <c r="AN132" s="60" t="s">
        <v>1481</v>
      </c>
      <c r="AO132" s="60" t="str">
        <f t="shared" si="9"/>
        <v xml:space="preserve">power, electricity, resource,,Food, Fuel, and Materials, </v>
      </c>
      <c r="AP132" s="60" t="str">
        <f t="shared" si="10"/>
        <v xml:space="preserve">,Food, Fuel, and Materials, </v>
      </c>
    </row>
    <row r="133" spans="1:42" ht="15" customHeight="1" x14ac:dyDescent="0.2">
      <c r="A133" s="60">
        <v>108</v>
      </c>
      <c r="B133" s="83" t="s">
        <v>144</v>
      </c>
      <c r="C133" s="149" t="s">
        <v>548</v>
      </c>
      <c r="D133" s="86" t="s">
        <v>848</v>
      </c>
      <c r="E133" s="155" t="s">
        <v>371</v>
      </c>
      <c r="F133" s="68" t="s">
        <v>362</v>
      </c>
      <c r="G133" s="60" t="s">
        <v>1123</v>
      </c>
      <c r="H133" s="149" t="s">
        <v>778</v>
      </c>
      <c r="I133" s="72" t="s">
        <v>2372</v>
      </c>
      <c r="J133" s="72">
        <v>10</v>
      </c>
      <c r="O133" s="63" t="s">
        <v>1266</v>
      </c>
      <c r="S133" s="60" t="s">
        <v>2641</v>
      </c>
      <c r="T133" s="60" t="s">
        <v>1692</v>
      </c>
      <c r="U133" s="60" t="s">
        <v>1239</v>
      </c>
      <c r="V133" s="60" t="s">
        <v>3263</v>
      </c>
      <c r="W133" s="60" t="s">
        <v>1356</v>
      </c>
      <c r="X133" s="60" t="s">
        <v>1728</v>
      </c>
      <c r="Y133" s="60" t="s">
        <v>1678</v>
      </c>
      <c r="Z133" s="85" t="s">
        <v>2419</v>
      </c>
      <c r="AA133" s="60">
        <v>2</v>
      </c>
      <c r="AE133" s="60" t="s">
        <v>2488</v>
      </c>
      <c r="AF133" s="60">
        <v>8</v>
      </c>
      <c r="AG133" s="79" t="str">
        <f t="shared" si="12"/>
        <v xml:space="preserve">Food, Fuel, and Materials - x; </v>
      </c>
      <c r="AH133" s="76" t="str">
        <f t="shared" si="11"/>
        <v>{"popup":{"showAttachments":"false","fieldInfos":[{"visible":"true","fieldName":"SolE_Mean","label":"Average annual daily potential solar energy (kWh/m2/day)\u00a0","format":{"places":2,"digitSeparator":true}}],"title":"HUC 12 ID: {HUC_12}"}}</v>
      </c>
      <c r="AI133" s="77" t="s">
        <v>1883</v>
      </c>
      <c r="AJ133" s="77" t="s">
        <v>1705</v>
      </c>
      <c r="AL133" s="77" t="s">
        <v>1901</v>
      </c>
      <c r="AM133" s="77" t="s">
        <v>1885</v>
      </c>
      <c r="AN133" s="60" t="s">
        <v>1481</v>
      </c>
      <c r="AO133" s="60" t="str">
        <f t="shared" si="9"/>
        <v xml:space="preserve">power, electricity, resource,,Food, Fuel, and Materials, </v>
      </c>
      <c r="AP133" s="60" t="str">
        <f t="shared" si="10"/>
        <v xml:space="preserve">,Food, Fuel, and Materials, </v>
      </c>
    </row>
    <row r="134" spans="1:42" ht="15" customHeight="1" x14ac:dyDescent="0.2">
      <c r="A134" s="60">
        <v>109</v>
      </c>
      <c r="B134" s="83" t="s">
        <v>144</v>
      </c>
      <c r="C134" s="148" t="s">
        <v>790</v>
      </c>
      <c r="D134" s="148" t="s">
        <v>849</v>
      </c>
      <c r="E134" s="148" t="s">
        <v>791</v>
      </c>
      <c r="F134" s="68" t="s">
        <v>362</v>
      </c>
      <c r="G134" s="149" t="s">
        <v>1365</v>
      </c>
      <c r="H134" s="60" t="s">
        <v>902</v>
      </c>
      <c r="I134" s="72" t="s">
        <v>2372</v>
      </c>
      <c r="J134" s="65">
        <v>11</v>
      </c>
      <c r="O134" s="63" t="s">
        <v>1266</v>
      </c>
      <c r="S134" s="60" t="s">
        <v>2641</v>
      </c>
      <c r="T134" s="60" t="s">
        <v>1692</v>
      </c>
      <c r="U134" s="60" t="s">
        <v>1239</v>
      </c>
      <c r="V134" s="60" t="s">
        <v>3263</v>
      </c>
      <c r="W134" s="60" t="s">
        <v>1356</v>
      </c>
      <c r="X134" s="60" t="s">
        <v>1729</v>
      </c>
      <c r="Y134" s="60" t="s">
        <v>1678</v>
      </c>
      <c r="Z134" s="85" t="s">
        <v>2420</v>
      </c>
      <c r="AA134" s="60">
        <v>0</v>
      </c>
      <c r="AE134" s="60" t="s">
        <v>2488</v>
      </c>
      <c r="AF134" s="60">
        <v>8</v>
      </c>
      <c r="AG134" s="79" t="str">
        <f t="shared" si="12"/>
        <v xml:space="preserve">Food, Fuel, and Materials - x; </v>
      </c>
      <c r="AH134" s="76" t="str">
        <f t="shared" si="11"/>
        <v>{"popup":{"showAttachments":"false","fieldInfos":[{"visible":"true","fieldName":"AvgWindEnergy","label":"Average annual daily potential wind energy (kWh/m2/day)\u00a0","format":{"places":0,"digitSeparator":true}}],"title":"HUC 12 ID: {HUC_12}"}}</v>
      </c>
      <c r="AI134" s="77" t="s">
        <v>1883</v>
      </c>
      <c r="AJ134" s="77" t="s">
        <v>1705</v>
      </c>
      <c r="AL134" s="77" t="s">
        <v>1901</v>
      </c>
      <c r="AM134" s="77" t="s">
        <v>1885</v>
      </c>
      <c r="AN134" s="60" t="s">
        <v>1481</v>
      </c>
      <c r="AO134" s="60" t="str">
        <f t="shared" si="9"/>
        <v xml:space="preserve">power, electricity, resource,,Food, Fuel, and Materials, </v>
      </c>
      <c r="AP134" s="60" t="str">
        <f t="shared" si="10"/>
        <v xml:space="preserve">,Food, Fuel, and Materials, </v>
      </c>
    </row>
    <row r="135" spans="1:42" ht="15" customHeight="1" x14ac:dyDescent="0.2">
      <c r="A135" s="60">
        <v>110</v>
      </c>
      <c r="B135" s="83" t="s">
        <v>144</v>
      </c>
      <c r="C135" s="60" t="s">
        <v>32</v>
      </c>
      <c r="D135" s="148" t="s">
        <v>261</v>
      </c>
      <c r="E135" s="69" t="s">
        <v>372</v>
      </c>
      <c r="F135" s="68" t="s">
        <v>362</v>
      </c>
      <c r="G135" s="60" t="s">
        <v>1367</v>
      </c>
      <c r="H135" s="60" t="s">
        <v>751</v>
      </c>
      <c r="I135" s="72" t="s">
        <v>2372</v>
      </c>
      <c r="J135" s="72">
        <v>12</v>
      </c>
      <c r="K135" s="60" t="s">
        <v>1266</v>
      </c>
      <c r="L135" s="63" t="s">
        <v>1266</v>
      </c>
      <c r="M135" s="63" t="s">
        <v>1266</v>
      </c>
      <c r="N135" s="63" t="s">
        <v>1266</v>
      </c>
      <c r="O135" s="63" t="s">
        <v>1266</v>
      </c>
      <c r="P135" s="63" t="s">
        <v>1266</v>
      </c>
      <c r="Q135" s="63" t="s">
        <v>1266</v>
      </c>
      <c r="S135" s="60" t="s">
        <v>2744</v>
      </c>
      <c r="T135" s="60" t="s">
        <v>1866</v>
      </c>
      <c r="U135" s="60" t="s">
        <v>1656</v>
      </c>
      <c r="V135" s="60" t="s">
        <v>3263</v>
      </c>
      <c r="W135" s="60" t="s">
        <v>1356</v>
      </c>
      <c r="X135" s="60" t="s">
        <v>1730</v>
      </c>
      <c r="Y135" s="60" t="s">
        <v>1678</v>
      </c>
      <c r="Z135" s="85" t="s">
        <v>2421</v>
      </c>
      <c r="AA135" s="60">
        <v>1</v>
      </c>
      <c r="AE135" s="60" t="s">
        <v>2488</v>
      </c>
      <c r="AF135" s="60">
        <v>8</v>
      </c>
      <c r="AG135" s="79" t="str">
        <f t="shared" si="12"/>
        <v xml:space="preserve">Biodiversity Conservation - x; Clean Air - x; Clean and Plentiful Water - x; Climate Stabilization - x; Food, Fuel, and Materials - x; Natural Hazard Mitigation - x; Recreation, Culture, and Aesthetics - x; </v>
      </c>
      <c r="AH135" s="76" t="str">
        <f t="shared" si="11"/>
        <v>{"popup":{"showAttachments":"false","fieldInfos":[{"visible":"true","fieldName":"MeanPrecip","label":"Average annual precipitation (inches/yr)\u00a0","format":{"places":1,"digitSeparator":true}}],"title":"HUC 12 ID: {HUC_12}"}}</v>
      </c>
      <c r="AI135" s="77" t="s">
        <v>1883</v>
      </c>
      <c r="AJ135" s="77" t="s">
        <v>1705</v>
      </c>
      <c r="AL135" s="77" t="s">
        <v>1901</v>
      </c>
      <c r="AM135" s="77" t="s">
        <v>1885</v>
      </c>
      <c r="AN135" s="60" t="s">
        <v>1482</v>
      </c>
      <c r="AO135" s="60" t="str">
        <f t="shared" si="9"/>
        <v>water supply, rain, snow, resources,Biodiversity Conservation, Clean Air, Clean and Plentiful Water, Climate Stabilization, Food, Fuel, and Materials, Natural Hazard Mitigation, Recreation, Culture, and Aesthetics</v>
      </c>
      <c r="AP135" s="60" t="str">
        <f t="shared" si="10"/>
        <v>,Biodiversity Conservation, Clean Air, Clean and Plentiful Water, Climate Stabilization, Food, Fuel, and Materials, Natural Hazard Mitigation, Recreation, Culture, and Aesthetics</v>
      </c>
    </row>
    <row r="136" spans="1:42" ht="15" customHeight="1" x14ac:dyDescent="0.2">
      <c r="A136" s="60">
        <v>111</v>
      </c>
      <c r="B136" s="83" t="s">
        <v>144</v>
      </c>
      <c r="C136" s="148" t="s">
        <v>911</v>
      </c>
      <c r="D136" s="148" t="s">
        <v>792</v>
      </c>
      <c r="E136" s="148" t="s">
        <v>793</v>
      </c>
      <c r="F136" s="68" t="s">
        <v>362</v>
      </c>
      <c r="G136" s="60" t="s">
        <v>1368</v>
      </c>
      <c r="H136" s="148" t="s">
        <v>903</v>
      </c>
      <c r="I136" s="72" t="s">
        <v>2372</v>
      </c>
      <c r="J136" s="72">
        <v>13</v>
      </c>
      <c r="Q136" s="63" t="s">
        <v>1266</v>
      </c>
      <c r="S136" s="60" t="s">
        <v>2659</v>
      </c>
      <c r="T136" s="60" t="s">
        <v>1685</v>
      </c>
      <c r="U136" s="60" t="s">
        <v>1231</v>
      </c>
      <c r="V136" s="60" t="s">
        <v>3263</v>
      </c>
      <c r="W136" s="60" t="s">
        <v>1356</v>
      </c>
      <c r="X136" s="60" t="s">
        <v>1731</v>
      </c>
      <c r="Y136" s="60" t="s">
        <v>1678</v>
      </c>
      <c r="Z136" s="85" t="s">
        <v>2422</v>
      </c>
      <c r="AA136" s="60">
        <v>0</v>
      </c>
      <c r="AE136" s="60" t="s">
        <v>2488</v>
      </c>
      <c r="AF136" s="60">
        <v>8</v>
      </c>
      <c r="AG136" s="79" t="str">
        <f t="shared" si="12"/>
        <v xml:space="preserve">Recreation, Culture, and Aesthetics - x; </v>
      </c>
      <c r="AH136" s="76" t="str">
        <f t="shared" si="11"/>
        <v>{"popup":{"showAttachments":"false","fieldInfos":[{"visible":"true","fieldName":"BG_Demand","label":"Big game hunting recreation demand\u00a0","format":{"places":0,"digitSeparator":true}}],"title":"HUC 12 ID: {HUC_12}"}}</v>
      </c>
      <c r="AI136" s="77" t="s">
        <v>1883</v>
      </c>
      <c r="AJ136" s="77" t="s">
        <v>1705</v>
      </c>
      <c r="AL136" s="77" t="s">
        <v>1901</v>
      </c>
      <c r="AM136" s="77" t="s">
        <v>1885</v>
      </c>
      <c r="AN136" s="60" t="s">
        <v>1483</v>
      </c>
      <c r="AO136" s="60" t="str">
        <f t="shared" si="9"/>
        <v>food, nature, resource, animals, wildlife, ,Recreation, Culture, and Aesthetics</v>
      </c>
      <c r="AP136" s="60" t="str">
        <f t="shared" si="10"/>
        <v>,Recreation, Culture, and Aesthetics</v>
      </c>
    </row>
    <row r="137" spans="1:42" ht="15" customHeight="1" x14ac:dyDescent="0.2">
      <c r="A137" s="60">
        <v>112</v>
      </c>
      <c r="B137" s="83" t="s">
        <v>144</v>
      </c>
      <c r="C137" s="148" t="s">
        <v>910</v>
      </c>
      <c r="D137" s="148" t="s">
        <v>1679</v>
      </c>
      <c r="E137" s="148" t="s">
        <v>794</v>
      </c>
      <c r="F137" s="68" t="s">
        <v>362</v>
      </c>
      <c r="G137" s="148" t="s">
        <v>1369</v>
      </c>
      <c r="H137" s="148" t="s">
        <v>904</v>
      </c>
      <c r="I137" s="72" t="s">
        <v>2372</v>
      </c>
      <c r="J137" s="65">
        <v>14</v>
      </c>
      <c r="Q137" s="63" t="s">
        <v>1266</v>
      </c>
      <c r="S137" s="60" t="s">
        <v>2745</v>
      </c>
      <c r="T137" s="60" t="s">
        <v>1685</v>
      </c>
      <c r="U137" s="60" t="s">
        <v>1231</v>
      </c>
      <c r="V137" s="60" t="s">
        <v>3263</v>
      </c>
      <c r="W137" s="60" t="s">
        <v>1356</v>
      </c>
      <c r="X137" s="60" t="s">
        <v>1732</v>
      </c>
      <c r="Y137" s="60" t="s">
        <v>1678</v>
      </c>
      <c r="Z137" s="85" t="s">
        <v>2423</v>
      </c>
      <c r="AA137" s="60">
        <v>0</v>
      </c>
      <c r="AE137" s="60" t="s">
        <v>2488</v>
      </c>
      <c r="AF137" s="60">
        <v>8</v>
      </c>
      <c r="AG137" s="79" t="str">
        <f t="shared" si="12"/>
        <v xml:space="preserve">Recreation, Culture, and Aesthetics - x; </v>
      </c>
      <c r="AH137" s="76" t="str">
        <f t="shared" si="11"/>
        <v>{"popup":{"showAttachments":"false","fieldInfos":[{"visible":"true","fieldName":"BW_Demand","label":"Bird watching recreation demand\u00a0","format":{"places":0,"digitSeparator":true}}],"title":"HUC 12 ID: {HUC_12}"}}</v>
      </c>
      <c r="AI137" s="77" t="s">
        <v>1883</v>
      </c>
      <c r="AJ137" s="77" t="s">
        <v>1705</v>
      </c>
      <c r="AL137" s="77" t="s">
        <v>1901</v>
      </c>
      <c r="AM137" s="77" t="s">
        <v>1885</v>
      </c>
      <c r="AN137" s="60" t="s">
        <v>1484</v>
      </c>
      <c r="AO137" s="60" t="str">
        <f t="shared" si="9"/>
        <v>nature, animals, wildlife, ,Recreation, Culture, and Aesthetics</v>
      </c>
      <c r="AP137" s="60" t="str">
        <f t="shared" si="10"/>
        <v>,Recreation, Culture, and Aesthetics</v>
      </c>
    </row>
    <row r="138" spans="1:42" ht="15" customHeight="1" x14ac:dyDescent="0.2">
      <c r="A138" s="60">
        <v>113</v>
      </c>
      <c r="B138" s="83" t="s">
        <v>144</v>
      </c>
      <c r="C138" s="60" t="s">
        <v>33</v>
      </c>
      <c r="D138" s="148" t="s">
        <v>795</v>
      </c>
      <c r="E138" s="69" t="s">
        <v>373</v>
      </c>
      <c r="F138" s="68" t="s">
        <v>362</v>
      </c>
      <c r="G138" s="148" t="s">
        <v>627</v>
      </c>
      <c r="H138" s="72" t="s">
        <v>753</v>
      </c>
      <c r="I138" s="72" t="s">
        <v>2372</v>
      </c>
      <c r="J138" s="72">
        <v>15</v>
      </c>
      <c r="N138" s="63" t="s">
        <v>1266</v>
      </c>
      <c r="S138" s="60" t="s">
        <v>2608</v>
      </c>
      <c r="T138" s="60" t="s">
        <v>1691</v>
      </c>
      <c r="U138" s="60" t="s">
        <v>1234</v>
      </c>
      <c r="V138" s="60" t="s">
        <v>3263</v>
      </c>
      <c r="W138" s="60" t="s">
        <v>1356</v>
      </c>
      <c r="X138" s="60" t="s">
        <v>1733</v>
      </c>
      <c r="Y138" s="60" t="s">
        <v>1678</v>
      </c>
      <c r="Z138" s="85" t="s">
        <v>2424</v>
      </c>
      <c r="AA138" s="60">
        <v>2</v>
      </c>
      <c r="AE138" s="60" t="s">
        <v>2488</v>
      </c>
      <c r="AF138" s="60">
        <v>8</v>
      </c>
      <c r="AG138" s="79" t="str">
        <f t="shared" si="12"/>
        <v xml:space="preserve">Climate Stabilization - x; </v>
      </c>
      <c r="AH138" s="76" t="str">
        <f t="shared" si="11"/>
        <v>{"popup":{"showAttachments":"false","fieldInfos":[{"visible":"true","fieldName":"BMASS_KG_M","label":"Carbon storage by tree biomass (kg/m2)\u00a0","format":{"places":2,"digitSeparator":true}}],"title":"HUC 12 ID: {HUC_12}"}}</v>
      </c>
      <c r="AI138" s="77" t="s">
        <v>1883</v>
      </c>
      <c r="AJ138" s="77" t="s">
        <v>1705</v>
      </c>
      <c r="AL138" s="77" t="s">
        <v>1901</v>
      </c>
      <c r="AM138" s="77" t="s">
        <v>1885</v>
      </c>
      <c r="AN138" s="60" t="s">
        <v>1451</v>
      </c>
      <c r="AO138" s="60" t="str">
        <f t="shared" si="9"/>
        <v xml:space="preserve">climate, forest, plants, vegetation,Climate Stabilization, </v>
      </c>
      <c r="AP138" s="60" t="str">
        <f t="shared" si="10"/>
        <v xml:space="preserve">,Climate Stabilization, </v>
      </c>
    </row>
    <row r="139" spans="1:42" ht="15" customHeight="1" x14ac:dyDescent="0.2">
      <c r="A139" s="60">
        <v>114</v>
      </c>
      <c r="B139" s="83" t="s">
        <v>144</v>
      </c>
      <c r="C139" s="60" t="s">
        <v>34</v>
      </c>
      <c r="D139" s="148" t="s">
        <v>796</v>
      </c>
      <c r="E139" s="69" t="s">
        <v>374</v>
      </c>
      <c r="F139" s="68" t="s">
        <v>362</v>
      </c>
      <c r="G139" s="60" t="s">
        <v>628</v>
      </c>
      <c r="H139" s="72" t="s">
        <v>780</v>
      </c>
      <c r="I139" s="72" t="s">
        <v>2372</v>
      </c>
      <c r="J139" s="72">
        <v>16</v>
      </c>
      <c r="N139" s="63" t="s">
        <v>1266</v>
      </c>
      <c r="S139" s="60" t="s">
        <v>2608</v>
      </c>
      <c r="T139" s="60" t="s">
        <v>1691</v>
      </c>
      <c r="U139" s="60" t="s">
        <v>1234</v>
      </c>
      <c r="V139" s="60" t="s">
        <v>3263</v>
      </c>
      <c r="W139" s="60" t="s">
        <v>1356</v>
      </c>
      <c r="X139" s="60" t="s">
        <v>1734</v>
      </c>
      <c r="Y139" s="60" t="s">
        <v>1678</v>
      </c>
      <c r="Z139" s="85" t="s">
        <v>2425</v>
      </c>
      <c r="AA139" s="60">
        <v>2</v>
      </c>
      <c r="AE139" s="60" t="s">
        <v>2488</v>
      </c>
      <c r="AF139" s="60">
        <v>8</v>
      </c>
      <c r="AG139" s="79" t="str">
        <f t="shared" si="12"/>
        <v xml:space="preserve">Climate Stabilization - x; </v>
      </c>
      <c r="AH139" s="76" t="str">
        <f t="shared" si="11"/>
        <v>{"popup":{"showAttachments":"false","fieldInfos":[{"visible":"true","fieldName":"ROOT_BIOM_KG_M2","label":"Carbon storage by tree root biomass (kg/m2)\u00a0","format":{"places":2,"digitSeparator":true}}],"title":"HUC 12 ID: {HUC_12}"}}</v>
      </c>
      <c r="AI139" s="77" t="s">
        <v>1883</v>
      </c>
      <c r="AJ139" s="77" t="s">
        <v>1705</v>
      </c>
      <c r="AL139" s="77" t="s">
        <v>1901</v>
      </c>
      <c r="AM139" s="77" t="s">
        <v>1885</v>
      </c>
      <c r="AN139" s="60" t="s">
        <v>1451</v>
      </c>
      <c r="AO139" s="60" t="str">
        <f t="shared" si="9"/>
        <v xml:space="preserve">climate, forest, plants, vegetation,Climate Stabilization, </v>
      </c>
      <c r="AP139" s="60" t="str">
        <f t="shared" si="10"/>
        <v xml:space="preserve">,Climate Stabilization, </v>
      </c>
    </row>
    <row r="140" spans="1:42" ht="15" customHeight="1" x14ac:dyDescent="0.2">
      <c r="A140" s="60">
        <v>115</v>
      </c>
      <c r="B140" s="83" t="s">
        <v>144</v>
      </c>
      <c r="C140" s="60" t="s">
        <v>35</v>
      </c>
      <c r="D140" s="148" t="s">
        <v>797</v>
      </c>
      <c r="E140" s="63" t="s">
        <v>1319</v>
      </c>
      <c r="F140" s="68" t="s">
        <v>362</v>
      </c>
      <c r="G140" s="60" t="s">
        <v>1398</v>
      </c>
      <c r="H140" s="60" t="s">
        <v>761</v>
      </c>
      <c r="I140" s="72" t="s">
        <v>2372</v>
      </c>
      <c r="J140" s="65">
        <v>17</v>
      </c>
      <c r="O140" s="63" t="s">
        <v>1266</v>
      </c>
      <c r="S140" s="60" t="s">
        <v>2642</v>
      </c>
      <c r="T140" s="60" t="s">
        <v>1692</v>
      </c>
      <c r="U140" s="60" t="s">
        <v>1236</v>
      </c>
      <c r="V140" s="60" t="s">
        <v>3263</v>
      </c>
      <c r="W140" s="60" t="s">
        <v>1356</v>
      </c>
      <c r="X140" s="60" t="s">
        <v>1735</v>
      </c>
      <c r="Y140" s="60" t="s">
        <v>1678</v>
      </c>
      <c r="Z140" s="85" t="s">
        <v>2426</v>
      </c>
      <c r="AA140" s="60">
        <v>5</v>
      </c>
      <c r="AB140" s="60" t="s">
        <v>1266</v>
      </c>
      <c r="AE140" s="60" t="s">
        <v>2488</v>
      </c>
      <c r="AF140" s="60">
        <v>8</v>
      </c>
      <c r="AG140" s="79" t="str">
        <f t="shared" si="12"/>
        <v xml:space="preserve">Food, Fuel, and Materials - x; </v>
      </c>
      <c r="AH140" s="76" t="str">
        <f t="shared" si="11"/>
        <v>{"popup":{"showAttachments":"false","fieldInfos":[{"visible":"true","fieldName":"COT_KTONS","label":"Cotton yields (thousand tons/yr)\u00a0","format":{"places":5,"digitSeparator":true}}],"title":"HUC 12 ID: {HUC_12}"}}</v>
      </c>
      <c r="AI140" s="77" t="s">
        <v>1883</v>
      </c>
      <c r="AJ140" s="77" t="s">
        <v>1705</v>
      </c>
      <c r="AL140" s="77" t="s">
        <v>1901</v>
      </c>
      <c r="AM140" s="77" t="s">
        <v>1885</v>
      </c>
      <c r="AN140" s="60" t="s">
        <v>1485</v>
      </c>
      <c r="AO140" s="60" t="str">
        <f t="shared" si="9"/>
        <v xml:space="preserve">farms, farming, agriculture, food,Food, Fuel, and Materials, </v>
      </c>
      <c r="AP140" s="60" t="str">
        <f t="shared" si="10"/>
        <v xml:space="preserve">,Food, Fuel, and Materials, </v>
      </c>
    </row>
    <row r="141" spans="1:42" ht="15.75" customHeight="1" x14ac:dyDescent="0.2">
      <c r="A141" s="60">
        <v>116</v>
      </c>
      <c r="B141" s="83" t="s">
        <v>144</v>
      </c>
      <c r="C141" s="60" t="s">
        <v>36</v>
      </c>
      <c r="D141" s="148" t="s">
        <v>850</v>
      </c>
      <c r="E141" s="68" t="s">
        <v>375</v>
      </c>
      <c r="F141" s="68" t="s">
        <v>362</v>
      </c>
      <c r="G141" s="60" t="s">
        <v>629</v>
      </c>
      <c r="H141" s="72" t="s">
        <v>755</v>
      </c>
      <c r="I141" s="72" t="s">
        <v>2372</v>
      </c>
      <c r="J141" s="72">
        <v>18</v>
      </c>
      <c r="L141" s="63" t="s">
        <v>1266</v>
      </c>
      <c r="N141" s="63" t="s">
        <v>1266</v>
      </c>
      <c r="S141" s="60" t="s">
        <v>2703</v>
      </c>
      <c r="T141" s="60" t="s">
        <v>1683</v>
      </c>
      <c r="U141" s="60" t="s">
        <v>1475</v>
      </c>
      <c r="V141" s="60" t="s">
        <v>3263</v>
      </c>
      <c r="W141" s="60" t="s">
        <v>1356</v>
      </c>
      <c r="X141" s="60" t="s">
        <v>1736</v>
      </c>
      <c r="Y141" s="60" t="s">
        <v>1678</v>
      </c>
      <c r="Z141" s="85" t="s">
        <v>2427</v>
      </c>
      <c r="AA141" s="60">
        <v>1</v>
      </c>
      <c r="AB141" s="60" t="s">
        <v>1266</v>
      </c>
      <c r="AE141" s="60" t="s">
        <v>2488</v>
      </c>
      <c r="AF141" s="60">
        <v>8</v>
      </c>
      <c r="AG141" s="79" t="str">
        <f t="shared" si="12"/>
        <v xml:space="preserve">Clean Air - x; Climate Stabilization - x; </v>
      </c>
      <c r="AH141" s="76" t="str">
        <f t="shared" si="11"/>
        <v>{"popup":{"showAttachments":"false","fieldInfos":[{"visible":"true","fieldName":"CBNF_Mean","label":"Cultivated biological nitrogen fixation (kg N/ha/yr)\u00a0","format":{"places":1,"digitSeparator":true}}],"title":"HUC 12 ID: {HUC_12}"}}</v>
      </c>
      <c r="AI141" s="77" t="s">
        <v>1883</v>
      </c>
      <c r="AJ141" s="77" t="s">
        <v>1705</v>
      </c>
      <c r="AL141" s="77" t="s">
        <v>1901</v>
      </c>
      <c r="AM141" s="77" t="s">
        <v>1885</v>
      </c>
      <c r="AN141" s="60" t="s">
        <v>1486</v>
      </c>
      <c r="AO141" s="60" t="str">
        <f t="shared" si="9"/>
        <v xml:space="preserve">farms, food, human, agriculture, nutrients, health,Clean Air, Climate Stabilization, </v>
      </c>
      <c r="AP141" s="60" t="str">
        <f t="shared" si="10"/>
        <v xml:space="preserve">,Clean Air, Climate Stabilization, </v>
      </c>
    </row>
    <row r="142" spans="1:42" ht="15" customHeight="1" x14ac:dyDescent="0.2">
      <c r="A142" s="60">
        <v>117</v>
      </c>
      <c r="B142" s="83" t="s">
        <v>144</v>
      </c>
      <c r="C142" s="60" t="s">
        <v>37</v>
      </c>
      <c r="D142" s="148" t="s">
        <v>851</v>
      </c>
      <c r="E142" s="58" t="s">
        <v>376</v>
      </c>
      <c r="F142" s="68" t="s">
        <v>362</v>
      </c>
      <c r="G142" s="60" t="s">
        <v>630</v>
      </c>
      <c r="H142" s="60" t="s">
        <v>758</v>
      </c>
      <c r="I142" s="72" t="s">
        <v>2372</v>
      </c>
      <c r="J142" s="72">
        <v>19</v>
      </c>
      <c r="M142" s="63" t="s">
        <v>1266</v>
      </c>
      <c r="S142" s="60" t="s">
        <v>2696</v>
      </c>
      <c r="T142" s="60" t="s">
        <v>1684</v>
      </c>
      <c r="U142" s="60" t="s">
        <v>1230</v>
      </c>
      <c r="V142" s="60" t="s">
        <v>3263</v>
      </c>
      <c r="W142" s="60" t="s">
        <v>1356</v>
      </c>
      <c r="X142" s="60" t="s">
        <v>1737</v>
      </c>
      <c r="Y142" s="60" t="s">
        <v>1678</v>
      </c>
      <c r="Z142" s="85" t="s">
        <v>2428</v>
      </c>
      <c r="AA142" s="60">
        <v>4</v>
      </c>
      <c r="AE142" s="60" t="s">
        <v>2488</v>
      </c>
      <c r="AF142" s="60">
        <v>8</v>
      </c>
      <c r="AG142" s="79" t="str">
        <f t="shared" si="12"/>
        <v xml:space="preserve">Clean and Plentiful Water - x; </v>
      </c>
      <c r="AH142" s="76" t="str">
        <f t="shared" si="11"/>
        <v>{"popup":{"showAttachments":"false","fieldInfos":[{"visible":"true","fieldName":"DWD_mgal","label":"Domestic water use (million gallons/day)\u00a0","format":{"places":4,"digitSeparator":true}}],"title":"HUC 12 ID: {HUC_12}"}}</v>
      </c>
      <c r="AI142" s="77" t="s">
        <v>1883</v>
      </c>
      <c r="AJ142" s="77" t="s">
        <v>1705</v>
      </c>
      <c r="AL142" s="77" t="s">
        <v>1901</v>
      </c>
      <c r="AM142" s="77" t="s">
        <v>1885</v>
      </c>
      <c r="AN142" s="60" t="s">
        <v>1420</v>
      </c>
      <c r="AO142" s="60" t="str">
        <f t="shared" si="9"/>
        <v xml:space="preserve">human, people,Clean and Plentiful Water, </v>
      </c>
      <c r="AP142" s="60" t="str">
        <f t="shared" si="10"/>
        <v xml:space="preserve">,Clean and Plentiful Water, </v>
      </c>
    </row>
    <row r="143" spans="1:42" ht="15" customHeight="1" x14ac:dyDescent="0.2">
      <c r="A143" s="60">
        <v>118</v>
      </c>
      <c r="B143" s="83" t="s">
        <v>144</v>
      </c>
      <c r="C143" s="148" t="s">
        <v>912</v>
      </c>
      <c r="D143" s="148" t="s">
        <v>1270</v>
      </c>
      <c r="E143" s="148" t="s">
        <v>798</v>
      </c>
      <c r="F143" s="68" t="s">
        <v>362</v>
      </c>
      <c r="G143" s="60" t="s">
        <v>1370</v>
      </c>
      <c r="H143" s="148" t="s">
        <v>905</v>
      </c>
      <c r="I143" s="72" t="s">
        <v>2372</v>
      </c>
      <c r="J143" s="65">
        <v>20</v>
      </c>
      <c r="Q143" s="63" t="s">
        <v>1266</v>
      </c>
      <c r="S143" s="60" t="s">
        <v>2746</v>
      </c>
      <c r="T143" s="60" t="s">
        <v>1685</v>
      </c>
      <c r="U143" s="60" t="s">
        <v>1231</v>
      </c>
      <c r="V143" s="60" t="s">
        <v>3263</v>
      </c>
      <c r="W143" s="60" t="s">
        <v>1356</v>
      </c>
      <c r="X143" s="60" t="s">
        <v>1738</v>
      </c>
      <c r="Y143" s="60" t="s">
        <v>1678</v>
      </c>
      <c r="Z143" s="85" t="s">
        <v>2429</v>
      </c>
      <c r="AA143" s="60">
        <v>0</v>
      </c>
      <c r="AE143" s="60" t="s">
        <v>2488</v>
      </c>
      <c r="AF143" s="60">
        <v>8</v>
      </c>
      <c r="AG143" s="79" t="str">
        <f t="shared" si="12"/>
        <v xml:space="preserve">Recreation, Culture, and Aesthetics - x; </v>
      </c>
      <c r="AH143" s="76" t="str">
        <f t="shared" si="11"/>
        <v>{"popup":{"showAttachments":"false","fieldInfos":[{"visible":"true","fieldName":"FF_Demand","label":"Freshwater fishing recreation demand\u00a0","format":{"places":0,"digitSeparator":true}}],"title":"HUC 12 ID: {HUC_12}"}}</v>
      </c>
      <c r="AI143" s="77" t="s">
        <v>1883</v>
      </c>
      <c r="AJ143" s="77" t="s">
        <v>1705</v>
      </c>
      <c r="AL143" s="77" t="s">
        <v>1901</v>
      </c>
      <c r="AM143" s="77" t="s">
        <v>1885</v>
      </c>
      <c r="AN143" s="60" t="s">
        <v>1487</v>
      </c>
      <c r="AO143" s="60" t="str">
        <f t="shared" si="9"/>
        <v>food, nature, resource,  animals, wildlife, ,Recreation, Culture, and Aesthetics</v>
      </c>
      <c r="AP143" s="60" t="str">
        <f t="shared" si="10"/>
        <v>,Recreation, Culture, and Aesthetics</v>
      </c>
    </row>
    <row r="144" spans="1:42" ht="15" customHeight="1" x14ac:dyDescent="0.2">
      <c r="A144" s="60">
        <v>119</v>
      </c>
      <c r="B144" s="83" t="s">
        <v>144</v>
      </c>
      <c r="C144" s="60" t="s">
        <v>38</v>
      </c>
      <c r="D144" s="59" t="s">
        <v>799</v>
      </c>
      <c r="E144" s="63" t="s">
        <v>1311</v>
      </c>
      <c r="F144" s="68" t="s">
        <v>362</v>
      </c>
      <c r="G144" s="159" t="s">
        <v>631</v>
      </c>
      <c r="H144" s="60" t="s">
        <v>756</v>
      </c>
      <c r="I144" s="72" t="s">
        <v>2372</v>
      </c>
      <c r="J144" s="72">
        <v>21</v>
      </c>
      <c r="O144" s="63" t="s">
        <v>1266</v>
      </c>
      <c r="S144" s="60" t="s">
        <v>2642</v>
      </c>
      <c r="T144" s="60" t="s">
        <v>1692</v>
      </c>
      <c r="U144" s="60" t="s">
        <v>1236</v>
      </c>
      <c r="V144" s="60" t="s">
        <v>3263</v>
      </c>
      <c r="W144" s="60" t="s">
        <v>1356</v>
      </c>
      <c r="X144" s="60" t="s">
        <v>1739</v>
      </c>
      <c r="Y144" s="60" t="s">
        <v>1678</v>
      </c>
      <c r="Z144" s="85" t="s">
        <v>2430</v>
      </c>
      <c r="AA144" s="60">
        <v>5</v>
      </c>
      <c r="AB144" s="60" t="s">
        <v>1266</v>
      </c>
      <c r="AE144" s="60" t="s">
        <v>2488</v>
      </c>
      <c r="AF144" s="60">
        <v>8</v>
      </c>
      <c r="AG144" s="79" t="str">
        <f t="shared" si="12"/>
        <v xml:space="preserve">Food, Fuel, and Materials - x; </v>
      </c>
      <c r="AH144" s="76" t="str">
        <f t="shared" si="11"/>
        <v>{"popup":{"showAttachments":"false","fieldInfos":[{"visible":"true","fieldName":"FRUITYIELD","label":"Fruit yields (thousand tons/yr)\u00a0","format":{"places":5,"digitSeparator":true}}],"title":"HUC 12 ID: {HUC_12}"}}</v>
      </c>
      <c r="AI144" s="77" t="s">
        <v>1883</v>
      </c>
      <c r="AJ144" s="77" t="s">
        <v>1705</v>
      </c>
      <c r="AL144" s="77" t="s">
        <v>1901</v>
      </c>
      <c r="AM144" s="77" t="s">
        <v>1885</v>
      </c>
      <c r="AN144" s="60" t="s">
        <v>1485</v>
      </c>
      <c r="AO144" s="60" t="str">
        <f t="shared" si="9"/>
        <v xml:space="preserve">farms, farming, agriculture, food,Food, Fuel, and Materials, </v>
      </c>
      <c r="AP144" s="60" t="str">
        <f t="shared" si="10"/>
        <v xml:space="preserve">,Food, Fuel, and Materials, </v>
      </c>
    </row>
    <row r="145" spans="1:42" ht="15" customHeight="1" x14ac:dyDescent="0.2">
      <c r="A145" s="60">
        <v>120</v>
      </c>
      <c r="B145" s="83" t="s">
        <v>144</v>
      </c>
      <c r="C145" s="60" t="s">
        <v>39</v>
      </c>
      <c r="D145" s="59" t="s">
        <v>800</v>
      </c>
      <c r="E145" s="81" t="s">
        <v>1318</v>
      </c>
      <c r="F145" s="68" t="s">
        <v>362</v>
      </c>
      <c r="G145" s="60" t="s">
        <v>632</v>
      </c>
      <c r="H145" s="60" t="s">
        <v>761</v>
      </c>
      <c r="I145" s="72" t="s">
        <v>2372</v>
      </c>
      <c r="J145" s="72">
        <v>22</v>
      </c>
      <c r="O145" s="63" t="s">
        <v>1266</v>
      </c>
      <c r="S145" s="60" t="s">
        <v>2642</v>
      </c>
      <c r="T145" s="60" t="s">
        <v>1692</v>
      </c>
      <c r="U145" s="60" t="s">
        <v>1236</v>
      </c>
      <c r="V145" s="60" t="s">
        <v>3263</v>
      </c>
      <c r="W145" s="60" t="s">
        <v>1356</v>
      </c>
      <c r="X145" s="60" t="s">
        <v>1740</v>
      </c>
      <c r="Y145" s="60" t="s">
        <v>1678</v>
      </c>
      <c r="Z145" s="85" t="s">
        <v>2431</v>
      </c>
      <c r="AA145" s="60">
        <v>4</v>
      </c>
      <c r="AB145" s="60" t="s">
        <v>1266</v>
      </c>
      <c r="AE145" s="60" t="s">
        <v>2488</v>
      </c>
      <c r="AF145" s="60">
        <v>8</v>
      </c>
      <c r="AG145" s="79" t="str">
        <f t="shared" si="12"/>
        <v xml:space="preserve">Food, Fuel, and Materials - x; </v>
      </c>
      <c r="AH145" s="76" t="str">
        <f t="shared" si="11"/>
        <v>{"popup":{"showAttachments":"false","fieldInfos":[{"visible":"true","fieldName":"GRAIN_KTONS","label":"Grain yields (thousand tons/yr)\u00a0","format":{"places":4,"digitSeparator":true}}],"title":"HUC 12 ID: {HUC_12}"}}</v>
      </c>
      <c r="AI145" s="77" t="s">
        <v>1883</v>
      </c>
      <c r="AJ145" s="77" t="s">
        <v>1705</v>
      </c>
      <c r="AL145" s="77" t="s">
        <v>1901</v>
      </c>
      <c r="AM145" s="77" t="s">
        <v>1885</v>
      </c>
      <c r="AN145" s="60" t="s">
        <v>1485</v>
      </c>
      <c r="AO145" s="60" t="str">
        <f t="shared" si="9"/>
        <v xml:space="preserve">farms, farming, agriculture, food,Food, Fuel, and Materials, </v>
      </c>
      <c r="AP145" s="60" t="str">
        <f t="shared" si="10"/>
        <v xml:space="preserve">,Food, Fuel, and Materials, </v>
      </c>
    </row>
    <row r="146" spans="1:42" ht="15" customHeight="1" x14ac:dyDescent="0.2">
      <c r="A146" s="60">
        <v>121</v>
      </c>
      <c r="B146" s="83" t="s">
        <v>144</v>
      </c>
      <c r="C146" s="60" t="s">
        <v>40</v>
      </c>
      <c r="D146" s="59" t="s">
        <v>801</v>
      </c>
      <c r="E146" s="63" t="s">
        <v>1313</v>
      </c>
      <c r="F146" s="68" t="s">
        <v>362</v>
      </c>
      <c r="G146" s="60" t="s">
        <v>1198</v>
      </c>
      <c r="H146" s="60" t="s">
        <v>761</v>
      </c>
      <c r="I146" s="72" t="s">
        <v>2372</v>
      </c>
      <c r="J146" s="65">
        <v>23</v>
      </c>
      <c r="O146" s="63" t="s">
        <v>1266</v>
      </c>
      <c r="S146" s="60" t="s">
        <v>2642</v>
      </c>
      <c r="T146" s="60" t="s">
        <v>1692</v>
      </c>
      <c r="U146" s="60" t="s">
        <v>1236</v>
      </c>
      <c r="V146" s="60" t="s">
        <v>3263</v>
      </c>
      <c r="W146" s="60" t="s">
        <v>1356</v>
      </c>
      <c r="X146" s="60" t="s">
        <v>1741</v>
      </c>
      <c r="Y146" s="60" t="s">
        <v>1678</v>
      </c>
      <c r="Z146" s="85" t="s">
        <v>2432</v>
      </c>
      <c r="AA146" s="60">
        <v>1</v>
      </c>
      <c r="AB146" s="60" t="s">
        <v>1266</v>
      </c>
      <c r="AE146" s="60" t="s">
        <v>2488</v>
      </c>
      <c r="AF146" s="60">
        <v>8</v>
      </c>
      <c r="AG146" s="79" t="str">
        <f t="shared" si="12"/>
        <v xml:space="preserve">Food, Fuel, and Materials - x; </v>
      </c>
      <c r="AH146" s="76" t="str">
        <f t="shared" si="11"/>
        <v>{"popup":{"showAttachments":"false","fieldInfos":[{"visible":"true","fieldName":"COT_HA","label":"Hectares of cotton crops\u00a0","format":{"places":1,"digitSeparator":true}}],"title":"HUC 12 ID: {HUC_12}"}}</v>
      </c>
      <c r="AI146" s="77" t="s">
        <v>1883</v>
      </c>
      <c r="AJ146" s="77" t="s">
        <v>1705</v>
      </c>
      <c r="AL146" s="77" t="s">
        <v>1901</v>
      </c>
      <c r="AM146" s="77" t="s">
        <v>1885</v>
      </c>
      <c r="AN146" s="60" t="s">
        <v>1485</v>
      </c>
      <c r="AO146" s="60" t="str">
        <f t="shared" si="9"/>
        <v xml:space="preserve">farms, farming, agriculture, food,Food, Fuel, and Materials, </v>
      </c>
      <c r="AP146" s="60" t="str">
        <f t="shared" si="10"/>
        <v xml:space="preserve">,Food, Fuel, and Materials, </v>
      </c>
    </row>
    <row r="147" spans="1:42" ht="15" customHeight="1" x14ac:dyDescent="0.2">
      <c r="A147" s="60">
        <v>122</v>
      </c>
      <c r="B147" s="83" t="s">
        <v>144</v>
      </c>
      <c r="C147" s="60" t="s">
        <v>41</v>
      </c>
      <c r="D147" s="59" t="s">
        <v>802</v>
      </c>
      <c r="E147" s="63" t="s">
        <v>1307</v>
      </c>
      <c r="F147" s="68" t="s">
        <v>362</v>
      </c>
      <c r="G147" s="141" t="s">
        <v>633</v>
      </c>
      <c r="H147" s="60" t="s">
        <v>756</v>
      </c>
      <c r="I147" s="72" t="s">
        <v>2372</v>
      </c>
      <c r="J147" s="72">
        <v>24</v>
      </c>
      <c r="O147" s="63" t="s">
        <v>1266</v>
      </c>
      <c r="S147" s="60" t="s">
        <v>2642</v>
      </c>
      <c r="T147" s="60" t="s">
        <v>1692</v>
      </c>
      <c r="U147" s="60" t="s">
        <v>1236</v>
      </c>
      <c r="V147" s="60" t="s">
        <v>3263</v>
      </c>
      <c r="W147" s="60" t="s">
        <v>1356</v>
      </c>
      <c r="X147" s="60" t="s">
        <v>1742</v>
      </c>
      <c r="Y147" s="60" t="s">
        <v>1678</v>
      </c>
      <c r="Z147" s="85" t="s">
        <v>2433</v>
      </c>
      <c r="AA147" s="60">
        <v>1</v>
      </c>
      <c r="AB147" s="60" t="s">
        <v>1266</v>
      </c>
      <c r="AE147" s="60" t="s">
        <v>2488</v>
      </c>
      <c r="AF147" s="60">
        <v>8</v>
      </c>
      <c r="AG147" s="79" t="str">
        <f t="shared" si="12"/>
        <v xml:space="preserve">Food, Fuel, and Materials - x; </v>
      </c>
      <c r="AH147" s="76" t="str">
        <f t="shared" si="11"/>
        <v>{"popup":{"showAttachments":"false","fieldInfos":[{"visible":"true","fieldName":"FRUITHECTARES","label":"Hectares of fruit crops\u00a0","format":{"places":1,"digitSeparator":true}}],"title":"HUC 12 ID: {HUC_12}"}}</v>
      </c>
      <c r="AI147" s="77" t="s">
        <v>1883</v>
      </c>
      <c r="AJ147" s="77" t="s">
        <v>1705</v>
      </c>
      <c r="AL147" s="77" t="s">
        <v>1901</v>
      </c>
      <c r="AM147" s="77" t="s">
        <v>1885</v>
      </c>
      <c r="AN147" s="60" t="s">
        <v>1485</v>
      </c>
      <c r="AO147" s="60" t="str">
        <f t="shared" si="9"/>
        <v xml:space="preserve">farms, farming, agriculture, food,Food, Fuel, and Materials, </v>
      </c>
      <c r="AP147" s="60" t="str">
        <f t="shared" si="10"/>
        <v xml:space="preserve">,Food, Fuel, and Materials, </v>
      </c>
    </row>
    <row r="148" spans="1:42" ht="15" customHeight="1" x14ac:dyDescent="0.2">
      <c r="A148" s="60">
        <v>123</v>
      </c>
      <c r="B148" s="83" t="s">
        <v>144</v>
      </c>
      <c r="C148" s="60" t="s">
        <v>42</v>
      </c>
      <c r="D148" s="59" t="s">
        <v>803</v>
      </c>
      <c r="E148" s="81" t="s">
        <v>1315</v>
      </c>
      <c r="F148" s="68" t="s">
        <v>362</v>
      </c>
      <c r="G148" s="60" t="s">
        <v>634</v>
      </c>
      <c r="H148" s="60" t="s">
        <v>761</v>
      </c>
      <c r="I148" s="72" t="s">
        <v>2372</v>
      </c>
      <c r="J148" s="72">
        <v>25</v>
      </c>
      <c r="O148" s="63" t="s">
        <v>1266</v>
      </c>
      <c r="S148" s="60" t="s">
        <v>2642</v>
      </c>
      <c r="T148" s="60" t="s">
        <v>1692</v>
      </c>
      <c r="U148" s="60" t="s">
        <v>1236</v>
      </c>
      <c r="V148" s="60" t="s">
        <v>3263</v>
      </c>
      <c r="W148" s="60" t="s">
        <v>1356</v>
      </c>
      <c r="X148" s="60" t="s">
        <v>1743</v>
      </c>
      <c r="Y148" s="60" t="s">
        <v>1678</v>
      </c>
      <c r="Z148" s="85" t="s">
        <v>2434</v>
      </c>
      <c r="AA148" s="60">
        <v>0</v>
      </c>
      <c r="AB148" s="60" t="s">
        <v>1266</v>
      </c>
      <c r="AE148" s="60" t="s">
        <v>2488</v>
      </c>
      <c r="AF148" s="60">
        <v>8</v>
      </c>
      <c r="AG148" s="79" t="str">
        <f t="shared" si="12"/>
        <v xml:space="preserve">Food, Fuel, and Materials - x; </v>
      </c>
      <c r="AH148" s="76" t="str">
        <f t="shared" si="11"/>
        <v>{"popup":{"showAttachments":"false","fieldInfos":[{"visible":"true","fieldName":"GRAIN_HA","label":"Hectares of grain crops\u00a0","format":{"places":0,"digitSeparator":true}}],"title":"HUC 12 ID: {HUC_12}"}}</v>
      </c>
      <c r="AI148" s="77" t="s">
        <v>1883</v>
      </c>
      <c r="AJ148" s="77" t="s">
        <v>1705</v>
      </c>
      <c r="AL148" s="77" t="s">
        <v>1901</v>
      </c>
      <c r="AM148" s="77" t="s">
        <v>1885</v>
      </c>
      <c r="AN148" s="60" t="s">
        <v>1485</v>
      </c>
      <c r="AO148" s="60" t="str">
        <f t="shared" si="9"/>
        <v xml:space="preserve">farms, farming, agriculture, food,Food, Fuel, and Materials, </v>
      </c>
      <c r="AP148" s="60" t="str">
        <f t="shared" si="10"/>
        <v xml:space="preserve">,Food, Fuel, and Materials, </v>
      </c>
    </row>
    <row r="149" spans="1:42" ht="15" customHeight="1" x14ac:dyDescent="0.2">
      <c r="A149" s="60">
        <v>124</v>
      </c>
      <c r="B149" s="83" t="s">
        <v>144</v>
      </c>
      <c r="C149" s="149" t="s">
        <v>43</v>
      </c>
      <c r="D149" s="70" t="s">
        <v>804</v>
      </c>
      <c r="E149" s="154" t="s">
        <v>1308</v>
      </c>
      <c r="F149" s="68" t="s">
        <v>362</v>
      </c>
      <c r="G149" s="141" t="s">
        <v>635</v>
      </c>
      <c r="H149" s="149" t="s">
        <v>756</v>
      </c>
      <c r="I149" s="72" t="s">
        <v>2372</v>
      </c>
      <c r="J149" s="65">
        <v>26</v>
      </c>
      <c r="O149" s="63" t="s">
        <v>1266</v>
      </c>
      <c r="S149" s="60" t="s">
        <v>2642</v>
      </c>
      <c r="T149" s="60" t="s">
        <v>1692</v>
      </c>
      <c r="U149" s="60" t="s">
        <v>1236</v>
      </c>
      <c r="V149" s="60" t="s">
        <v>3263</v>
      </c>
      <c r="W149" s="60" t="s">
        <v>1356</v>
      </c>
      <c r="X149" s="60" t="s">
        <v>1744</v>
      </c>
      <c r="Y149" s="60" t="s">
        <v>1678</v>
      </c>
      <c r="Z149" s="85" t="s">
        <v>2435</v>
      </c>
      <c r="AA149" s="60">
        <v>1</v>
      </c>
      <c r="AB149" s="60" t="s">
        <v>1266</v>
      </c>
      <c r="AE149" s="60" t="s">
        <v>2488</v>
      </c>
      <c r="AF149" s="60">
        <v>8</v>
      </c>
      <c r="AG149" s="79" t="str">
        <f t="shared" si="12"/>
        <v xml:space="preserve">Food, Fuel, and Materials - x; </v>
      </c>
      <c r="AH149" s="76" t="str">
        <f t="shared" si="11"/>
        <v>{"popup":{"showAttachments":"false","fieldInfos":[{"visible":"true","fieldName":"VEGHECTARES","label":"Hectares of vegetable crops\u00a0","format":{"places":1,"digitSeparator":true}}],"title":"HUC 12 ID: {HUC_12}"}}</v>
      </c>
      <c r="AI149" s="77" t="s">
        <v>1883</v>
      </c>
      <c r="AJ149" s="77" t="s">
        <v>1705</v>
      </c>
      <c r="AL149" s="77" t="s">
        <v>1901</v>
      </c>
      <c r="AM149" s="77" t="s">
        <v>1885</v>
      </c>
      <c r="AN149" s="60" t="s">
        <v>1485</v>
      </c>
      <c r="AO149" s="60" t="str">
        <f t="shared" si="9"/>
        <v xml:space="preserve">farms, farming, agriculture, food,Food, Fuel, and Materials, </v>
      </c>
      <c r="AP149" s="60" t="str">
        <f t="shared" si="10"/>
        <v xml:space="preserve">,Food, Fuel, and Materials, </v>
      </c>
    </row>
    <row r="150" spans="1:42" ht="15" customHeight="1" x14ac:dyDescent="0.2">
      <c r="A150" s="60">
        <v>125</v>
      </c>
      <c r="B150" s="83" t="s">
        <v>144</v>
      </c>
      <c r="C150" s="149" t="s">
        <v>44</v>
      </c>
      <c r="D150" s="153" t="s">
        <v>3070</v>
      </c>
      <c r="E150" s="154" t="s">
        <v>1321</v>
      </c>
      <c r="F150" s="68" t="s">
        <v>362</v>
      </c>
      <c r="G150" s="149" t="s">
        <v>636</v>
      </c>
      <c r="H150" s="149" t="s">
        <v>764</v>
      </c>
      <c r="I150" s="106" t="s">
        <v>3102</v>
      </c>
      <c r="J150" s="106">
        <v>10</v>
      </c>
      <c r="M150" s="63" t="s">
        <v>1266</v>
      </c>
      <c r="S150" s="60" t="s">
        <v>2704</v>
      </c>
      <c r="T150" s="60" t="s">
        <v>1684</v>
      </c>
      <c r="U150" s="60" t="s">
        <v>1230</v>
      </c>
      <c r="V150" s="60" t="s">
        <v>3263</v>
      </c>
      <c r="W150" s="60" t="s">
        <v>1356</v>
      </c>
      <c r="X150" s="129" t="s">
        <v>3103</v>
      </c>
      <c r="Y150" s="60" t="s">
        <v>1678</v>
      </c>
      <c r="Z150" s="85" t="s">
        <v>2436</v>
      </c>
      <c r="AA150" s="60">
        <v>3</v>
      </c>
      <c r="AE150" s="60" t="s">
        <v>2488</v>
      </c>
      <c r="AF150" s="60">
        <v>8</v>
      </c>
      <c r="AG150" s="79" t="str">
        <f t="shared" si="12"/>
        <v xml:space="preserve">Clean and Plentiful Water - x; </v>
      </c>
      <c r="AH150" s="76" t="str">
        <f t="shared" si="11"/>
        <v>{"popup":{"showAttachments":"false","fieldInfos":[{"visible":"true","fieldName":"IWD_MGAL","label":"Industrial water use (million gallons/day)\u00a0","format":{"places":3,"digitSeparator":true}}],"title":"HUC 12 ID: {HUC_12}"}}</v>
      </c>
      <c r="AI150" s="77" t="s">
        <v>1883</v>
      </c>
      <c r="AJ150" s="77" t="s">
        <v>1705</v>
      </c>
      <c r="AL150" s="77" t="s">
        <v>1901</v>
      </c>
      <c r="AM150" s="77" t="s">
        <v>1885</v>
      </c>
      <c r="AN150" s="60" t="s">
        <v>1488</v>
      </c>
      <c r="AO150" s="60" t="str">
        <f t="shared" si="9"/>
        <v xml:space="preserve">human, people, manufacturing,Clean and Plentiful Water, </v>
      </c>
      <c r="AP150" s="60" t="str">
        <f t="shared" si="10"/>
        <v xml:space="preserve">,Clean and Plentiful Water, </v>
      </c>
    </row>
    <row r="151" spans="1:42" ht="15" customHeight="1" x14ac:dyDescent="0.2">
      <c r="A151" s="60">
        <v>126</v>
      </c>
      <c r="B151" s="83" t="s">
        <v>144</v>
      </c>
      <c r="C151" s="60" t="s">
        <v>45</v>
      </c>
      <c r="D151" s="59" t="s">
        <v>852</v>
      </c>
      <c r="E151" s="68" t="s">
        <v>377</v>
      </c>
      <c r="F151" s="68" t="s">
        <v>362</v>
      </c>
      <c r="G151" s="149" t="s">
        <v>637</v>
      </c>
      <c r="H151" s="72" t="s">
        <v>766</v>
      </c>
      <c r="I151" s="72" t="s">
        <v>2372</v>
      </c>
      <c r="J151" s="72">
        <v>27</v>
      </c>
      <c r="K151" s="63" t="s">
        <v>1266</v>
      </c>
      <c r="M151" s="63" t="s">
        <v>1266</v>
      </c>
      <c r="Q151" s="63" t="s">
        <v>1266</v>
      </c>
      <c r="S151" s="60" t="s">
        <v>2747</v>
      </c>
      <c r="T151" s="60" t="s">
        <v>1868</v>
      </c>
      <c r="U151" s="60" t="s">
        <v>1237</v>
      </c>
      <c r="V151" s="60" t="s">
        <v>3263</v>
      </c>
      <c r="W151" s="60" t="s">
        <v>1356</v>
      </c>
      <c r="X151" s="60" t="s">
        <v>1745</v>
      </c>
      <c r="Y151" s="60" t="s">
        <v>1678</v>
      </c>
      <c r="Z151" s="85" t="s">
        <v>2437</v>
      </c>
      <c r="AA151" s="60">
        <v>2</v>
      </c>
      <c r="AE151" s="60" t="s">
        <v>2488</v>
      </c>
      <c r="AF151" s="60">
        <v>8</v>
      </c>
      <c r="AG151" s="79" t="str">
        <f t="shared" si="12"/>
        <v xml:space="preserve">Biodiversity Conservation - x; Clean and Plentiful Water - x; Recreation, Culture, and Aesthetics - x; </v>
      </c>
      <c r="AH151" s="76" t="str">
        <f t="shared" si="11"/>
        <v>{"popup":{"showAttachments":"false","fieldInfos":[{"visible":"true","fieldName":"ManureMean","label":"Manure application (kg N/ha/yr)\u00a0","format":{"places":2,"digitSeparator":true}}],"title":"HUC 12 ID: {HUC_12}"}}</v>
      </c>
      <c r="AI151" s="77" t="s">
        <v>1883</v>
      </c>
      <c r="AJ151" s="77" t="s">
        <v>1705</v>
      </c>
      <c r="AL151" s="77" t="s">
        <v>1901</v>
      </c>
      <c r="AM151" s="77" t="s">
        <v>1885</v>
      </c>
      <c r="AN151" s="60" t="s">
        <v>1489</v>
      </c>
      <c r="AO151" s="60" t="str">
        <f t="shared" si="9"/>
        <v>CAFO, nitrogen, water quality, air quality, agriculture, farms, fertilizer,Biodiversity Conservation, Clean and Plentiful Water, Recreation, Culture, and Aesthetics</v>
      </c>
      <c r="AP151" s="60" t="str">
        <f t="shared" si="10"/>
        <v>,Biodiversity Conservation, Clean and Plentiful Water, Recreation, Culture, and Aesthetics</v>
      </c>
    </row>
    <row r="152" spans="1:42" ht="15" customHeight="1" x14ac:dyDescent="0.2">
      <c r="A152" s="60">
        <v>127</v>
      </c>
      <c r="B152" s="83" t="s">
        <v>144</v>
      </c>
      <c r="C152" s="149" t="s">
        <v>919</v>
      </c>
      <c r="D152" s="152" t="s">
        <v>1065</v>
      </c>
      <c r="E152" s="154" t="s">
        <v>1276</v>
      </c>
      <c r="F152" s="68" t="s">
        <v>362</v>
      </c>
      <c r="G152" s="60" t="s">
        <v>638</v>
      </c>
      <c r="H152" s="149" t="s">
        <v>752</v>
      </c>
      <c r="I152" s="72" t="s">
        <v>2372</v>
      </c>
      <c r="J152" s="65">
        <v>28</v>
      </c>
      <c r="K152" s="63" t="s">
        <v>1266</v>
      </c>
      <c r="S152" s="60" t="s">
        <v>2705</v>
      </c>
      <c r="T152" s="60" t="s">
        <v>1871</v>
      </c>
      <c r="U152" s="60" t="s">
        <v>1240</v>
      </c>
      <c r="V152" s="60" t="s">
        <v>3263</v>
      </c>
      <c r="W152" s="60" t="s">
        <v>1356</v>
      </c>
      <c r="X152" s="60" t="s">
        <v>1746</v>
      </c>
      <c r="Y152" s="60" t="s">
        <v>1678</v>
      </c>
      <c r="Z152" s="85" t="s">
        <v>2438</v>
      </c>
      <c r="AA152" s="60">
        <v>0</v>
      </c>
      <c r="AB152" s="60" t="s">
        <v>1266</v>
      </c>
      <c r="AE152" s="60" t="s">
        <v>2488</v>
      </c>
      <c r="AF152" s="60">
        <v>8</v>
      </c>
      <c r="AG152" s="79" t="str">
        <f t="shared" si="12"/>
        <v xml:space="preserve">Biodiversity Conservation - x; </v>
      </c>
      <c r="AH152" s="76" t="str">
        <f t="shared" si="11"/>
        <v>{"popup":{"showAttachments":"false","fieldInfos":[{"visible":"true","fieldName":"AMPH_MAX","label":"Maximum amphibian species richness\u00a0","format":{"places":0,"digitSeparator":true}}],"title":"HUC 12 ID: {HUC_12}"}}</v>
      </c>
      <c r="AI152" s="77" t="s">
        <v>1883</v>
      </c>
      <c r="AJ152" s="77" t="s">
        <v>1705</v>
      </c>
      <c r="AL152" s="77" t="s">
        <v>1901</v>
      </c>
      <c r="AM152" s="77" t="s">
        <v>1885</v>
      </c>
      <c r="AN152" s="60" t="s">
        <v>2404</v>
      </c>
      <c r="AO152" s="60" t="str">
        <f t="shared" si="9"/>
        <v xml:space="preserve">Gap Analysis Program, animals, wildlife,Biodiversity Conservation, </v>
      </c>
      <c r="AP152" s="60" t="str">
        <f t="shared" si="10"/>
        <v xml:space="preserve">,Biodiversity Conservation, </v>
      </c>
    </row>
    <row r="153" spans="1:42" ht="15" customHeight="1" x14ac:dyDescent="0.2">
      <c r="A153" s="60">
        <v>128</v>
      </c>
      <c r="B153" s="83" t="s">
        <v>144</v>
      </c>
      <c r="C153" s="149" t="s">
        <v>922</v>
      </c>
      <c r="D153" s="152" t="s">
        <v>1033</v>
      </c>
      <c r="E153" s="154" t="s">
        <v>1279</v>
      </c>
      <c r="F153" s="68" t="s">
        <v>362</v>
      </c>
      <c r="G153" s="149" t="s">
        <v>639</v>
      </c>
      <c r="H153" s="149" t="s">
        <v>752</v>
      </c>
      <c r="I153" s="72" t="s">
        <v>2372</v>
      </c>
      <c r="J153" s="72">
        <v>29</v>
      </c>
      <c r="K153" s="63" t="s">
        <v>1266</v>
      </c>
      <c r="O153" s="63" t="s">
        <v>1266</v>
      </c>
      <c r="S153" s="60" t="s">
        <v>2643</v>
      </c>
      <c r="T153" s="60" t="s">
        <v>1869</v>
      </c>
      <c r="U153" s="60" t="s">
        <v>1240</v>
      </c>
      <c r="V153" s="60" t="s">
        <v>3263</v>
      </c>
      <c r="W153" s="60" t="s">
        <v>1356</v>
      </c>
      <c r="X153" s="60" t="s">
        <v>1747</v>
      </c>
      <c r="Y153" s="60" t="s">
        <v>1678</v>
      </c>
      <c r="Z153" s="85" t="s">
        <v>2439</v>
      </c>
      <c r="AA153" s="60">
        <v>0</v>
      </c>
      <c r="AB153" s="60" t="s">
        <v>1266</v>
      </c>
      <c r="AE153" s="60" t="s">
        <v>2488</v>
      </c>
      <c r="AF153" s="60">
        <v>8</v>
      </c>
      <c r="AG153" s="79" t="str">
        <f t="shared" si="12"/>
        <v xml:space="preserve">Biodiversity Conservation - x; Food, Fuel, and Materials - x; </v>
      </c>
      <c r="AH153" s="76" t="str">
        <f t="shared" si="11"/>
        <v>{"popup":{"showAttachments":"false","fieldInfos":[{"visible":"true","fieldName":"BAT_MAX","label":"Maximum bat species richness\u00a0","format":{"places":0,"digitSeparator":true}}],"title":"HUC 12 ID: {HUC_12}"}}</v>
      </c>
      <c r="AI153" s="77" t="s">
        <v>1883</v>
      </c>
      <c r="AJ153" s="77" t="s">
        <v>1705</v>
      </c>
      <c r="AL153" s="77" t="s">
        <v>1901</v>
      </c>
      <c r="AM153" s="77" t="s">
        <v>1885</v>
      </c>
      <c r="AN153" s="60" t="s">
        <v>2404</v>
      </c>
      <c r="AO153" s="60" t="str">
        <f t="shared" si="9"/>
        <v xml:space="preserve">Gap Analysis Program, animals, wildlife,Biodiversity Conservation, Food, Fuel, and Materials, </v>
      </c>
      <c r="AP153" s="60" t="str">
        <f t="shared" si="10"/>
        <v xml:space="preserve">,Biodiversity Conservation, Food, Fuel, and Materials, </v>
      </c>
    </row>
    <row r="154" spans="1:42" ht="15" customHeight="1" x14ac:dyDescent="0.2">
      <c r="A154" s="60">
        <v>129</v>
      </c>
      <c r="B154" s="83" t="s">
        <v>144</v>
      </c>
      <c r="C154" s="60" t="s">
        <v>925</v>
      </c>
      <c r="D154" s="59" t="s">
        <v>1034</v>
      </c>
      <c r="E154" s="81" t="s">
        <v>1282</v>
      </c>
      <c r="F154" s="68" t="s">
        <v>362</v>
      </c>
      <c r="G154" s="149" t="s">
        <v>640</v>
      </c>
      <c r="H154" s="72" t="s">
        <v>752</v>
      </c>
      <c r="I154" s="72" t="s">
        <v>2372</v>
      </c>
      <c r="J154" s="72">
        <v>30</v>
      </c>
      <c r="K154" s="63"/>
      <c r="O154" s="60" t="s">
        <v>1266</v>
      </c>
      <c r="Q154" s="63" t="s">
        <v>1266</v>
      </c>
      <c r="S154" s="60" t="s">
        <v>2663</v>
      </c>
      <c r="T154" s="60" t="s">
        <v>2809</v>
      </c>
      <c r="U154" s="60" t="s">
        <v>1240</v>
      </c>
      <c r="V154" s="60" t="s">
        <v>3263</v>
      </c>
      <c r="W154" s="60" t="s">
        <v>1356</v>
      </c>
      <c r="X154" s="60" t="s">
        <v>1748</v>
      </c>
      <c r="Y154" s="60" t="s">
        <v>1678</v>
      </c>
      <c r="Z154" s="85" t="s">
        <v>2440</v>
      </c>
      <c r="AA154" s="60">
        <v>0</v>
      </c>
      <c r="AB154" s="60" t="s">
        <v>1266</v>
      </c>
      <c r="AE154" s="60" t="s">
        <v>2488</v>
      </c>
      <c r="AF154" s="60">
        <v>8</v>
      </c>
      <c r="AG154" s="79" t="str">
        <f t="shared" si="12"/>
        <v xml:space="preserve">Food, Fuel, and Materials - x; Recreation, Culture, and Aesthetics - x; </v>
      </c>
      <c r="AH154" s="76" t="str">
        <f t="shared" si="11"/>
        <v>{"popup":{"showAttachments":"false","fieldInfos":[{"visible":"true","fieldName":"BIGGA_MAX","label":"Maximum big game species richness\u00a0","format":{"places":0,"digitSeparator":true}}],"title":"HUC 12 ID: {HUC_12}"}}</v>
      </c>
      <c r="AI154" s="77" t="s">
        <v>1883</v>
      </c>
      <c r="AJ154" s="77" t="s">
        <v>1705</v>
      </c>
      <c r="AL154" s="77" t="s">
        <v>1901</v>
      </c>
      <c r="AM154" s="77" t="s">
        <v>1885</v>
      </c>
      <c r="AN154" s="60" t="s">
        <v>2402</v>
      </c>
      <c r="AO154" s="60" t="str">
        <f t="shared" ref="AO154:AO217" si="13">_xlfn.CONCAT(AN154,AP154)</f>
        <v>Gap Analysis Program, animals, wildlife, food, resources, game,Food, Fuel, and Materials, Recreation, Culture, and Aesthetics</v>
      </c>
      <c r="AP154" s="60" t="str">
        <f t="shared" ref="AP154:AP217" si="14">","&amp; IF(LEN(TRIM(K154))=0,"",$K$1  &amp; ", ") &amp; IF(LEN(TRIM(L154))=0,"",$L$1  &amp; ", ") &amp; IF(LEN(TRIM(M154))=0,"",$M$1 &amp; ", ") &amp; IF(LEN(TRIM(N154))=0,"",$N$1 &amp; ", ") &amp; IF(LEN(TRIM(O154))=0,"",$O$1 &amp; ", ") &amp; IF(LEN(TRIM(P154))=0,"",$P$1 &amp; ", ") &amp; IF(LEN(TRIM(Q154))=0,"",$Q$1)</f>
        <v>,Food, Fuel, and Materials, Recreation, Culture, and Aesthetics</v>
      </c>
    </row>
    <row r="155" spans="1:42" ht="15" customHeight="1" x14ac:dyDescent="0.2">
      <c r="A155" s="60">
        <v>130</v>
      </c>
      <c r="B155" s="83" t="s">
        <v>144</v>
      </c>
      <c r="C155" s="72" t="s">
        <v>561</v>
      </c>
      <c r="D155" s="60" t="s">
        <v>568</v>
      </c>
      <c r="E155" s="72" t="s">
        <v>564</v>
      </c>
      <c r="F155" s="68" t="s">
        <v>362</v>
      </c>
      <c r="G155" s="60" t="s">
        <v>641</v>
      </c>
      <c r="H155" s="72" t="s">
        <v>783</v>
      </c>
      <c r="I155" s="72" t="s">
        <v>2372</v>
      </c>
      <c r="J155" s="65">
        <v>31</v>
      </c>
      <c r="K155" s="63" t="s">
        <v>1266</v>
      </c>
      <c r="Q155" s="63" t="s">
        <v>1266</v>
      </c>
      <c r="S155" s="60" t="s">
        <v>2660</v>
      </c>
      <c r="T155" s="60" t="s">
        <v>1867</v>
      </c>
      <c r="U155" s="60" t="s">
        <v>1240</v>
      </c>
      <c r="V155" s="60" t="s">
        <v>3263</v>
      </c>
      <c r="W155" s="60" t="s">
        <v>1356</v>
      </c>
      <c r="X155" s="60" t="s">
        <v>1749</v>
      </c>
      <c r="Y155" s="60" t="s">
        <v>1678</v>
      </c>
      <c r="Z155" s="85" t="s">
        <v>2441</v>
      </c>
      <c r="AA155" s="60">
        <v>0</v>
      </c>
      <c r="AB155" s="60" t="s">
        <v>1266</v>
      </c>
      <c r="AE155" s="60" t="s">
        <v>2488</v>
      </c>
      <c r="AF155" s="60">
        <v>8</v>
      </c>
      <c r="AG155" s="79" t="str">
        <f t="shared" si="12"/>
        <v xml:space="preserve">Biodiversity Conservation - x; Recreation, Culture, and Aesthetics - x; </v>
      </c>
      <c r="AH155" s="76" t="str">
        <f t="shared" ref="AH155:AH186" si="15">CONCATENATE(AI155,E155,AJ155,C155,AL155,AA155,AM155)</f>
        <v>{"popup":{"showAttachments":"false","fieldInfos":[{"visible":"true","fieldName":"Bird_All_MAX","label":"Maximum bird species richness\u00a0","format":{"places":0,"digitSeparator":true}}],"title":"HUC 12 ID: {HUC_12}"}}</v>
      </c>
      <c r="AI155" s="77" t="s">
        <v>1883</v>
      </c>
      <c r="AJ155" s="77" t="s">
        <v>1705</v>
      </c>
      <c r="AL155" s="77" t="s">
        <v>1901</v>
      </c>
      <c r="AM155" s="77" t="s">
        <v>1885</v>
      </c>
      <c r="AN155" s="60" t="s">
        <v>2404</v>
      </c>
      <c r="AO155" s="60" t="str">
        <f t="shared" si="13"/>
        <v>Gap Analysis Program, animals, wildlife,Biodiversity Conservation, Recreation, Culture, and Aesthetics</v>
      </c>
      <c r="AP155" s="60" t="str">
        <f t="shared" si="14"/>
        <v>,Biodiversity Conservation, Recreation, Culture, and Aesthetics</v>
      </c>
    </row>
    <row r="156" spans="1:42" ht="15" customHeight="1" x14ac:dyDescent="0.2">
      <c r="A156" s="60">
        <v>131</v>
      </c>
      <c r="B156" s="83" t="s">
        <v>144</v>
      </c>
      <c r="C156" s="60" t="s">
        <v>928</v>
      </c>
      <c r="D156" s="59" t="s">
        <v>1035</v>
      </c>
      <c r="E156" s="81" t="s">
        <v>1285</v>
      </c>
      <c r="F156" s="68" t="s">
        <v>362</v>
      </c>
      <c r="G156" s="60" t="s">
        <v>642</v>
      </c>
      <c r="H156" s="72" t="s">
        <v>752</v>
      </c>
      <c r="I156" s="72" t="s">
        <v>2372</v>
      </c>
      <c r="J156" s="72">
        <v>32</v>
      </c>
      <c r="K156" s="63"/>
      <c r="O156" s="60" t="s">
        <v>1266</v>
      </c>
      <c r="Q156" s="63" t="s">
        <v>1266</v>
      </c>
      <c r="S156" s="60" t="s">
        <v>2663</v>
      </c>
      <c r="T156" s="60" t="s">
        <v>2809</v>
      </c>
      <c r="U156" s="60" t="s">
        <v>1240</v>
      </c>
      <c r="V156" s="60" t="s">
        <v>3263</v>
      </c>
      <c r="W156" s="60" t="s">
        <v>1356</v>
      </c>
      <c r="X156" s="60" t="s">
        <v>1750</v>
      </c>
      <c r="Y156" s="60" t="s">
        <v>1678</v>
      </c>
      <c r="Z156" s="85" t="s">
        <v>2442</v>
      </c>
      <c r="AA156" s="60">
        <v>0</v>
      </c>
      <c r="AB156" s="60" t="s">
        <v>1266</v>
      </c>
      <c r="AE156" s="60" t="s">
        <v>2488</v>
      </c>
      <c r="AF156" s="60">
        <v>8</v>
      </c>
      <c r="AG156" s="79" t="str">
        <f t="shared" si="12"/>
        <v xml:space="preserve">Food, Fuel, and Materials - x; Recreation, Culture, and Aesthetics - x; </v>
      </c>
      <c r="AH156" s="76" t="str">
        <f t="shared" si="15"/>
        <v>{"popup":{"showAttachments":"false","fieldInfos":[{"visible":"true","fieldName":"FURB_MAX","label":"Maximum fur bearer species richness\u00a0","format":{"places":0,"digitSeparator":true}}],"title":"HUC 12 ID: {HUC_12}"}}</v>
      </c>
      <c r="AI156" s="77" t="s">
        <v>1883</v>
      </c>
      <c r="AJ156" s="77" t="s">
        <v>1705</v>
      </c>
      <c r="AL156" s="77" t="s">
        <v>1901</v>
      </c>
      <c r="AM156" s="77" t="s">
        <v>1885</v>
      </c>
      <c r="AN156" s="60" t="s">
        <v>2402</v>
      </c>
      <c r="AO156" s="60" t="str">
        <f t="shared" si="13"/>
        <v>Gap Analysis Program, animals, wildlife, food, resources, game,Food, Fuel, and Materials, Recreation, Culture, and Aesthetics</v>
      </c>
      <c r="AP156" s="60" t="str">
        <f t="shared" si="14"/>
        <v>,Food, Fuel, and Materials, Recreation, Culture, and Aesthetics</v>
      </c>
    </row>
    <row r="157" spans="1:42" ht="15" customHeight="1" x14ac:dyDescent="0.2">
      <c r="A157" s="60">
        <v>132</v>
      </c>
      <c r="B157" s="83" t="s">
        <v>144</v>
      </c>
      <c r="C157" s="60" t="s">
        <v>934</v>
      </c>
      <c r="D157" s="59" t="s">
        <v>1036</v>
      </c>
      <c r="E157" s="81" t="s">
        <v>1304</v>
      </c>
      <c r="F157" s="68" t="s">
        <v>362</v>
      </c>
      <c r="G157" s="60" t="s">
        <v>1371</v>
      </c>
      <c r="H157" s="72" t="s">
        <v>752</v>
      </c>
      <c r="I157" s="72" t="s">
        <v>2372</v>
      </c>
      <c r="J157" s="72">
        <v>33</v>
      </c>
      <c r="K157" s="63" t="s">
        <v>1266</v>
      </c>
      <c r="Q157" s="63" t="s">
        <v>1266</v>
      </c>
      <c r="S157" s="60" t="s">
        <v>2665</v>
      </c>
      <c r="T157" s="60" t="s">
        <v>1867</v>
      </c>
      <c r="U157" s="60" t="s">
        <v>1235</v>
      </c>
      <c r="V157" s="60" t="s">
        <v>3263</v>
      </c>
      <c r="W157" s="60" t="s">
        <v>1356</v>
      </c>
      <c r="X157" s="60" t="s">
        <v>1751</v>
      </c>
      <c r="Y157" s="60" t="s">
        <v>1678</v>
      </c>
      <c r="Z157" s="85" t="s">
        <v>2443</v>
      </c>
      <c r="AA157" s="60">
        <v>0</v>
      </c>
      <c r="AB157" s="60" t="s">
        <v>1266</v>
      </c>
      <c r="AE157" s="60" t="s">
        <v>2488</v>
      </c>
      <c r="AF157" s="60">
        <v>8</v>
      </c>
      <c r="AG157" s="79" t="str">
        <f t="shared" si="12"/>
        <v xml:space="preserve">Biodiversity Conservation - x; Recreation, Culture, and Aesthetics - x; </v>
      </c>
      <c r="AH157" s="76" t="str">
        <f t="shared" si="15"/>
        <v>{"popup":{"showAttachments":"false","fieldInfos":[{"visible":"true","fieldName":"LD_MAX","label":"Maximum land cover diversity\u00a0","format":{"places":0,"digitSeparator":true}}],"title":"HUC 12 ID: {HUC_12}"}}</v>
      </c>
      <c r="AI157" s="77" t="s">
        <v>1883</v>
      </c>
      <c r="AJ157" s="77" t="s">
        <v>1705</v>
      </c>
      <c r="AL157" s="77" t="s">
        <v>1901</v>
      </c>
      <c r="AM157" s="77" t="s">
        <v>1885</v>
      </c>
      <c r="AN157" s="60" t="s">
        <v>1490</v>
      </c>
      <c r="AO157" s="60" t="str">
        <f t="shared" si="13"/>
        <v>conservation, wildlife, habitat, recreation, outdoors, biodiversity, species, vegetation, plants, trees, forest, ,Biodiversity Conservation, Recreation, Culture, and Aesthetics</v>
      </c>
      <c r="AP157" s="60" t="str">
        <f t="shared" si="14"/>
        <v>,Biodiversity Conservation, Recreation, Culture, and Aesthetics</v>
      </c>
    </row>
    <row r="158" spans="1:42" ht="15" customHeight="1" x14ac:dyDescent="0.2">
      <c r="A158" s="60">
        <v>133</v>
      </c>
      <c r="B158" s="83" t="s">
        <v>144</v>
      </c>
      <c r="C158" s="60" t="s">
        <v>937</v>
      </c>
      <c r="D158" s="59" t="s">
        <v>1037</v>
      </c>
      <c r="E158" s="81" t="s">
        <v>1291</v>
      </c>
      <c r="F158" s="68" t="s">
        <v>362</v>
      </c>
      <c r="G158" s="60" t="s">
        <v>643</v>
      </c>
      <c r="H158" s="72" t="s">
        <v>752</v>
      </c>
      <c r="I158" s="72" t="s">
        <v>2372</v>
      </c>
      <c r="J158" s="65">
        <v>34</v>
      </c>
      <c r="K158" s="63" t="s">
        <v>1266</v>
      </c>
      <c r="S158" s="60" t="s">
        <v>2705</v>
      </c>
      <c r="T158" s="60" t="s">
        <v>1871</v>
      </c>
      <c r="U158" s="60" t="s">
        <v>1240</v>
      </c>
      <c r="V158" s="60" t="s">
        <v>3263</v>
      </c>
      <c r="W158" s="60" t="s">
        <v>1356</v>
      </c>
      <c r="X158" s="60" t="s">
        <v>1752</v>
      </c>
      <c r="Y158" s="60" t="s">
        <v>1678</v>
      </c>
      <c r="Z158" s="85" t="s">
        <v>2444</v>
      </c>
      <c r="AA158" s="60">
        <v>0</v>
      </c>
      <c r="AB158" s="60" t="s">
        <v>1266</v>
      </c>
      <c r="AE158" s="60" t="s">
        <v>2488</v>
      </c>
      <c r="AF158" s="60">
        <v>8</v>
      </c>
      <c r="AG158" s="79" t="str">
        <f t="shared" si="12"/>
        <v xml:space="preserve">Biodiversity Conservation - x; </v>
      </c>
      <c r="AH158" s="76" t="str">
        <f t="shared" si="15"/>
        <v>{"popup":{"showAttachments":"false","fieldInfos":[{"visible":"true","fieldName":"MAM_MAX","label":"Maximum mammal species richness\u00a0","format":{"places":0,"digitSeparator":true}}],"title":"HUC 12 ID: {HUC_12}"}}</v>
      </c>
      <c r="AI158" s="77" t="s">
        <v>1883</v>
      </c>
      <c r="AJ158" s="77" t="s">
        <v>1705</v>
      </c>
      <c r="AL158" s="77" t="s">
        <v>1901</v>
      </c>
      <c r="AM158" s="77" t="s">
        <v>1885</v>
      </c>
      <c r="AN158" s="60" t="s">
        <v>2404</v>
      </c>
      <c r="AO158" s="60" t="str">
        <f t="shared" si="13"/>
        <v xml:space="preserve">Gap Analysis Program, animals, wildlife,Biodiversity Conservation, </v>
      </c>
      <c r="AP158" s="60" t="str">
        <f t="shared" si="14"/>
        <v xml:space="preserve">,Biodiversity Conservation, </v>
      </c>
    </row>
    <row r="159" spans="1:42" ht="15" customHeight="1" x14ac:dyDescent="0.2">
      <c r="A159" s="60">
        <v>134</v>
      </c>
      <c r="B159" s="83" t="s">
        <v>144</v>
      </c>
      <c r="C159" s="148" t="s">
        <v>805</v>
      </c>
      <c r="D159" s="150" t="s">
        <v>853</v>
      </c>
      <c r="E159" s="148" t="s">
        <v>807</v>
      </c>
      <c r="F159" s="68" t="s">
        <v>362</v>
      </c>
      <c r="G159" s="145" t="s">
        <v>1399</v>
      </c>
      <c r="H159" s="148" t="s">
        <v>783</v>
      </c>
      <c r="I159" s="72" t="s">
        <v>2372</v>
      </c>
      <c r="J159" s="72">
        <v>35</v>
      </c>
      <c r="K159" s="63" t="s">
        <v>1266</v>
      </c>
      <c r="Q159" s="63" t="s">
        <v>1266</v>
      </c>
      <c r="S159" s="60" t="s">
        <v>2661</v>
      </c>
      <c r="T159" s="60" t="s">
        <v>1867</v>
      </c>
      <c r="U159" s="60" t="s">
        <v>1253</v>
      </c>
      <c r="V159" s="60" t="s">
        <v>3263</v>
      </c>
      <c r="W159" s="60" t="s">
        <v>1356</v>
      </c>
      <c r="X159" s="60" t="s">
        <v>1753</v>
      </c>
      <c r="Y159" s="60" t="s">
        <v>1678</v>
      </c>
      <c r="Z159" s="85" t="s">
        <v>2445</v>
      </c>
      <c r="AA159" s="60">
        <v>0</v>
      </c>
      <c r="AB159" s="60" t="s">
        <v>1266</v>
      </c>
      <c r="AE159" s="60" t="s">
        <v>2488</v>
      </c>
      <c r="AF159" s="60">
        <v>8</v>
      </c>
      <c r="AG159" s="79" t="str">
        <f t="shared" si="12"/>
        <v xml:space="preserve">Biodiversity Conservation - x; Recreation, Culture, and Aesthetics - x; </v>
      </c>
      <c r="AH159" s="76" t="str">
        <f t="shared" si="15"/>
        <v>{"popup":{"showAttachments":"false","fieldInfos":[{"visible":"true","fieldName":"Bird_PIF_MAX","label":"Maximum modeled Partners in Flight Watch List bird species\u00a0","format":{"places":0,"digitSeparator":true}}],"title":"HUC 12 ID: {HUC_12}"}}</v>
      </c>
      <c r="AI159" s="77" t="s">
        <v>1883</v>
      </c>
      <c r="AJ159" s="77" t="s">
        <v>1705</v>
      </c>
      <c r="AL159" s="77" t="s">
        <v>1901</v>
      </c>
      <c r="AM159" s="77" t="s">
        <v>1885</v>
      </c>
      <c r="AN159" s="60" t="s">
        <v>1491</v>
      </c>
      <c r="AO159" s="60" t="str">
        <f t="shared" si="13"/>
        <v>Normalized Index of Biodiversity, Gap Analysis Program, animals, wildlife, threatened, endangered,Biodiversity Conservation, Recreation, Culture, and Aesthetics</v>
      </c>
      <c r="AP159" s="60" t="str">
        <f t="shared" si="14"/>
        <v>,Biodiversity Conservation, Recreation, Culture, and Aesthetics</v>
      </c>
    </row>
    <row r="160" spans="1:42" ht="15" customHeight="1" x14ac:dyDescent="0.2">
      <c r="A160" s="60">
        <v>135</v>
      </c>
      <c r="B160" s="83" t="s">
        <v>144</v>
      </c>
      <c r="C160" s="148" t="s">
        <v>806</v>
      </c>
      <c r="D160" s="150" t="s">
        <v>1066</v>
      </c>
      <c r="E160" s="148" t="s">
        <v>808</v>
      </c>
      <c r="F160" s="68" t="s">
        <v>362</v>
      </c>
      <c r="G160" s="157" t="s">
        <v>1400</v>
      </c>
      <c r="H160" s="148" t="s">
        <v>783</v>
      </c>
      <c r="I160" s="72" t="s">
        <v>2372</v>
      </c>
      <c r="J160" s="72">
        <v>36</v>
      </c>
      <c r="K160" s="63" t="s">
        <v>1266</v>
      </c>
      <c r="Q160" s="63" t="s">
        <v>1266</v>
      </c>
      <c r="S160" s="60" t="s">
        <v>2662</v>
      </c>
      <c r="T160" s="60" t="s">
        <v>1867</v>
      </c>
      <c r="U160" s="60" t="s">
        <v>1253</v>
      </c>
      <c r="V160" s="60" t="s">
        <v>3263</v>
      </c>
      <c r="W160" s="60" t="s">
        <v>1356</v>
      </c>
      <c r="X160" s="65" t="s">
        <v>1754</v>
      </c>
      <c r="Y160" s="60" t="s">
        <v>1678</v>
      </c>
      <c r="Z160" s="85" t="s">
        <v>2446</v>
      </c>
      <c r="AA160" s="60">
        <v>0</v>
      </c>
      <c r="AB160" s="60" t="s">
        <v>1266</v>
      </c>
      <c r="AE160" s="60" t="s">
        <v>2488</v>
      </c>
      <c r="AF160" s="60">
        <v>8</v>
      </c>
      <c r="AG160" s="79" t="str">
        <f t="shared" si="12"/>
        <v xml:space="preserve">Biodiversity Conservation - x; Recreation, Culture, and Aesthetics - x; </v>
      </c>
      <c r="AH160" s="76" t="str">
        <f t="shared" si="15"/>
        <v>{"popup":{"showAttachments":"false","fieldInfos":[{"visible":"true","fieldName":"Bird_BCC_MAX","label":"Maximum modeled State of the Birds species of conservation concern\u00a0","format":{"places":0,"digitSeparator":true}}],"title":"HUC 12 ID: {HUC_12}"}}</v>
      </c>
      <c r="AI160" s="77" t="s">
        <v>1883</v>
      </c>
      <c r="AJ160" s="77" t="s">
        <v>1705</v>
      </c>
      <c r="AL160" s="77" t="s">
        <v>1901</v>
      </c>
      <c r="AM160" s="77" t="s">
        <v>1885</v>
      </c>
      <c r="AN160" s="60" t="s">
        <v>1492</v>
      </c>
      <c r="AO160" s="60" t="str">
        <f t="shared" si="13"/>
        <v>Gap Analysis Program, animals, wildlife, threatened, endangered,Biodiversity Conservation, Recreation, Culture, and Aesthetics</v>
      </c>
      <c r="AP160" s="60" t="str">
        <f t="shared" si="14"/>
        <v>,Biodiversity Conservation, Recreation, Culture, and Aesthetics</v>
      </c>
    </row>
    <row r="161" spans="1:42" ht="15" customHeight="1" x14ac:dyDescent="0.2">
      <c r="A161" s="60">
        <v>136</v>
      </c>
      <c r="B161" s="83" t="s">
        <v>144</v>
      </c>
      <c r="C161" s="60" t="s">
        <v>943</v>
      </c>
      <c r="D161" s="59" t="s">
        <v>1038</v>
      </c>
      <c r="E161" s="58" t="s">
        <v>378</v>
      </c>
      <c r="F161" s="68" t="s">
        <v>362</v>
      </c>
      <c r="G161" s="148" t="s">
        <v>644</v>
      </c>
      <c r="H161" s="60" t="s">
        <v>752</v>
      </c>
      <c r="I161" s="72" t="s">
        <v>2372</v>
      </c>
      <c r="J161" s="65">
        <v>37</v>
      </c>
      <c r="K161" s="63" t="s">
        <v>1266</v>
      </c>
      <c r="Q161" s="63" t="s">
        <v>1266</v>
      </c>
      <c r="S161" s="60" t="s">
        <v>2662</v>
      </c>
      <c r="T161" s="60" t="s">
        <v>1867</v>
      </c>
      <c r="U161" s="60" t="s">
        <v>1253</v>
      </c>
      <c r="V161" s="60" t="s">
        <v>3263</v>
      </c>
      <c r="W161" s="60" t="s">
        <v>1356</v>
      </c>
      <c r="X161" s="60" t="s">
        <v>1755</v>
      </c>
      <c r="Y161" s="60" t="s">
        <v>1678</v>
      </c>
      <c r="Z161" s="85" t="s">
        <v>2447</v>
      </c>
      <c r="AA161" s="60">
        <v>0</v>
      </c>
      <c r="AB161" s="60" t="s">
        <v>1266</v>
      </c>
      <c r="AE161" s="60" t="s">
        <v>2488</v>
      </c>
      <c r="AF161" s="60">
        <v>8</v>
      </c>
      <c r="AG161" s="79" t="str">
        <f t="shared" si="12"/>
        <v xml:space="preserve">Biodiversity Conservation - x; Recreation, Culture, and Aesthetics - x; </v>
      </c>
      <c r="AH161" s="76" t="str">
        <f t="shared" si="15"/>
        <v>{"popup":{"showAttachments":"false","fieldInfos":[{"visible":"true","fieldName":"TE_MAX","label":"Maximum modeled threatened and endangered vertebrate species\u00a0","format":{"places":0,"digitSeparator":true}}],"title":"HUC 12 ID: {HUC_12}"}}</v>
      </c>
      <c r="AI161" s="77" t="s">
        <v>1883</v>
      </c>
      <c r="AJ161" s="77" t="s">
        <v>1705</v>
      </c>
      <c r="AL161" s="77" t="s">
        <v>1901</v>
      </c>
      <c r="AM161" s="77" t="s">
        <v>1885</v>
      </c>
      <c r="AN161" s="60" t="s">
        <v>1492</v>
      </c>
      <c r="AO161" s="60" t="str">
        <f t="shared" si="13"/>
        <v>Gap Analysis Program, animals, wildlife, threatened, endangered,Biodiversity Conservation, Recreation, Culture, and Aesthetics</v>
      </c>
      <c r="AP161" s="60" t="str">
        <f t="shared" si="14"/>
        <v>,Biodiversity Conservation, Recreation, Culture, and Aesthetics</v>
      </c>
    </row>
    <row r="162" spans="1:42" ht="15" customHeight="1" x14ac:dyDescent="0.2">
      <c r="A162" s="60">
        <v>137</v>
      </c>
      <c r="B162" s="83" t="s">
        <v>144</v>
      </c>
      <c r="C162" s="148" t="s">
        <v>809</v>
      </c>
      <c r="D162" s="148" t="s">
        <v>1067</v>
      </c>
      <c r="E162" s="148" t="s">
        <v>811</v>
      </c>
      <c r="F162" s="68" t="s">
        <v>362</v>
      </c>
      <c r="G162" s="145" t="s">
        <v>1401</v>
      </c>
      <c r="H162" s="148" t="s">
        <v>783</v>
      </c>
      <c r="I162" s="72" t="s">
        <v>2372</v>
      </c>
      <c r="J162" s="72">
        <v>38</v>
      </c>
      <c r="K162" s="63" t="s">
        <v>1266</v>
      </c>
      <c r="Q162" s="63" t="s">
        <v>1266</v>
      </c>
      <c r="S162" s="60" t="s">
        <v>2662</v>
      </c>
      <c r="T162" s="60" t="s">
        <v>1867</v>
      </c>
      <c r="U162" s="60" t="s">
        <v>1253</v>
      </c>
      <c r="V162" s="60" t="s">
        <v>3263</v>
      </c>
      <c r="W162" s="60" t="s">
        <v>1356</v>
      </c>
      <c r="X162" s="60" t="s">
        <v>1756</v>
      </c>
      <c r="Y162" s="60" t="s">
        <v>1678</v>
      </c>
      <c r="Z162" s="85" t="s">
        <v>2448</v>
      </c>
      <c r="AA162" s="60">
        <v>0</v>
      </c>
      <c r="AB162" s="60" t="s">
        <v>1266</v>
      </c>
      <c r="AE162" s="60" t="s">
        <v>2488</v>
      </c>
      <c r="AF162" s="60">
        <v>8</v>
      </c>
      <c r="AG162" s="79" t="str">
        <f t="shared" si="12"/>
        <v xml:space="preserve">Biodiversity Conservation - x; Recreation, Culture, and Aesthetics - x; </v>
      </c>
      <c r="AH162" s="76" t="str">
        <f t="shared" si="15"/>
        <v>{"popup":{"showAttachments":"false","fieldInfos":[{"visible":"true","fieldName":"Bird_Aud_end_MAX","label":"Maximum number of bird species vulnerable to range loss due to climate change by 2050\u00a0","format":{"places":0,"digitSeparator":true}}],"title":"HUC 12 ID: {HUC_12}"}}</v>
      </c>
      <c r="AI162" s="77" t="s">
        <v>1883</v>
      </c>
      <c r="AJ162" s="77" t="s">
        <v>1705</v>
      </c>
      <c r="AL162" s="77" t="s">
        <v>1901</v>
      </c>
      <c r="AM162" s="77" t="s">
        <v>1885</v>
      </c>
      <c r="AN162" s="60" t="s">
        <v>1492</v>
      </c>
      <c r="AO162" s="60" t="str">
        <f t="shared" si="13"/>
        <v>Gap Analysis Program, animals, wildlife, threatened, endangered,Biodiversity Conservation, Recreation, Culture, and Aesthetics</v>
      </c>
      <c r="AP162" s="60" t="str">
        <f t="shared" si="14"/>
        <v>,Biodiversity Conservation, Recreation, Culture, and Aesthetics</v>
      </c>
    </row>
    <row r="163" spans="1:42" ht="15" customHeight="1" x14ac:dyDescent="0.2">
      <c r="A163" s="60">
        <v>138</v>
      </c>
      <c r="B163" s="83" t="s">
        <v>144</v>
      </c>
      <c r="C163" s="148" t="s">
        <v>810</v>
      </c>
      <c r="D163" s="148" t="s">
        <v>1068</v>
      </c>
      <c r="E163" s="148" t="s">
        <v>812</v>
      </c>
      <c r="F163" s="68" t="s">
        <v>362</v>
      </c>
      <c r="G163" s="157" t="s">
        <v>1402</v>
      </c>
      <c r="H163" s="148" t="s">
        <v>783</v>
      </c>
      <c r="I163" s="72" t="s">
        <v>2372</v>
      </c>
      <c r="J163" s="72">
        <v>39</v>
      </c>
      <c r="K163" s="63" t="s">
        <v>1266</v>
      </c>
      <c r="Q163" s="63" t="s">
        <v>1266</v>
      </c>
      <c r="S163" s="60" t="s">
        <v>2662</v>
      </c>
      <c r="T163" s="60" t="s">
        <v>1867</v>
      </c>
      <c r="U163" s="60" t="s">
        <v>1253</v>
      </c>
      <c r="V163" s="60" t="s">
        <v>3263</v>
      </c>
      <c r="W163" s="60" t="s">
        <v>1356</v>
      </c>
      <c r="X163" s="60" t="s">
        <v>1757</v>
      </c>
      <c r="Y163" s="60" t="s">
        <v>1678</v>
      </c>
      <c r="Z163" s="85" t="s">
        <v>2449</v>
      </c>
      <c r="AA163" s="60">
        <v>0</v>
      </c>
      <c r="AB163" s="60" t="s">
        <v>1266</v>
      </c>
      <c r="AE163" s="60" t="s">
        <v>2488</v>
      </c>
      <c r="AF163" s="60">
        <v>8</v>
      </c>
      <c r="AG163" s="79" t="str">
        <f t="shared" si="12"/>
        <v xml:space="preserve">Biodiversity Conservation - x; Recreation, Culture, and Aesthetics - x; </v>
      </c>
      <c r="AH163" s="76" t="str">
        <f t="shared" si="15"/>
        <v>{"popup":{"showAttachments":"false","fieldInfos":[{"visible":"true","fieldName":"Bird_Aud_thr_MAX","label":"Maximum number of bird species vulnerable to range loss due to climate change by 2080\u00a0","format":{"places":0,"digitSeparator":true}}],"title":"HUC 12 ID: {HUC_12}"}}</v>
      </c>
      <c r="AI163" s="77" t="s">
        <v>1883</v>
      </c>
      <c r="AJ163" s="77" t="s">
        <v>1705</v>
      </c>
      <c r="AL163" s="77" t="s">
        <v>1901</v>
      </c>
      <c r="AM163" s="77" t="s">
        <v>1885</v>
      </c>
      <c r="AN163" s="60" t="s">
        <v>1492</v>
      </c>
      <c r="AO163" s="60" t="str">
        <f t="shared" si="13"/>
        <v>Gap Analysis Program, animals, wildlife, threatened, endangered,Biodiversity Conservation, Recreation, Culture, and Aesthetics</v>
      </c>
      <c r="AP163" s="60" t="str">
        <f t="shared" si="14"/>
        <v>,Biodiversity Conservation, Recreation, Culture, and Aesthetics</v>
      </c>
    </row>
    <row r="164" spans="1:42" ht="15" customHeight="1" x14ac:dyDescent="0.2">
      <c r="A164" s="60">
        <v>139</v>
      </c>
      <c r="B164" s="83" t="s">
        <v>144</v>
      </c>
      <c r="C164" s="60" t="s">
        <v>567</v>
      </c>
      <c r="D164" s="60" t="s">
        <v>854</v>
      </c>
      <c r="E164" s="60" t="s">
        <v>379</v>
      </c>
      <c r="F164" s="68" t="s">
        <v>362</v>
      </c>
      <c r="G164" s="148" t="s">
        <v>645</v>
      </c>
      <c r="H164" s="60" t="s">
        <v>782</v>
      </c>
      <c r="I164" s="72" t="s">
        <v>2372</v>
      </c>
      <c r="J164" s="65">
        <v>40</v>
      </c>
      <c r="K164" s="63" t="s">
        <v>1266</v>
      </c>
      <c r="Q164" s="60" t="s">
        <v>1266</v>
      </c>
      <c r="S164" s="60" t="s">
        <v>2660</v>
      </c>
      <c r="T164" s="60" t="s">
        <v>1867</v>
      </c>
      <c r="U164" s="60" t="s">
        <v>1240</v>
      </c>
      <c r="V164" s="60" t="s">
        <v>3263</v>
      </c>
      <c r="W164" s="60" t="s">
        <v>1356</v>
      </c>
      <c r="X164" s="60" t="s">
        <v>1758</v>
      </c>
      <c r="Y164" s="60" t="s">
        <v>1678</v>
      </c>
      <c r="Z164" s="85" t="s">
        <v>2450</v>
      </c>
      <c r="AA164" s="60">
        <v>0</v>
      </c>
      <c r="AB164" s="60" t="s">
        <v>1266</v>
      </c>
      <c r="AE164" s="60" t="s">
        <v>2488</v>
      </c>
      <c r="AF164" s="60">
        <v>8</v>
      </c>
      <c r="AG164" s="79" t="str">
        <f t="shared" si="12"/>
        <v xml:space="preserve">Biodiversity Conservation - x; Recreation, Culture, and Aesthetics - x; </v>
      </c>
      <c r="AH164" s="76" t="str">
        <f t="shared" si="15"/>
        <v>{"popup":{"showAttachments":"false","fieldInfos":[{"visible":"true","fieldName":"Rep_MAX","label":"Maximum reptile species richness\u00a0","format":{"places":0,"digitSeparator":true}}],"title":"HUC 12 ID: {HUC_12}"}}</v>
      </c>
      <c r="AI164" s="77" t="s">
        <v>1883</v>
      </c>
      <c r="AJ164" s="77" t="s">
        <v>1705</v>
      </c>
      <c r="AL164" s="77" t="s">
        <v>1901</v>
      </c>
      <c r="AM164" s="77" t="s">
        <v>1885</v>
      </c>
      <c r="AN164" s="60" t="s">
        <v>2404</v>
      </c>
      <c r="AO164" s="60" t="str">
        <f t="shared" si="13"/>
        <v>Gap Analysis Program, animals, wildlife,Biodiversity Conservation, Recreation, Culture, and Aesthetics</v>
      </c>
      <c r="AP164" s="60" t="str">
        <f t="shared" si="14"/>
        <v>,Biodiversity Conservation, Recreation, Culture, and Aesthetics</v>
      </c>
    </row>
    <row r="165" spans="1:42" ht="15" customHeight="1" x14ac:dyDescent="0.2">
      <c r="A165" s="60">
        <v>140</v>
      </c>
      <c r="B165" s="83" t="s">
        <v>144</v>
      </c>
      <c r="C165" s="60" t="s">
        <v>940</v>
      </c>
      <c r="D165" s="59" t="s">
        <v>1039</v>
      </c>
      <c r="E165" s="69" t="s">
        <v>380</v>
      </c>
      <c r="F165" s="68" t="s">
        <v>362</v>
      </c>
      <c r="G165" s="60" t="s">
        <v>646</v>
      </c>
      <c r="H165" s="72" t="s">
        <v>752</v>
      </c>
      <c r="I165" s="72" t="s">
        <v>2372</v>
      </c>
      <c r="J165" s="72">
        <v>41</v>
      </c>
      <c r="K165" s="63"/>
      <c r="O165" s="60" t="s">
        <v>1266</v>
      </c>
      <c r="Q165" s="63" t="s">
        <v>1266</v>
      </c>
      <c r="S165" s="60" t="s">
        <v>2663</v>
      </c>
      <c r="T165" s="60" t="s">
        <v>2809</v>
      </c>
      <c r="U165" s="60" t="s">
        <v>1240</v>
      </c>
      <c r="V165" s="60" t="s">
        <v>3263</v>
      </c>
      <c r="W165" s="60" t="s">
        <v>1356</v>
      </c>
      <c r="X165" s="60" t="s">
        <v>1759</v>
      </c>
      <c r="Y165" s="60" t="s">
        <v>1678</v>
      </c>
      <c r="Z165" s="85" t="s">
        <v>2451</v>
      </c>
      <c r="AA165" s="60">
        <v>0</v>
      </c>
      <c r="AB165" s="60" t="s">
        <v>1266</v>
      </c>
      <c r="AE165" s="60" t="s">
        <v>2488</v>
      </c>
      <c r="AF165" s="60">
        <v>8</v>
      </c>
      <c r="AG165" s="79" t="str">
        <f t="shared" si="12"/>
        <v xml:space="preserve">Food, Fuel, and Materials - x; Recreation, Culture, and Aesthetics - x; </v>
      </c>
      <c r="AH165" s="76" t="str">
        <f t="shared" si="15"/>
        <v>{"popup":{"showAttachments":"false","fieldInfos":[{"visible":"true","fieldName":"SMGA_MAX","label":"Maximum small game species richness\u00a0","format":{"places":0,"digitSeparator":true}}],"title":"HUC 12 ID: {HUC_12}"}}</v>
      </c>
      <c r="AI165" s="77" t="s">
        <v>1883</v>
      </c>
      <c r="AJ165" s="77" t="s">
        <v>1705</v>
      </c>
      <c r="AL165" s="77" t="s">
        <v>1901</v>
      </c>
      <c r="AM165" s="77" t="s">
        <v>1885</v>
      </c>
      <c r="AN165" s="60" t="s">
        <v>2402</v>
      </c>
      <c r="AO165" s="60" t="str">
        <f t="shared" si="13"/>
        <v>Gap Analysis Program, animals, wildlife, food, resources, game,Food, Fuel, and Materials, Recreation, Culture, and Aesthetics</v>
      </c>
      <c r="AP165" s="60" t="str">
        <f t="shared" si="14"/>
        <v>,Food, Fuel, and Materials, Recreation, Culture, and Aesthetics</v>
      </c>
    </row>
    <row r="166" spans="1:42" ht="15" customHeight="1" x14ac:dyDescent="0.2">
      <c r="A166" s="60">
        <v>141</v>
      </c>
      <c r="B166" s="83" t="s">
        <v>144</v>
      </c>
      <c r="C166" s="149" t="s">
        <v>931</v>
      </c>
      <c r="D166" s="152" t="s">
        <v>1040</v>
      </c>
      <c r="E166" s="154" t="s">
        <v>1288</v>
      </c>
      <c r="F166" s="68" t="s">
        <v>362</v>
      </c>
      <c r="G166" s="72" t="s">
        <v>1199</v>
      </c>
      <c r="H166" s="149" t="s">
        <v>752</v>
      </c>
      <c r="I166" s="72" t="s">
        <v>2372</v>
      </c>
      <c r="J166" s="72">
        <v>42</v>
      </c>
      <c r="K166" s="63"/>
      <c r="O166" s="60" t="s">
        <v>1266</v>
      </c>
      <c r="Q166" s="63" t="s">
        <v>1266</v>
      </c>
      <c r="S166" s="60" t="s">
        <v>2663</v>
      </c>
      <c r="T166" s="60" t="s">
        <v>2809</v>
      </c>
      <c r="U166" s="60" t="s">
        <v>1240</v>
      </c>
      <c r="V166" s="60" t="s">
        <v>3263</v>
      </c>
      <c r="W166" s="60" t="s">
        <v>1356</v>
      </c>
      <c r="X166" s="60" t="s">
        <v>1760</v>
      </c>
      <c r="Y166" s="60" t="s">
        <v>1678</v>
      </c>
      <c r="Z166" s="85" t="s">
        <v>2452</v>
      </c>
      <c r="AA166" s="60">
        <v>0</v>
      </c>
      <c r="AB166" s="60" t="s">
        <v>1266</v>
      </c>
      <c r="AE166" s="60" t="s">
        <v>2488</v>
      </c>
      <c r="AF166" s="60">
        <v>8</v>
      </c>
      <c r="AG166" s="79" t="str">
        <f t="shared" si="12"/>
        <v xml:space="preserve">Food, Fuel, and Materials - x; Recreation, Culture, and Aesthetics - x; </v>
      </c>
      <c r="AH166" s="76" t="str">
        <f t="shared" si="15"/>
        <v>{"popup":{"showAttachments":"false","fieldInfos":[{"visible":"true","fieldName":"HARV_MAX","label":"Maximum total harvestable species richness\u00a0","format":{"places":0,"digitSeparator":true}}],"title":"HUC 12 ID: {HUC_12}"}}</v>
      </c>
      <c r="AI166" s="77" t="s">
        <v>1883</v>
      </c>
      <c r="AJ166" s="77" t="s">
        <v>1705</v>
      </c>
      <c r="AL166" s="77" t="s">
        <v>1901</v>
      </c>
      <c r="AM166" s="77" t="s">
        <v>1885</v>
      </c>
      <c r="AN166" s="60" t="s">
        <v>2402</v>
      </c>
      <c r="AO166" s="60" t="str">
        <f t="shared" si="13"/>
        <v>Gap Analysis Program, animals, wildlife, food, resources, game,Food, Fuel, and Materials, Recreation, Culture, and Aesthetics</v>
      </c>
      <c r="AP166" s="60" t="str">
        <f t="shared" si="14"/>
        <v>,Food, Fuel, and Materials, Recreation, Culture, and Aesthetics</v>
      </c>
    </row>
    <row r="167" spans="1:42" ht="15" customHeight="1" x14ac:dyDescent="0.2">
      <c r="A167" s="60">
        <v>142</v>
      </c>
      <c r="B167" s="83" t="s">
        <v>144</v>
      </c>
      <c r="C167" s="149" t="s">
        <v>946</v>
      </c>
      <c r="D167" s="152" t="s">
        <v>1041</v>
      </c>
      <c r="E167" s="154" t="s">
        <v>1298</v>
      </c>
      <c r="F167" s="68" t="s">
        <v>362</v>
      </c>
      <c r="G167" s="149" t="s">
        <v>647</v>
      </c>
      <c r="H167" s="149" t="s">
        <v>752</v>
      </c>
      <c r="I167" s="72" t="s">
        <v>2372</v>
      </c>
      <c r="J167" s="65">
        <v>43</v>
      </c>
      <c r="K167" s="63" t="s">
        <v>1266</v>
      </c>
      <c r="Q167" s="63" t="s">
        <v>1266</v>
      </c>
      <c r="S167" s="60" t="s">
        <v>2660</v>
      </c>
      <c r="T167" s="60" t="s">
        <v>1867</v>
      </c>
      <c r="U167" s="60" t="s">
        <v>1240</v>
      </c>
      <c r="V167" s="60" t="s">
        <v>3263</v>
      </c>
      <c r="W167" s="60" t="s">
        <v>1356</v>
      </c>
      <c r="X167" s="60" t="s">
        <v>1761</v>
      </c>
      <c r="Y167" s="60" t="s">
        <v>1678</v>
      </c>
      <c r="Z167" s="85" t="s">
        <v>2453</v>
      </c>
      <c r="AA167" s="60">
        <v>0</v>
      </c>
      <c r="AB167" s="60" t="s">
        <v>1266</v>
      </c>
      <c r="AE167" s="60" t="s">
        <v>2488</v>
      </c>
      <c r="AF167" s="60">
        <v>8</v>
      </c>
      <c r="AG167" s="79" t="str">
        <f t="shared" si="12"/>
        <v xml:space="preserve">Biodiversity Conservation - x; Recreation, Culture, and Aesthetics - x; </v>
      </c>
      <c r="AH167" s="76" t="str">
        <f t="shared" si="15"/>
        <v>{"popup":{"showAttachments":"false","fieldInfos":[{"visible":"true","fieldName":"TOTAL_MAX","label":"Maximum total vertebrate species richness\u00a0","format":{"places":0,"digitSeparator":true}}],"title":"HUC 12 ID: {HUC_12}"}}</v>
      </c>
      <c r="AI167" s="77" t="s">
        <v>1883</v>
      </c>
      <c r="AJ167" s="77" t="s">
        <v>1705</v>
      </c>
      <c r="AL167" s="77" t="s">
        <v>1901</v>
      </c>
      <c r="AM167" s="77" t="s">
        <v>1885</v>
      </c>
      <c r="AN167" s="60" t="s">
        <v>2404</v>
      </c>
      <c r="AO167" s="60" t="str">
        <f t="shared" si="13"/>
        <v>Gap Analysis Program, animals, wildlife,Biodiversity Conservation, Recreation, Culture, and Aesthetics</v>
      </c>
      <c r="AP167" s="60" t="str">
        <f t="shared" si="14"/>
        <v>,Biodiversity Conservation, Recreation, Culture, and Aesthetics</v>
      </c>
    </row>
    <row r="168" spans="1:42" ht="15" customHeight="1" x14ac:dyDescent="0.2">
      <c r="A168" s="60">
        <v>143</v>
      </c>
      <c r="B168" s="83" t="s">
        <v>144</v>
      </c>
      <c r="C168" s="60" t="s">
        <v>949</v>
      </c>
      <c r="D168" s="59" t="s">
        <v>1042</v>
      </c>
      <c r="E168" s="63" t="s">
        <v>1301</v>
      </c>
      <c r="F168" s="68" t="s">
        <v>362</v>
      </c>
      <c r="G168" s="149" t="s">
        <v>648</v>
      </c>
      <c r="H168" s="60" t="s">
        <v>752</v>
      </c>
      <c r="I168" s="72" t="s">
        <v>2372</v>
      </c>
      <c r="J168" s="72">
        <v>44</v>
      </c>
      <c r="K168" s="63"/>
      <c r="O168" s="60" t="s">
        <v>1266</v>
      </c>
      <c r="Q168" s="63" t="s">
        <v>1266</v>
      </c>
      <c r="S168" s="60" t="s">
        <v>2663</v>
      </c>
      <c r="T168" s="60" t="s">
        <v>2809</v>
      </c>
      <c r="U168" s="60" t="s">
        <v>1240</v>
      </c>
      <c r="V168" s="60" t="s">
        <v>3263</v>
      </c>
      <c r="W168" s="60" t="s">
        <v>1356</v>
      </c>
      <c r="X168" s="60" t="s">
        <v>1762</v>
      </c>
      <c r="Y168" s="60" t="s">
        <v>1678</v>
      </c>
      <c r="Z168" s="85" t="s">
        <v>2121</v>
      </c>
      <c r="AA168" s="60">
        <v>0</v>
      </c>
      <c r="AB168" s="60" t="s">
        <v>1266</v>
      </c>
      <c r="AE168" s="60" t="s">
        <v>2488</v>
      </c>
      <c r="AF168" s="60">
        <v>8</v>
      </c>
      <c r="AG168" s="79" t="str">
        <f t="shared" si="12"/>
        <v xml:space="preserve">Food, Fuel, and Materials - x; Recreation, Culture, and Aesthetics - x; </v>
      </c>
      <c r="AH168" s="76" t="str">
        <f t="shared" si="15"/>
        <v>{"popup":{"showAttachments":"false","fieldInfos":[{"visible":"true","fieldName":"WTFL_MAX","label":"Maximum waterfowl species richness\u00a0","format":{"places":0,"digitSeparator":true}}],"title":"HUC 12 ID: {HUC_12}"}}</v>
      </c>
      <c r="AI168" s="77" t="s">
        <v>1883</v>
      </c>
      <c r="AJ168" s="77" t="s">
        <v>1705</v>
      </c>
      <c r="AL168" s="77" t="s">
        <v>1901</v>
      </c>
      <c r="AM168" s="77" t="s">
        <v>1885</v>
      </c>
      <c r="AN168" s="60" t="s">
        <v>2402</v>
      </c>
      <c r="AO168" s="60" t="str">
        <f t="shared" si="13"/>
        <v>Gap Analysis Program, animals, wildlife, food, resources, game,Food, Fuel, and Materials, Recreation, Culture, and Aesthetics</v>
      </c>
      <c r="AP168" s="60" t="str">
        <f t="shared" si="14"/>
        <v>,Food, Fuel, and Materials, Recreation, Culture, and Aesthetics</v>
      </c>
    </row>
    <row r="169" spans="1:42" ht="15" customHeight="1" x14ac:dyDescent="0.2">
      <c r="A169" s="60">
        <v>144</v>
      </c>
      <c r="B169" s="83" t="s">
        <v>144</v>
      </c>
      <c r="C169" s="149" t="s">
        <v>917</v>
      </c>
      <c r="D169" s="152" t="s">
        <v>1043</v>
      </c>
      <c r="E169" s="154" t="s">
        <v>1277</v>
      </c>
      <c r="F169" s="68" t="s">
        <v>362</v>
      </c>
      <c r="G169" s="60" t="s">
        <v>649</v>
      </c>
      <c r="H169" s="149" t="s">
        <v>752</v>
      </c>
      <c r="I169" s="72" t="s">
        <v>2372</v>
      </c>
      <c r="J169" s="72">
        <v>45</v>
      </c>
      <c r="K169" s="63" t="s">
        <v>1266</v>
      </c>
      <c r="Q169" s="60" t="s">
        <v>1266</v>
      </c>
      <c r="S169" s="60" t="s">
        <v>2660</v>
      </c>
      <c r="T169" s="60" t="s">
        <v>1867</v>
      </c>
      <c r="U169" s="60" t="s">
        <v>1240</v>
      </c>
      <c r="V169" s="60" t="s">
        <v>3263</v>
      </c>
      <c r="W169" s="60" t="s">
        <v>1356</v>
      </c>
      <c r="X169" s="60" t="s">
        <v>1763</v>
      </c>
      <c r="Y169" s="60" t="s">
        <v>1678</v>
      </c>
      <c r="Z169" s="85" t="s">
        <v>2122</v>
      </c>
      <c r="AA169" s="60">
        <v>1</v>
      </c>
      <c r="AB169" s="60" t="s">
        <v>1266</v>
      </c>
      <c r="AE169" s="60" t="s">
        <v>2488</v>
      </c>
      <c r="AF169" s="60">
        <v>8</v>
      </c>
      <c r="AG169" s="79" t="str">
        <f t="shared" si="12"/>
        <v xml:space="preserve">Biodiversity Conservation - x; Recreation, Culture, and Aesthetics - x; </v>
      </c>
      <c r="AH169" s="76" t="str">
        <f t="shared" si="15"/>
        <v>{"popup":{"showAttachments":"false","fieldInfos":[{"visible":"true","fieldName":"AMPH_AVG","label":"Mean amphibian species richness\u00a0","format":{"places":1,"digitSeparator":true}}],"title":"HUC 12 ID: {HUC_12}"}}</v>
      </c>
      <c r="AI169" s="77" t="s">
        <v>1883</v>
      </c>
      <c r="AJ169" s="77" t="s">
        <v>1705</v>
      </c>
      <c r="AL169" s="77" t="s">
        <v>1901</v>
      </c>
      <c r="AM169" s="77" t="s">
        <v>1885</v>
      </c>
      <c r="AN169" s="60" t="s">
        <v>2404</v>
      </c>
      <c r="AO169" s="60" t="str">
        <f t="shared" si="13"/>
        <v>Gap Analysis Program, animals, wildlife,Biodiversity Conservation, Recreation, Culture, and Aesthetics</v>
      </c>
      <c r="AP169" s="60" t="str">
        <f t="shared" si="14"/>
        <v>,Biodiversity Conservation, Recreation, Culture, and Aesthetics</v>
      </c>
    </row>
    <row r="170" spans="1:42" ht="15" customHeight="1" x14ac:dyDescent="0.2">
      <c r="A170" s="60">
        <v>145</v>
      </c>
      <c r="B170" s="83" t="s">
        <v>144</v>
      </c>
      <c r="C170" s="149" t="s">
        <v>920</v>
      </c>
      <c r="D170" s="152" t="s">
        <v>1044</v>
      </c>
      <c r="E170" s="154" t="s">
        <v>1280</v>
      </c>
      <c r="F170" s="68" t="s">
        <v>362</v>
      </c>
      <c r="G170" s="149" t="s">
        <v>650</v>
      </c>
      <c r="H170" s="149" t="s">
        <v>752</v>
      </c>
      <c r="I170" s="72" t="s">
        <v>2372</v>
      </c>
      <c r="J170" s="65">
        <v>46</v>
      </c>
      <c r="K170" s="63" t="s">
        <v>1266</v>
      </c>
      <c r="O170" s="63" t="s">
        <v>1266</v>
      </c>
      <c r="Q170" s="60" t="s">
        <v>1266</v>
      </c>
      <c r="S170" s="60" t="s">
        <v>2664</v>
      </c>
      <c r="T170" s="60" t="s">
        <v>2810</v>
      </c>
      <c r="U170" s="60" t="s">
        <v>1240</v>
      </c>
      <c r="V170" s="60" t="s">
        <v>3263</v>
      </c>
      <c r="W170" s="60" t="s">
        <v>1356</v>
      </c>
      <c r="X170" s="60" t="s">
        <v>1764</v>
      </c>
      <c r="Y170" s="60" t="s">
        <v>1678</v>
      </c>
      <c r="Z170" s="85" t="s">
        <v>2123</v>
      </c>
      <c r="AA170" s="60">
        <v>1</v>
      </c>
      <c r="AB170" s="60" t="s">
        <v>1266</v>
      </c>
      <c r="AE170" s="60" t="s">
        <v>2488</v>
      </c>
      <c r="AF170" s="60">
        <v>8</v>
      </c>
      <c r="AG170" s="79" t="str">
        <f t="shared" si="12"/>
        <v xml:space="preserve">Biodiversity Conservation - x; Food, Fuel, and Materials - x; Recreation, Culture, and Aesthetics - x; </v>
      </c>
      <c r="AH170" s="76" t="str">
        <f t="shared" si="15"/>
        <v>{"popup":{"showAttachments":"false","fieldInfos":[{"visible":"true","fieldName":"BAT_AVG","label":"Mean bat species richness\u00a0","format":{"places":1,"digitSeparator":true}}],"title":"HUC 12 ID: {HUC_12}"}}</v>
      </c>
      <c r="AI170" s="77" t="s">
        <v>1883</v>
      </c>
      <c r="AJ170" s="77" t="s">
        <v>1705</v>
      </c>
      <c r="AL170" s="77" t="s">
        <v>1901</v>
      </c>
      <c r="AM170" s="77" t="s">
        <v>1885</v>
      </c>
      <c r="AN170" s="60" t="s">
        <v>2404</v>
      </c>
      <c r="AO170" s="60" t="str">
        <f t="shared" si="13"/>
        <v>Gap Analysis Program, animals, wildlife,Biodiversity Conservation, Food, Fuel, and Materials, Recreation, Culture, and Aesthetics</v>
      </c>
      <c r="AP170" s="60" t="str">
        <f t="shared" si="14"/>
        <v>,Biodiversity Conservation, Food, Fuel, and Materials, Recreation, Culture, and Aesthetics</v>
      </c>
    </row>
    <row r="171" spans="1:42" ht="15" customHeight="1" x14ac:dyDescent="0.2">
      <c r="A171" s="60">
        <v>146</v>
      </c>
      <c r="B171" s="83" t="s">
        <v>144</v>
      </c>
      <c r="C171" s="60" t="s">
        <v>923</v>
      </c>
      <c r="D171" s="59" t="s">
        <v>1045</v>
      </c>
      <c r="E171" s="63" t="s">
        <v>1283</v>
      </c>
      <c r="F171" s="68" t="s">
        <v>362</v>
      </c>
      <c r="G171" s="149" t="s">
        <v>651</v>
      </c>
      <c r="H171" s="60" t="s">
        <v>752</v>
      </c>
      <c r="I171" s="72" t="s">
        <v>2372</v>
      </c>
      <c r="J171" s="72">
        <v>47</v>
      </c>
      <c r="K171" s="63"/>
      <c r="O171" s="60" t="s">
        <v>1266</v>
      </c>
      <c r="Q171" s="63" t="s">
        <v>1266</v>
      </c>
      <c r="S171" s="60" t="s">
        <v>2663</v>
      </c>
      <c r="T171" s="60" t="s">
        <v>2809</v>
      </c>
      <c r="U171" s="60" t="s">
        <v>1240</v>
      </c>
      <c r="V171" s="60" t="s">
        <v>3263</v>
      </c>
      <c r="W171" s="60" t="s">
        <v>1356</v>
      </c>
      <c r="X171" s="60" t="s">
        <v>1765</v>
      </c>
      <c r="Y171" s="60" t="s">
        <v>1678</v>
      </c>
      <c r="Z171" s="85" t="s">
        <v>2124</v>
      </c>
      <c r="AA171" s="60">
        <v>1</v>
      </c>
      <c r="AB171" s="60" t="s">
        <v>1266</v>
      </c>
      <c r="AE171" s="60" t="s">
        <v>2488</v>
      </c>
      <c r="AF171" s="60">
        <v>8</v>
      </c>
      <c r="AG171" s="79" t="str">
        <f t="shared" si="12"/>
        <v xml:space="preserve">Food, Fuel, and Materials - x; Recreation, Culture, and Aesthetics - x; </v>
      </c>
      <c r="AH171" s="76" t="str">
        <f t="shared" si="15"/>
        <v>{"popup":{"showAttachments":"false","fieldInfos":[{"visible":"true","fieldName":"BIGGA_AVG","label":"Mean big game species richness\u00a0","format":{"places":1,"digitSeparator":true}}],"title":"HUC 12 ID: {HUC_12}"}}</v>
      </c>
      <c r="AI171" s="77" t="s">
        <v>1883</v>
      </c>
      <c r="AJ171" s="77" t="s">
        <v>1705</v>
      </c>
      <c r="AL171" s="77" t="s">
        <v>1901</v>
      </c>
      <c r="AM171" s="77" t="s">
        <v>1885</v>
      </c>
      <c r="AN171" s="60" t="s">
        <v>2402</v>
      </c>
      <c r="AO171" s="60" t="str">
        <f t="shared" si="13"/>
        <v>Gap Analysis Program, animals, wildlife, food, resources, game,Food, Fuel, and Materials, Recreation, Culture, and Aesthetics</v>
      </c>
      <c r="AP171" s="60" t="str">
        <f t="shared" si="14"/>
        <v>,Food, Fuel, and Materials, Recreation, Culture, and Aesthetics</v>
      </c>
    </row>
    <row r="172" spans="1:42" ht="15" customHeight="1" x14ac:dyDescent="0.2">
      <c r="A172" s="60">
        <v>147</v>
      </c>
      <c r="B172" s="83" t="s">
        <v>144</v>
      </c>
      <c r="C172" s="72" t="s">
        <v>562</v>
      </c>
      <c r="D172" s="60" t="s">
        <v>1017</v>
      </c>
      <c r="E172" s="72" t="s">
        <v>565</v>
      </c>
      <c r="F172" s="68" t="s">
        <v>362</v>
      </c>
      <c r="G172" s="72" t="s">
        <v>652</v>
      </c>
      <c r="H172" s="72" t="s">
        <v>783</v>
      </c>
      <c r="I172" s="72" t="s">
        <v>2372</v>
      </c>
      <c r="J172" s="72">
        <v>48</v>
      </c>
      <c r="K172" s="63" t="s">
        <v>1266</v>
      </c>
      <c r="Q172" s="63" t="s">
        <v>1266</v>
      </c>
      <c r="S172" s="60" t="s">
        <v>2660</v>
      </c>
      <c r="T172" s="60" t="s">
        <v>1867</v>
      </c>
      <c r="U172" s="60" t="s">
        <v>1240</v>
      </c>
      <c r="V172" s="60" t="s">
        <v>3263</v>
      </c>
      <c r="W172" s="60" t="s">
        <v>1356</v>
      </c>
      <c r="X172" s="60" t="s">
        <v>1766</v>
      </c>
      <c r="Y172" s="60" t="s">
        <v>1678</v>
      </c>
      <c r="Z172" s="85" t="s">
        <v>2125</v>
      </c>
      <c r="AA172" s="60">
        <v>1</v>
      </c>
      <c r="AB172" s="60" t="s">
        <v>1266</v>
      </c>
      <c r="AE172" s="60" t="s">
        <v>2488</v>
      </c>
      <c r="AF172" s="60">
        <v>8</v>
      </c>
      <c r="AG172" s="79" t="str">
        <f t="shared" si="12"/>
        <v xml:space="preserve">Biodiversity Conservation - x; Recreation, Culture, and Aesthetics - x; </v>
      </c>
      <c r="AH172" s="76" t="str">
        <f t="shared" si="15"/>
        <v>{"popup":{"showAttachments":"false","fieldInfos":[{"visible":"true","fieldName":"Bird_All_MEAN","label":"Mean bird species richness\u00a0","format":{"places":1,"digitSeparator":true}}],"title":"HUC 12 ID: {HUC_12}"}}</v>
      </c>
      <c r="AI172" s="77" t="s">
        <v>1883</v>
      </c>
      <c r="AJ172" s="77" t="s">
        <v>1705</v>
      </c>
      <c r="AL172" s="77" t="s">
        <v>1901</v>
      </c>
      <c r="AM172" s="77" t="s">
        <v>1885</v>
      </c>
      <c r="AN172" s="60" t="s">
        <v>2404</v>
      </c>
      <c r="AO172" s="60" t="str">
        <f t="shared" si="13"/>
        <v>Gap Analysis Program, animals, wildlife,Biodiversity Conservation, Recreation, Culture, and Aesthetics</v>
      </c>
      <c r="AP172" s="60" t="str">
        <f t="shared" si="14"/>
        <v>,Biodiversity Conservation, Recreation, Culture, and Aesthetics</v>
      </c>
    </row>
    <row r="173" spans="1:42" ht="15" customHeight="1" x14ac:dyDescent="0.2">
      <c r="A173" s="60">
        <v>148</v>
      </c>
      <c r="B173" s="83" t="s">
        <v>144</v>
      </c>
      <c r="C173" s="60" t="s">
        <v>926</v>
      </c>
      <c r="D173" s="59" t="s">
        <v>1046</v>
      </c>
      <c r="E173" s="63" t="s">
        <v>1286</v>
      </c>
      <c r="F173" s="68" t="s">
        <v>362</v>
      </c>
      <c r="G173" s="60" t="s">
        <v>653</v>
      </c>
      <c r="H173" s="60" t="s">
        <v>752</v>
      </c>
      <c r="I173" s="72" t="s">
        <v>2372</v>
      </c>
      <c r="J173" s="65">
        <v>49</v>
      </c>
      <c r="K173" s="63"/>
      <c r="O173" s="60" t="s">
        <v>1266</v>
      </c>
      <c r="Q173" s="63" t="s">
        <v>1266</v>
      </c>
      <c r="S173" s="60" t="s">
        <v>2663</v>
      </c>
      <c r="T173" s="60" t="s">
        <v>2809</v>
      </c>
      <c r="U173" s="60" t="s">
        <v>1240</v>
      </c>
      <c r="V173" s="60" t="s">
        <v>3263</v>
      </c>
      <c r="W173" s="60" t="s">
        <v>1356</v>
      </c>
      <c r="X173" s="60" t="s">
        <v>1767</v>
      </c>
      <c r="Y173" s="60" t="s">
        <v>1678</v>
      </c>
      <c r="Z173" s="85" t="s">
        <v>2126</v>
      </c>
      <c r="AA173" s="60">
        <v>1</v>
      </c>
      <c r="AB173" s="60" t="s">
        <v>1266</v>
      </c>
      <c r="AE173" s="60" t="s">
        <v>2488</v>
      </c>
      <c r="AF173" s="60">
        <v>8</v>
      </c>
      <c r="AG173" s="79" t="str">
        <f t="shared" si="12"/>
        <v xml:space="preserve">Food, Fuel, and Materials - x; Recreation, Culture, and Aesthetics - x; </v>
      </c>
      <c r="AH173" s="76" t="str">
        <f t="shared" si="15"/>
        <v>{"popup":{"showAttachments":"false","fieldInfos":[{"visible":"true","fieldName":"FURB_AVG","label":"Mean fur bearer species richness\u00a0","format":{"places":1,"digitSeparator":true}}],"title":"HUC 12 ID: {HUC_12}"}}</v>
      </c>
      <c r="AI173" s="77" t="s">
        <v>1883</v>
      </c>
      <c r="AJ173" s="77" t="s">
        <v>1705</v>
      </c>
      <c r="AL173" s="77" t="s">
        <v>1901</v>
      </c>
      <c r="AM173" s="77" t="s">
        <v>1885</v>
      </c>
      <c r="AN173" s="60" t="s">
        <v>2402</v>
      </c>
      <c r="AO173" s="60" t="str">
        <f t="shared" si="13"/>
        <v>Gap Analysis Program, animals, wildlife, food, resources, game,Food, Fuel, and Materials, Recreation, Culture, and Aesthetics</v>
      </c>
      <c r="AP173" s="60" t="str">
        <f t="shared" si="14"/>
        <v>,Food, Fuel, and Materials, Recreation, Culture, and Aesthetics</v>
      </c>
    </row>
    <row r="174" spans="1:42" ht="15" customHeight="1" x14ac:dyDescent="0.2">
      <c r="A174" s="60">
        <v>149</v>
      </c>
      <c r="B174" s="83" t="s">
        <v>144</v>
      </c>
      <c r="C174" s="60" t="s">
        <v>932</v>
      </c>
      <c r="D174" s="59" t="s">
        <v>1047</v>
      </c>
      <c r="E174" s="81" t="s">
        <v>1305</v>
      </c>
      <c r="F174" s="68" t="s">
        <v>362</v>
      </c>
      <c r="G174" s="60" t="s">
        <v>1372</v>
      </c>
      <c r="H174" s="72" t="s">
        <v>752</v>
      </c>
      <c r="I174" s="72" t="s">
        <v>2372</v>
      </c>
      <c r="J174" s="72">
        <v>50</v>
      </c>
      <c r="K174" s="63" t="s">
        <v>1266</v>
      </c>
      <c r="Q174" s="63" t="s">
        <v>1266</v>
      </c>
      <c r="S174" s="60" t="s">
        <v>2665</v>
      </c>
      <c r="T174" s="60" t="s">
        <v>1867</v>
      </c>
      <c r="U174" s="60" t="s">
        <v>1235</v>
      </c>
      <c r="V174" s="60" t="s">
        <v>3263</v>
      </c>
      <c r="W174" s="60" t="s">
        <v>1356</v>
      </c>
      <c r="X174" s="60" t="s">
        <v>1768</v>
      </c>
      <c r="Y174" s="60" t="s">
        <v>1678</v>
      </c>
      <c r="Z174" s="85" t="s">
        <v>2127</v>
      </c>
      <c r="AA174" s="60">
        <v>1</v>
      </c>
      <c r="AB174" s="60" t="s">
        <v>1266</v>
      </c>
      <c r="AE174" s="60" t="s">
        <v>2488</v>
      </c>
      <c r="AF174" s="60">
        <v>8</v>
      </c>
      <c r="AG174" s="79" t="str">
        <f t="shared" si="12"/>
        <v xml:space="preserve">Biodiversity Conservation - x; Recreation, Culture, and Aesthetics - x; </v>
      </c>
      <c r="AH174" s="76" t="str">
        <f t="shared" si="15"/>
        <v>{"popup":{"showAttachments":"false","fieldInfos":[{"visible":"true","fieldName":"LD_AVG","label":"Mean land cover diversity\u00a0","format":{"places":1,"digitSeparator":true}}],"title":"HUC 12 ID: {HUC_12}"}}</v>
      </c>
      <c r="AI174" s="77" t="s">
        <v>1883</v>
      </c>
      <c r="AJ174" s="77" t="s">
        <v>1705</v>
      </c>
      <c r="AL174" s="77" t="s">
        <v>1901</v>
      </c>
      <c r="AM174" s="77" t="s">
        <v>1885</v>
      </c>
      <c r="AN174" s="60" t="s">
        <v>1490</v>
      </c>
      <c r="AO174" s="60" t="str">
        <f t="shared" si="13"/>
        <v>conservation, wildlife, habitat, recreation, outdoors, biodiversity, species, vegetation, plants, trees, forest, ,Biodiversity Conservation, Recreation, Culture, and Aesthetics</v>
      </c>
      <c r="AP174" s="60" t="str">
        <f t="shared" si="14"/>
        <v>,Biodiversity Conservation, Recreation, Culture, and Aesthetics</v>
      </c>
    </row>
    <row r="175" spans="1:42" ht="15" customHeight="1" x14ac:dyDescent="0.2">
      <c r="A175" s="60">
        <v>150</v>
      </c>
      <c r="B175" s="83" t="s">
        <v>144</v>
      </c>
      <c r="C175" s="60" t="s">
        <v>935</v>
      </c>
      <c r="D175" s="59" t="s">
        <v>1048</v>
      </c>
      <c r="E175" s="81" t="s">
        <v>1292</v>
      </c>
      <c r="F175" s="68" t="s">
        <v>362</v>
      </c>
      <c r="G175" s="72" t="s">
        <v>654</v>
      </c>
      <c r="H175" s="72" t="s">
        <v>752</v>
      </c>
      <c r="I175" s="72" t="s">
        <v>2372</v>
      </c>
      <c r="J175" s="72">
        <v>51</v>
      </c>
      <c r="K175" s="63" t="s">
        <v>1266</v>
      </c>
      <c r="Q175" s="60" t="s">
        <v>1266</v>
      </c>
      <c r="S175" s="60" t="s">
        <v>2660</v>
      </c>
      <c r="T175" s="60" t="s">
        <v>1867</v>
      </c>
      <c r="U175" s="60" t="s">
        <v>1240</v>
      </c>
      <c r="V175" s="60" t="s">
        <v>3263</v>
      </c>
      <c r="W175" s="60" t="s">
        <v>1356</v>
      </c>
      <c r="X175" s="60" t="s">
        <v>1769</v>
      </c>
      <c r="Y175" s="60" t="s">
        <v>1678</v>
      </c>
      <c r="Z175" s="85" t="s">
        <v>2128</v>
      </c>
      <c r="AA175" s="60">
        <v>1</v>
      </c>
      <c r="AB175" s="60" t="s">
        <v>1266</v>
      </c>
      <c r="AE175" s="60" t="s">
        <v>2488</v>
      </c>
      <c r="AF175" s="60">
        <v>8</v>
      </c>
      <c r="AG175" s="79" t="str">
        <f t="shared" si="12"/>
        <v xml:space="preserve">Biodiversity Conservation - x; Recreation, Culture, and Aesthetics - x; </v>
      </c>
      <c r="AH175" s="76" t="str">
        <f t="shared" si="15"/>
        <v>{"popup":{"showAttachments":"false","fieldInfos":[{"visible":"true","fieldName":"MAM_AVG","label":"Mean mammal species richness\u00a0","format":{"places":1,"digitSeparator":true}}],"title":"HUC 12 ID: {HUC_12}"}}</v>
      </c>
      <c r="AI175" s="77" t="s">
        <v>1883</v>
      </c>
      <c r="AJ175" s="77" t="s">
        <v>1705</v>
      </c>
      <c r="AL175" s="77" t="s">
        <v>1901</v>
      </c>
      <c r="AM175" s="77" t="s">
        <v>1885</v>
      </c>
      <c r="AN175" s="60" t="s">
        <v>2404</v>
      </c>
      <c r="AO175" s="60" t="str">
        <f t="shared" si="13"/>
        <v>Gap Analysis Program, animals, wildlife,Biodiversity Conservation, Recreation, Culture, and Aesthetics</v>
      </c>
      <c r="AP175" s="60" t="str">
        <f t="shared" si="14"/>
        <v>,Biodiversity Conservation, Recreation, Culture, and Aesthetics</v>
      </c>
    </row>
    <row r="176" spans="1:42" ht="15" customHeight="1" x14ac:dyDescent="0.2">
      <c r="A176" s="60">
        <v>151</v>
      </c>
      <c r="B176" s="83" t="s">
        <v>144</v>
      </c>
      <c r="C176" s="86" t="s">
        <v>813</v>
      </c>
      <c r="D176" s="86" t="s">
        <v>855</v>
      </c>
      <c r="E176" s="86" t="s">
        <v>817</v>
      </c>
      <c r="F176" s="68" t="s">
        <v>362</v>
      </c>
      <c r="G176" s="145" t="s">
        <v>1403</v>
      </c>
      <c r="H176" s="86" t="s">
        <v>783</v>
      </c>
      <c r="I176" s="72" t="s">
        <v>2372</v>
      </c>
      <c r="J176" s="65">
        <v>52</v>
      </c>
      <c r="K176" s="63" t="s">
        <v>1266</v>
      </c>
      <c r="Q176" s="63" t="s">
        <v>1266</v>
      </c>
      <c r="S176" s="60" t="s">
        <v>2662</v>
      </c>
      <c r="T176" s="60" t="s">
        <v>1867</v>
      </c>
      <c r="U176" s="60" t="s">
        <v>1253</v>
      </c>
      <c r="V176" s="60" t="s">
        <v>3263</v>
      </c>
      <c r="W176" s="60" t="s">
        <v>1356</v>
      </c>
      <c r="X176" s="60" t="s">
        <v>1770</v>
      </c>
      <c r="Y176" s="60" t="s">
        <v>1678</v>
      </c>
      <c r="Z176" s="85" t="s">
        <v>2129</v>
      </c>
      <c r="AA176" s="60">
        <v>1</v>
      </c>
      <c r="AB176" s="60" t="s">
        <v>1266</v>
      </c>
      <c r="AE176" s="60" t="s">
        <v>2488</v>
      </c>
      <c r="AF176" s="60">
        <v>8</v>
      </c>
      <c r="AG176" s="79" t="str">
        <f t="shared" si="12"/>
        <v xml:space="preserve">Biodiversity Conservation - x; Recreation, Culture, and Aesthetics - x; </v>
      </c>
      <c r="AH176" s="76" t="str">
        <f t="shared" si="15"/>
        <v>{"popup":{"showAttachments":"false","fieldInfos":[{"visible":"true","fieldName":"Bird_PIF_MEAN","label":"Mean modeled Partners in Flight Watch List bird species\u00a0","format":{"places":1,"digitSeparator":true}}],"title":"HUC 12 ID: {HUC_12}"}}</v>
      </c>
      <c r="AI176" s="77" t="s">
        <v>1883</v>
      </c>
      <c r="AJ176" s="77" t="s">
        <v>1705</v>
      </c>
      <c r="AL176" s="77" t="s">
        <v>1901</v>
      </c>
      <c r="AM176" s="77" t="s">
        <v>1885</v>
      </c>
      <c r="AN176" s="60" t="s">
        <v>1492</v>
      </c>
      <c r="AO176" s="60" t="str">
        <f t="shared" si="13"/>
        <v>Gap Analysis Program, animals, wildlife, threatened, endangered,Biodiversity Conservation, Recreation, Culture, and Aesthetics</v>
      </c>
      <c r="AP176" s="60" t="str">
        <f t="shared" si="14"/>
        <v>,Biodiversity Conservation, Recreation, Culture, and Aesthetics</v>
      </c>
    </row>
    <row r="177" spans="1:42" ht="15" customHeight="1" x14ac:dyDescent="0.2">
      <c r="A177" s="60">
        <v>152</v>
      </c>
      <c r="B177" s="83" t="s">
        <v>144</v>
      </c>
      <c r="C177" s="148" t="s">
        <v>814</v>
      </c>
      <c r="D177" s="86" t="s">
        <v>1069</v>
      </c>
      <c r="E177" s="148" t="s">
        <v>818</v>
      </c>
      <c r="F177" s="68" t="s">
        <v>362</v>
      </c>
      <c r="G177" s="146" t="s">
        <v>1404</v>
      </c>
      <c r="H177" s="148" t="s">
        <v>783</v>
      </c>
      <c r="I177" s="72" t="s">
        <v>2372</v>
      </c>
      <c r="J177" s="72">
        <v>53</v>
      </c>
      <c r="K177" s="63" t="s">
        <v>1266</v>
      </c>
      <c r="Q177" s="63" t="s">
        <v>1266</v>
      </c>
      <c r="S177" s="60" t="s">
        <v>2662</v>
      </c>
      <c r="T177" s="60" t="s">
        <v>1867</v>
      </c>
      <c r="U177" s="60" t="s">
        <v>1253</v>
      </c>
      <c r="V177" s="60" t="s">
        <v>3263</v>
      </c>
      <c r="W177" s="60" t="s">
        <v>1356</v>
      </c>
      <c r="X177" s="60" t="s">
        <v>1771</v>
      </c>
      <c r="Y177" s="60" t="s">
        <v>1678</v>
      </c>
      <c r="Z177" s="85" t="s">
        <v>2130</v>
      </c>
      <c r="AA177" s="60">
        <v>1</v>
      </c>
      <c r="AB177" s="60" t="s">
        <v>1266</v>
      </c>
      <c r="AE177" s="60" t="s">
        <v>2488</v>
      </c>
      <c r="AF177" s="60">
        <v>8</v>
      </c>
      <c r="AG177" s="79" t="str">
        <f t="shared" si="12"/>
        <v xml:space="preserve">Biodiversity Conservation - x; Recreation, Culture, and Aesthetics - x; </v>
      </c>
      <c r="AH177" s="76" t="str">
        <f t="shared" si="15"/>
        <v>{"popup":{"showAttachments":"false","fieldInfos":[{"visible":"true","fieldName":"Bird_BCC_MEAN","label":"Mean modeled State of the Birds species of conservation concern\u00a0","format":{"places":1,"digitSeparator":true}}],"title":"HUC 12 ID: {HUC_12}"}}</v>
      </c>
      <c r="AI177" s="77" t="s">
        <v>1883</v>
      </c>
      <c r="AJ177" s="77" t="s">
        <v>1705</v>
      </c>
      <c r="AL177" s="77" t="s">
        <v>1901</v>
      </c>
      <c r="AM177" s="77" t="s">
        <v>1885</v>
      </c>
      <c r="AN177" s="60" t="s">
        <v>1492</v>
      </c>
      <c r="AO177" s="60" t="str">
        <f t="shared" si="13"/>
        <v>Gap Analysis Program, animals, wildlife, threatened, endangered,Biodiversity Conservation, Recreation, Culture, and Aesthetics</v>
      </c>
      <c r="AP177" s="60" t="str">
        <f t="shared" si="14"/>
        <v>,Biodiversity Conservation, Recreation, Culture, and Aesthetics</v>
      </c>
    </row>
    <row r="178" spans="1:42" ht="15" customHeight="1" x14ac:dyDescent="0.2">
      <c r="A178" s="60">
        <v>153</v>
      </c>
      <c r="B178" s="83" t="s">
        <v>144</v>
      </c>
      <c r="C178" s="60" t="s">
        <v>941</v>
      </c>
      <c r="D178" s="59" t="s">
        <v>1049</v>
      </c>
      <c r="E178" s="81" t="s">
        <v>1296</v>
      </c>
      <c r="F178" s="68" t="s">
        <v>362</v>
      </c>
      <c r="G178" s="148" t="s">
        <v>655</v>
      </c>
      <c r="H178" s="72" t="s">
        <v>752</v>
      </c>
      <c r="I178" s="72" t="s">
        <v>2372</v>
      </c>
      <c r="J178" s="72">
        <v>54</v>
      </c>
      <c r="K178" s="63" t="s">
        <v>1266</v>
      </c>
      <c r="Q178" s="63" t="s">
        <v>1266</v>
      </c>
      <c r="S178" s="60" t="s">
        <v>2662</v>
      </c>
      <c r="T178" s="60" t="s">
        <v>1867</v>
      </c>
      <c r="U178" s="60" t="s">
        <v>1253</v>
      </c>
      <c r="V178" s="60" t="s">
        <v>3263</v>
      </c>
      <c r="W178" s="60" t="s">
        <v>1356</v>
      </c>
      <c r="X178" s="60" t="s">
        <v>1772</v>
      </c>
      <c r="Y178" s="60" t="s">
        <v>1678</v>
      </c>
      <c r="Z178" s="85" t="s">
        <v>2131</v>
      </c>
      <c r="AA178" s="60">
        <v>1</v>
      </c>
      <c r="AB178" s="60" t="s">
        <v>1266</v>
      </c>
      <c r="AE178" s="60" t="s">
        <v>2488</v>
      </c>
      <c r="AF178" s="60">
        <v>8</v>
      </c>
      <c r="AG178" s="79" t="str">
        <f t="shared" si="12"/>
        <v xml:space="preserve">Biodiversity Conservation - x; Recreation, Culture, and Aesthetics - x; </v>
      </c>
      <c r="AH178" s="76" t="str">
        <f t="shared" si="15"/>
        <v>{"popup":{"showAttachments":"false","fieldInfos":[{"visible":"true","fieldName":"TE_AVG","label":"Mean modeled threatened and endangered vertebrate species\u00a0","format":{"places":1,"digitSeparator":true}}],"title":"HUC 12 ID: {HUC_12}"}}</v>
      </c>
      <c r="AI178" s="77" t="s">
        <v>1883</v>
      </c>
      <c r="AJ178" s="77" t="s">
        <v>1705</v>
      </c>
      <c r="AL178" s="77" t="s">
        <v>1901</v>
      </c>
      <c r="AM178" s="77" t="s">
        <v>1885</v>
      </c>
      <c r="AN178" s="60" t="s">
        <v>1492</v>
      </c>
      <c r="AO178" s="60" t="str">
        <f t="shared" si="13"/>
        <v>Gap Analysis Program, animals, wildlife, threatened, endangered,Biodiversity Conservation, Recreation, Culture, and Aesthetics</v>
      </c>
      <c r="AP178" s="60" t="str">
        <f t="shared" si="14"/>
        <v>,Biodiversity Conservation, Recreation, Culture, and Aesthetics</v>
      </c>
    </row>
    <row r="179" spans="1:42" ht="15" customHeight="1" x14ac:dyDescent="0.2">
      <c r="A179" s="60">
        <v>154</v>
      </c>
      <c r="B179" s="83" t="s">
        <v>144</v>
      </c>
      <c r="C179" s="148" t="s">
        <v>815</v>
      </c>
      <c r="D179" s="148" t="s">
        <v>1070</v>
      </c>
      <c r="E179" s="148" t="s">
        <v>819</v>
      </c>
      <c r="F179" s="68" t="s">
        <v>362</v>
      </c>
      <c r="G179" s="145" t="s">
        <v>1405</v>
      </c>
      <c r="H179" s="148" t="s">
        <v>783</v>
      </c>
      <c r="I179" s="72" t="s">
        <v>2372</v>
      </c>
      <c r="J179" s="65">
        <v>55</v>
      </c>
      <c r="K179" s="63" t="s">
        <v>1266</v>
      </c>
      <c r="Q179" s="63" t="s">
        <v>1266</v>
      </c>
      <c r="S179" s="60" t="s">
        <v>2662</v>
      </c>
      <c r="T179" s="60" t="s">
        <v>1867</v>
      </c>
      <c r="U179" s="60" t="s">
        <v>1253</v>
      </c>
      <c r="V179" s="60" t="s">
        <v>3263</v>
      </c>
      <c r="W179" s="60" t="s">
        <v>1356</v>
      </c>
      <c r="X179" s="60" t="s">
        <v>1773</v>
      </c>
      <c r="Y179" s="60" t="s">
        <v>1678</v>
      </c>
      <c r="Z179" s="85" t="s">
        <v>2132</v>
      </c>
      <c r="AA179" s="60">
        <v>2</v>
      </c>
      <c r="AB179" s="60" t="s">
        <v>1266</v>
      </c>
      <c r="AE179" s="60" t="s">
        <v>2488</v>
      </c>
      <c r="AF179" s="60">
        <v>8</v>
      </c>
      <c r="AG179" s="79" t="str">
        <f t="shared" si="12"/>
        <v xml:space="preserve">Biodiversity Conservation - x; Recreation, Culture, and Aesthetics - x; </v>
      </c>
      <c r="AH179" s="76" t="str">
        <f t="shared" si="15"/>
        <v>{"popup":{"showAttachments":"false","fieldInfos":[{"visible":"true","fieldName":"Bird_Aud_end_MEAN","label":"Mean number of bird species vulnerable to range loss due to climate change by 2050\u00a0","format":{"places":2,"digitSeparator":true}}],"title":"HUC 12 ID: {HUC_12}"}}</v>
      </c>
      <c r="AI179" s="77" t="s">
        <v>1883</v>
      </c>
      <c r="AJ179" s="77" t="s">
        <v>1705</v>
      </c>
      <c r="AL179" s="77" t="s">
        <v>1901</v>
      </c>
      <c r="AM179" s="77" t="s">
        <v>1885</v>
      </c>
      <c r="AN179" s="60" t="s">
        <v>1492</v>
      </c>
      <c r="AO179" s="60" t="str">
        <f t="shared" si="13"/>
        <v>Gap Analysis Program, animals, wildlife, threatened, endangered,Biodiversity Conservation, Recreation, Culture, and Aesthetics</v>
      </c>
      <c r="AP179" s="60" t="str">
        <f t="shared" si="14"/>
        <v>,Biodiversity Conservation, Recreation, Culture, and Aesthetics</v>
      </c>
    </row>
    <row r="180" spans="1:42" ht="15" customHeight="1" x14ac:dyDescent="0.2">
      <c r="A180" s="60">
        <v>155</v>
      </c>
      <c r="B180" s="83" t="s">
        <v>144</v>
      </c>
      <c r="C180" s="148" t="s">
        <v>816</v>
      </c>
      <c r="D180" s="148" t="s">
        <v>1071</v>
      </c>
      <c r="E180" s="148" t="s">
        <v>820</v>
      </c>
      <c r="F180" s="68" t="s">
        <v>362</v>
      </c>
      <c r="G180" s="157" t="s">
        <v>1406</v>
      </c>
      <c r="H180" s="148" t="s">
        <v>783</v>
      </c>
      <c r="I180" s="72" t="s">
        <v>2372</v>
      </c>
      <c r="J180" s="72">
        <v>56</v>
      </c>
      <c r="K180" s="63" t="s">
        <v>1266</v>
      </c>
      <c r="Q180" s="63" t="s">
        <v>1266</v>
      </c>
      <c r="S180" s="60" t="s">
        <v>2662</v>
      </c>
      <c r="T180" s="60" t="s">
        <v>1867</v>
      </c>
      <c r="U180" s="60" t="s">
        <v>1253</v>
      </c>
      <c r="V180" s="60" t="s">
        <v>3263</v>
      </c>
      <c r="W180" s="60" t="s">
        <v>1356</v>
      </c>
      <c r="X180" s="60" t="s">
        <v>1774</v>
      </c>
      <c r="Y180" s="60" t="s">
        <v>1678</v>
      </c>
      <c r="Z180" s="85" t="s">
        <v>2133</v>
      </c>
      <c r="AA180" s="60">
        <v>1</v>
      </c>
      <c r="AB180" s="60" t="s">
        <v>1266</v>
      </c>
      <c r="AE180" s="60" t="s">
        <v>2488</v>
      </c>
      <c r="AF180" s="60">
        <v>8</v>
      </c>
      <c r="AG180" s="79" t="str">
        <f t="shared" si="12"/>
        <v xml:space="preserve">Biodiversity Conservation - x; Recreation, Culture, and Aesthetics - x; </v>
      </c>
      <c r="AH180" s="76" t="str">
        <f t="shared" si="15"/>
        <v>{"popup":{"showAttachments":"false","fieldInfos":[{"visible":"true","fieldName":"Bird_Aud_thr_MEAN","label":"Mean number of bird species vulnerable to range loss due to climate change by 2080\u00a0","format":{"places":1,"digitSeparator":true}}],"title":"HUC 12 ID: {HUC_12}"}}</v>
      </c>
      <c r="AI180" s="77" t="s">
        <v>1883</v>
      </c>
      <c r="AJ180" s="77" t="s">
        <v>1705</v>
      </c>
      <c r="AL180" s="77" t="s">
        <v>1901</v>
      </c>
      <c r="AM180" s="77" t="s">
        <v>1885</v>
      </c>
      <c r="AN180" s="60" t="s">
        <v>1492</v>
      </c>
      <c r="AO180" s="60" t="str">
        <f t="shared" si="13"/>
        <v>Gap Analysis Program, animals, wildlife, threatened, endangered,Biodiversity Conservation, Recreation, Culture, and Aesthetics</v>
      </c>
      <c r="AP180" s="60" t="str">
        <f t="shared" si="14"/>
        <v>,Biodiversity Conservation, Recreation, Culture, and Aesthetics</v>
      </c>
    </row>
    <row r="181" spans="1:42" ht="15" customHeight="1" x14ac:dyDescent="0.2">
      <c r="A181" s="60">
        <v>156</v>
      </c>
      <c r="B181" s="83" t="s">
        <v>144</v>
      </c>
      <c r="C181" s="72" t="s">
        <v>569</v>
      </c>
      <c r="D181" s="72" t="s">
        <v>1018</v>
      </c>
      <c r="E181" s="72" t="s">
        <v>570</v>
      </c>
      <c r="F181" s="68" t="s">
        <v>362</v>
      </c>
      <c r="G181" s="148" t="s">
        <v>656</v>
      </c>
      <c r="H181" s="72" t="s">
        <v>782</v>
      </c>
      <c r="I181" s="72" t="s">
        <v>2372</v>
      </c>
      <c r="J181" s="72">
        <v>57</v>
      </c>
      <c r="K181" s="63" t="s">
        <v>1266</v>
      </c>
      <c r="Q181" s="60" t="s">
        <v>1266</v>
      </c>
      <c r="S181" s="60" t="s">
        <v>2660</v>
      </c>
      <c r="T181" s="60" t="s">
        <v>1867</v>
      </c>
      <c r="U181" s="60" t="s">
        <v>1240</v>
      </c>
      <c r="V181" s="60" t="s">
        <v>3263</v>
      </c>
      <c r="W181" s="60" t="s">
        <v>1356</v>
      </c>
      <c r="X181" s="60" t="s">
        <v>1775</v>
      </c>
      <c r="Y181" s="60" t="s">
        <v>1678</v>
      </c>
      <c r="Z181" s="85" t="s">
        <v>2134</v>
      </c>
      <c r="AA181" s="60">
        <v>1</v>
      </c>
      <c r="AB181" s="60" t="s">
        <v>1266</v>
      </c>
      <c r="AE181" s="60" t="s">
        <v>2488</v>
      </c>
      <c r="AF181" s="60">
        <v>8</v>
      </c>
      <c r="AG181" s="79" t="str">
        <f t="shared" si="12"/>
        <v xml:space="preserve">Biodiversity Conservation - x; Recreation, Culture, and Aesthetics - x; </v>
      </c>
      <c r="AH181" s="76" t="str">
        <f t="shared" si="15"/>
        <v>{"popup":{"showAttachments":"false","fieldInfos":[{"visible":"true","fieldName":"Rep_MEAN","label":"Mean reptile species richness\u00a0","format":{"places":1,"digitSeparator":true}}],"title":"HUC 12 ID: {HUC_12}"}}</v>
      </c>
      <c r="AI181" s="77" t="s">
        <v>1883</v>
      </c>
      <c r="AJ181" s="77" t="s">
        <v>1705</v>
      </c>
      <c r="AL181" s="77" t="s">
        <v>1901</v>
      </c>
      <c r="AM181" s="77" t="s">
        <v>1885</v>
      </c>
      <c r="AN181" s="60" t="s">
        <v>2404</v>
      </c>
      <c r="AO181" s="60" t="str">
        <f t="shared" si="13"/>
        <v>Gap Analysis Program, animals, wildlife,Biodiversity Conservation, Recreation, Culture, and Aesthetics</v>
      </c>
      <c r="AP181" s="60" t="str">
        <f t="shared" si="14"/>
        <v>,Biodiversity Conservation, Recreation, Culture, and Aesthetics</v>
      </c>
    </row>
    <row r="182" spans="1:42" ht="15" customHeight="1" x14ac:dyDescent="0.2">
      <c r="A182" s="60">
        <v>157</v>
      </c>
      <c r="B182" s="83" t="s">
        <v>144</v>
      </c>
      <c r="C182" s="60" t="s">
        <v>938</v>
      </c>
      <c r="D182" s="59" t="s">
        <v>1050</v>
      </c>
      <c r="E182" s="63" t="s">
        <v>1294</v>
      </c>
      <c r="F182" s="68" t="s">
        <v>362</v>
      </c>
      <c r="G182" s="72" t="s">
        <v>657</v>
      </c>
      <c r="H182" s="60" t="s">
        <v>752</v>
      </c>
      <c r="I182" s="72" t="s">
        <v>2372</v>
      </c>
      <c r="J182" s="65">
        <v>58</v>
      </c>
      <c r="K182" s="63"/>
      <c r="O182" s="60" t="s">
        <v>1266</v>
      </c>
      <c r="Q182" s="63" t="s">
        <v>1266</v>
      </c>
      <c r="S182" s="60" t="s">
        <v>2663</v>
      </c>
      <c r="T182" s="60" t="s">
        <v>2809</v>
      </c>
      <c r="U182" s="60" t="s">
        <v>1240</v>
      </c>
      <c r="V182" s="60" t="s">
        <v>3263</v>
      </c>
      <c r="W182" s="60" t="s">
        <v>1356</v>
      </c>
      <c r="X182" s="60" t="s">
        <v>1776</v>
      </c>
      <c r="Y182" s="60" t="s">
        <v>1678</v>
      </c>
      <c r="Z182" s="85" t="s">
        <v>2135</v>
      </c>
      <c r="AA182" s="60">
        <v>1</v>
      </c>
      <c r="AB182" s="60" t="s">
        <v>1266</v>
      </c>
      <c r="AE182" s="60" t="s">
        <v>2488</v>
      </c>
      <c r="AF182" s="60">
        <v>8</v>
      </c>
      <c r="AG182" s="79" t="str">
        <f t="shared" si="12"/>
        <v xml:space="preserve">Food, Fuel, and Materials - x; Recreation, Culture, and Aesthetics - x; </v>
      </c>
      <c r="AH182" s="76" t="str">
        <f t="shared" si="15"/>
        <v>{"popup":{"showAttachments":"false","fieldInfos":[{"visible":"true","fieldName":"SMGA_AVG","label":"Mean small game species richness\u00a0","format":{"places":1,"digitSeparator":true}}],"title":"HUC 12 ID: {HUC_12}"}}</v>
      </c>
      <c r="AI182" s="77" t="s">
        <v>1883</v>
      </c>
      <c r="AJ182" s="77" t="s">
        <v>1705</v>
      </c>
      <c r="AL182" s="77" t="s">
        <v>1901</v>
      </c>
      <c r="AM182" s="77" t="s">
        <v>1885</v>
      </c>
      <c r="AN182" s="60" t="s">
        <v>2402</v>
      </c>
      <c r="AO182" s="60" t="str">
        <f t="shared" si="13"/>
        <v>Gap Analysis Program, animals, wildlife, food, resources, game,Food, Fuel, and Materials, Recreation, Culture, and Aesthetics</v>
      </c>
      <c r="AP182" s="60" t="str">
        <f t="shared" si="14"/>
        <v>,Food, Fuel, and Materials, Recreation, Culture, and Aesthetics</v>
      </c>
    </row>
    <row r="183" spans="1:42" ht="15" customHeight="1" x14ac:dyDescent="0.2">
      <c r="A183" s="60">
        <v>158</v>
      </c>
      <c r="B183" s="83" t="s">
        <v>144</v>
      </c>
      <c r="C183" s="60" t="s">
        <v>929</v>
      </c>
      <c r="D183" s="59" t="s">
        <v>1051</v>
      </c>
      <c r="E183" s="63" t="s">
        <v>1289</v>
      </c>
      <c r="F183" s="68" t="s">
        <v>362</v>
      </c>
      <c r="G183" s="60" t="s">
        <v>658</v>
      </c>
      <c r="H183" s="60" t="s">
        <v>752</v>
      </c>
      <c r="I183" s="72" t="s">
        <v>2372</v>
      </c>
      <c r="J183" s="72">
        <v>59</v>
      </c>
      <c r="K183" s="63"/>
      <c r="O183" s="60" t="s">
        <v>1266</v>
      </c>
      <c r="Q183" s="63" t="s">
        <v>1266</v>
      </c>
      <c r="S183" s="60" t="s">
        <v>2663</v>
      </c>
      <c r="T183" s="60" t="s">
        <v>2809</v>
      </c>
      <c r="U183" s="60" t="s">
        <v>1240</v>
      </c>
      <c r="V183" s="60" t="s">
        <v>3263</v>
      </c>
      <c r="W183" s="60" t="s">
        <v>1356</v>
      </c>
      <c r="X183" s="60" t="s">
        <v>1777</v>
      </c>
      <c r="Y183" s="60" t="s">
        <v>1678</v>
      </c>
      <c r="Z183" s="85" t="s">
        <v>2136</v>
      </c>
      <c r="AA183" s="60">
        <v>1</v>
      </c>
      <c r="AB183" s="60" t="s">
        <v>1266</v>
      </c>
      <c r="AE183" s="60" t="s">
        <v>2488</v>
      </c>
      <c r="AF183" s="60">
        <v>8</v>
      </c>
      <c r="AG183" s="79" t="str">
        <f t="shared" si="12"/>
        <v xml:space="preserve">Food, Fuel, and Materials - x; Recreation, Culture, and Aesthetics - x; </v>
      </c>
      <c r="AH183" s="76" t="str">
        <f t="shared" si="15"/>
        <v>{"popup":{"showAttachments":"false","fieldInfos":[{"visible":"true","fieldName":"HARV_AVG","label":"Mean total harvestable species richness\u00a0","format":{"places":1,"digitSeparator":true}}],"title":"HUC 12 ID: {HUC_12}"}}</v>
      </c>
      <c r="AI183" s="77" t="s">
        <v>1883</v>
      </c>
      <c r="AJ183" s="77" t="s">
        <v>1705</v>
      </c>
      <c r="AL183" s="77" t="s">
        <v>1901</v>
      </c>
      <c r="AM183" s="77" t="s">
        <v>1885</v>
      </c>
      <c r="AN183" s="60" t="s">
        <v>2402</v>
      </c>
      <c r="AO183" s="60" t="str">
        <f t="shared" si="13"/>
        <v>Gap Analysis Program, animals, wildlife, food, resources, game,Food, Fuel, and Materials, Recreation, Culture, and Aesthetics</v>
      </c>
      <c r="AP183" s="60" t="str">
        <f t="shared" si="14"/>
        <v>,Food, Fuel, and Materials, Recreation, Culture, and Aesthetics</v>
      </c>
    </row>
    <row r="184" spans="1:42" ht="15" customHeight="1" x14ac:dyDescent="0.2">
      <c r="A184" s="60">
        <v>159</v>
      </c>
      <c r="B184" s="83" t="s">
        <v>144</v>
      </c>
      <c r="C184" s="60" t="s">
        <v>944</v>
      </c>
      <c r="D184" s="59" t="s">
        <v>1052</v>
      </c>
      <c r="E184" s="81" t="s">
        <v>1299</v>
      </c>
      <c r="F184" s="68" t="s">
        <v>362</v>
      </c>
      <c r="G184" s="60" t="s">
        <v>659</v>
      </c>
      <c r="H184" s="72" t="s">
        <v>752</v>
      </c>
      <c r="I184" s="72" t="s">
        <v>2372</v>
      </c>
      <c r="J184" s="72">
        <v>60</v>
      </c>
      <c r="K184" s="63" t="s">
        <v>1266</v>
      </c>
      <c r="Q184" s="63" t="s">
        <v>1266</v>
      </c>
      <c r="S184" s="60" t="s">
        <v>2660</v>
      </c>
      <c r="T184" s="60" t="s">
        <v>1867</v>
      </c>
      <c r="U184" s="60" t="s">
        <v>1240</v>
      </c>
      <c r="V184" s="60" t="s">
        <v>3263</v>
      </c>
      <c r="W184" s="60" t="s">
        <v>1356</v>
      </c>
      <c r="X184" s="60" t="s">
        <v>1778</v>
      </c>
      <c r="Y184" s="60" t="s">
        <v>1678</v>
      </c>
      <c r="Z184" s="85" t="s">
        <v>2137</v>
      </c>
      <c r="AA184" s="60">
        <v>1</v>
      </c>
      <c r="AB184" s="60" t="s">
        <v>1266</v>
      </c>
      <c r="AE184" s="60" t="s">
        <v>2488</v>
      </c>
      <c r="AF184" s="60">
        <v>8</v>
      </c>
      <c r="AG184" s="79" t="str">
        <f t="shared" si="12"/>
        <v xml:space="preserve">Biodiversity Conservation - x; Recreation, Culture, and Aesthetics - x; </v>
      </c>
      <c r="AH184" s="76" t="str">
        <f t="shared" si="15"/>
        <v>{"popup":{"showAttachments":"false","fieldInfos":[{"visible":"true","fieldName":"TOTAL_AVG","label":"Mean total vertebrate species richness\u00a0","format":{"places":1,"digitSeparator":true}}],"title":"HUC 12 ID: {HUC_12}"}}</v>
      </c>
      <c r="AI184" s="77" t="s">
        <v>1883</v>
      </c>
      <c r="AJ184" s="77" t="s">
        <v>1705</v>
      </c>
      <c r="AL184" s="77" t="s">
        <v>1901</v>
      </c>
      <c r="AM184" s="77" t="s">
        <v>1885</v>
      </c>
      <c r="AN184" s="60" t="s">
        <v>2404</v>
      </c>
      <c r="AO184" s="60" t="str">
        <f t="shared" si="13"/>
        <v>Gap Analysis Program, animals, wildlife,Biodiversity Conservation, Recreation, Culture, and Aesthetics</v>
      </c>
      <c r="AP184" s="60" t="str">
        <f t="shared" si="14"/>
        <v>,Biodiversity Conservation, Recreation, Culture, and Aesthetics</v>
      </c>
    </row>
    <row r="185" spans="1:42" ht="15" customHeight="1" x14ac:dyDescent="0.2">
      <c r="A185" s="60">
        <v>160</v>
      </c>
      <c r="B185" s="83" t="s">
        <v>144</v>
      </c>
      <c r="C185" s="149" t="s">
        <v>947</v>
      </c>
      <c r="D185" s="152" t="s">
        <v>1053</v>
      </c>
      <c r="E185" s="154" t="s">
        <v>1302</v>
      </c>
      <c r="F185" s="68" t="s">
        <v>362</v>
      </c>
      <c r="G185" s="72" t="s">
        <v>660</v>
      </c>
      <c r="H185" s="149" t="s">
        <v>752</v>
      </c>
      <c r="I185" s="72" t="s">
        <v>2372</v>
      </c>
      <c r="J185" s="65">
        <v>61</v>
      </c>
      <c r="K185" s="63"/>
      <c r="O185" s="60" t="s">
        <v>1266</v>
      </c>
      <c r="Q185" s="63" t="s">
        <v>1266</v>
      </c>
      <c r="S185" s="60" t="s">
        <v>2663</v>
      </c>
      <c r="T185" s="60" t="s">
        <v>2809</v>
      </c>
      <c r="U185" s="60" t="s">
        <v>1240</v>
      </c>
      <c r="V185" s="60" t="s">
        <v>3263</v>
      </c>
      <c r="W185" s="60" t="s">
        <v>1356</v>
      </c>
      <c r="X185" s="60" t="s">
        <v>1779</v>
      </c>
      <c r="Y185" s="60" t="s">
        <v>1678</v>
      </c>
      <c r="Z185" s="85" t="s">
        <v>2138</v>
      </c>
      <c r="AA185" s="60">
        <v>1</v>
      </c>
      <c r="AB185" s="60" t="s">
        <v>1266</v>
      </c>
      <c r="AE185" s="60" t="s">
        <v>2488</v>
      </c>
      <c r="AF185" s="60">
        <v>8</v>
      </c>
      <c r="AG185" s="79" t="str">
        <f t="shared" si="12"/>
        <v xml:space="preserve">Food, Fuel, and Materials - x; Recreation, Culture, and Aesthetics - x; </v>
      </c>
      <c r="AH185" s="76" t="str">
        <f t="shared" si="15"/>
        <v>{"popup":{"showAttachments":"false","fieldInfos":[{"visible":"true","fieldName":"WTFL_AVG","label":"Mean waterfowl species richness\u00a0","format":{"places":1,"digitSeparator":true}}],"title":"HUC 12 ID: {HUC_12}"}}</v>
      </c>
      <c r="AI185" s="77" t="s">
        <v>1883</v>
      </c>
      <c r="AJ185" s="77" t="s">
        <v>1705</v>
      </c>
      <c r="AL185" s="77" t="s">
        <v>1901</v>
      </c>
      <c r="AM185" s="77" t="s">
        <v>1885</v>
      </c>
      <c r="AN185" s="60" t="s">
        <v>2402</v>
      </c>
      <c r="AO185" s="60" t="str">
        <f t="shared" si="13"/>
        <v>Gap Analysis Program, animals, wildlife, food, resources, game,Food, Fuel, and Materials, Recreation, Culture, and Aesthetics</v>
      </c>
      <c r="AP185" s="60" t="str">
        <f t="shared" si="14"/>
        <v>,Food, Fuel, and Materials, Recreation, Culture, and Aesthetics</v>
      </c>
    </row>
    <row r="186" spans="1:42" ht="15" customHeight="1" x14ac:dyDescent="0.2">
      <c r="A186" s="60">
        <v>161</v>
      </c>
      <c r="B186" s="83" t="s">
        <v>144</v>
      </c>
      <c r="C186" s="86" t="s">
        <v>950</v>
      </c>
      <c r="D186" s="86" t="s">
        <v>1271</v>
      </c>
      <c r="E186" s="86" t="s">
        <v>821</v>
      </c>
      <c r="F186" s="68" t="s">
        <v>362</v>
      </c>
      <c r="G186" s="149" t="s">
        <v>1373</v>
      </c>
      <c r="H186" s="86" t="s">
        <v>906</v>
      </c>
      <c r="I186" s="72" t="s">
        <v>2372</v>
      </c>
      <c r="J186" s="72">
        <v>62</v>
      </c>
      <c r="Q186" s="63" t="s">
        <v>1266</v>
      </c>
      <c r="S186" s="60" t="s">
        <v>2595</v>
      </c>
      <c r="T186" s="60" t="s">
        <v>1685</v>
      </c>
      <c r="U186" s="60" t="s">
        <v>1231</v>
      </c>
      <c r="V186" s="60" t="s">
        <v>3263</v>
      </c>
      <c r="W186" s="60" t="s">
        <v>1356</v>
      </c>
      <c r="X186" s="60" t="s">
        <v>1780</v>
      </c>
      <c r="Y186" s="60" t="s">
        <v>1678</v>
      </c>
      <c r="Z186" s="85" t="s">
        <v>2139</v>
      </c>
      <c r="AA186" s="60">
        <v>0</v>
      </c>
      <c r="AE186" s="60" t="s">
        <v>2488</v>
      </c>
      <c r="AF186" s="60">
        <v>8</v>
      </c>
      <c r="AG186" s="79" t="str">
        <f t="shared" si="12"/>
        <v xml:space="preserve">Recreation, Culture, and Aesthetics - x; </v>
      </c>
      <c r="AH186" s="76" t="str">
        <f t="shared" si="15"/>
        <v>{"popup":{"showAttachments":"false","fieldInfos":[{"visible":"true","fieldName":"MB_Demand","label":"Migratory bird hunting recreation demand\u00a0","format":{"places":0,"digitSeparator":true}}],"title":"HUC 12 ID: {HUC_12}"}}</v>
      </c>
      <c r="AI186" s="77" t="s">
        <v>1883</v>
      </c>
      <c r="AJ186" s="77" t="s">
        <v>1705</v>
      </c>
      <c r="AL186" s="77" t="s">
        <v>1901</v>
      </c>
      <c r="AM186" s="77" t="s">
        <v>1885</v>
      </c>
      <c r="AN186" s="60" t="s">
        <v>1493</v>
      </c>
      <c r="AO186" s="60" t="str">
        <f t="shared" si="13"/>
        <v>game, food, nature, resource, animals, wildlife, ,Recreation, Culture, and Aesthetics</v>
      </c>
      <c r="AP186" s="60" t="str">
        <f t="shared" si="14"/>
        <v>,Recreation, Culture, and Aesthetics</v>
      </c>
    </row>
    <row r="187" spans="1:42" ht="15" customHeight="1" x14ac:dyDescent="0.2">
      <c r="A187" s="60">
        <v>162</v>
      </c>
      <c r="B187" s="83" t="s">
        <v>144</v>
      </c>
      <c r="C187" s="60" t="s">
        <v>46</v>
      </c>
      <c r="D187" s="148" t="s">
        <v>830</v>
      </c>
      <c r="E187" s="68" t="s">
        <v>381</v>
      </c>
      <c r="F187" s="68" t="s">
        <v>362</v>
      </c>
      <c r="G187" s="86" t="s">
        <v>661</v>
      </c>
      <c r="H187" s="72" t="s">
        <v>754</v>
      </c>
      <c r="I187" s="72" t="s">
        <v>2372</v>
      </c>
      <c r="J187" s="72">
        <v>63</v>
      </c>
      <c r="L187" s="63" t="s">
        <v>1266</v>
      </c>
      <c r="N187" s="63" t="s">
        <v>1266</v>
      </c>
      <c r="S187" s="60" t="s">
        <v>2706</v>
      </c>
      <c r="T187" s="60" t="s">
        <v>1683</v>
      </c>
      <c r="U187" s="60" t="s">
        <v>1475</v>
      </c>
      <c r="V187" s="60" t="s">
        <v>3263</v>
      </c>
      <c r="W187" s="60" t="s">
        <v>1356</v>
      </c>
      <c r="X187" s="60" t="s">
        <v>1781</v>
      </c>
      <c r="Y187" s="60" t="s">
        <v>1678</v>
      </c>
      <c r="Z187" s="85" t="s">
        <v>2140</v>
      </c>
      <c r="AA187" s="60">
        <v>2</v>
      </c>
      <c r="AB187" s="60" t="s">
        <v>1266</v>
      </c>
      <c r="AE187" s="60" t="s">
        <v>2488</v>
      </c>
      <c r="AF187" s="60">
        <v>8</v>
      </c>
      <c r="AG187" s="79" t="str">
        <f t="shared" si="12"/>
        <v xml:space="preserve">Clean Air - x; Climate Stabilization - x; </v>
      </c>
      <c r="AH187" s="76" t="str">
        <f t="shared" ref="AH187:AH218" si="16">CONCATENATE(AI187,E187,AJ187,C187,AL187,AA187,AM187)</f>
        <v>{"popup":{"showAttachments":"false","fieldInfos":[{"visible":"true","fieldName":"BNF","label":"Natural biological nitrogen fixation (kg N/ha/yr)\u00a0","format":{"places":2,"digitSeparator":true}}],"title":"HUC 12 ID: {HUC_12}"}}</v>
      </c>
      <c r="AI187" s="77" t="s">
        <v>1883</v>
      </c>
      <c r="AJ187" s="77" t="s">
        <v>1705</v>
      </c>
      <c r="AL187" s="77" t="s">
        <v>1901</v>
      </c>
      <c r="AM187" s="77" t="s">
        <v>1885</v>
      </c>
      <c r="AN187" s="60" t="s">
        <v>1494</v>
      </c>
      <c r="AO187" s="60" t="str">
        <f t="shared" si="13"/>
        <v xml:space="preserve">nutrients, air, water, health, ,Clean Air, Climate Stabilization, </v>
      </c>
      <c r="AP187" s="60" t="str">
        <f t="shared" si="14"/>
        <v xml:space="preserve">,Clean Air, Climate Stabilization, </v>
      </c>
    </row>
    <row r="188" spans="1:42" ht="15" customHeight="1" x14ac:dyDescent="0.2">
      <c r="A188" s="60">
        <v>163</v>
      </c>
      <c r="B188" s="83" t="s">
        <v>144</v>
      </c>
      <c r="C188" s="149" t="s">
        <v>918</v>
      </c>
      <c r="D188" s="152" t="s">
        <v>1054</v>
      </c>
      <c r="E188" s="154" t="s">
        <v>1278</v>
      </c>
      <c r="F188" s="68" t="s">
        <v>362</v>
      </c>
      <c r="G188" s="72" t="s">
        <v>662</v>
      </c>
      <c r="H188" s="149" t="s">
        <v>752</v>
      </c>
      <c r="I188" s="72" t="s">
        <v>2372</v>
      </c>
      <c r="J188" s="65">
        <v>64</v>
      </c>
      <c r="K188" s="63" t="s">
        <v>1266</v>
      </c>
      <c r="S188" s="60" t="s">
        <v>2707</v>
      </c>
      <c r="T188" s="60" t="s">
        <v>1871</v>
      </c>
      <c r="U188" s="60" t="s">
        <v>1240</v>
      </c>
      <c r="V188" s="60" t="s">
        <v>3263</v>
      </c>
      <c r="W188" s="60" t="s">
        <v>1356</v>
      </c>
      <c r="X188" s="60" t="s">
        <v>1782</v>
      </c>
      <c r="Y188" s="60" t="s">
        <v>1678</v>
      </c>
      <c r="Z188" s="85" t="s">
        <v>2141</v>
      </c>
      <c r="AA188" s="60">
        <v>2</v>
      </c>
      <c r="AB188" s="60" t="s">
        <v>1266</v>
      </c>
      <c r="AE188" s="60" t="s">
        <v>2488</v>
      </c>
      <c r="AF188" s="60">
        <v>8</v>
      </c>
      <c r="AG188" s="79" t="str">
        <f t="shared" si="12"/>
        <v xml:space="preserve">Biodiversity Conservation - x; </v>
      </c>
      <c r="AH188" s="76" t="str">
        <f t="shared" si="16"/>
        <v>{"popup":{"showAttachments":"false","fieldInfos":[{"visible":"true","fieldName":"AMPH_AVG_I","label":"NIB amphibian species richness\u00a0","format":{"places":2,"digitSeparator":true}}],"title":"HUC 12 ID: {HUC_12}"}}</v>
      </c>
      <c r="AI188" s="77" t="s">
        <v>1883</v>
      </c>
      <c r="AJ188" s="77" t="s">
        <v>1705</v>
      </c>
      <c r="AL188" s="77" t="s">
        <v>1901</v>
      </c>
      <c r="AM188" s="77" t="s">
        <v>1885</v>
      </c>
      <c r="AN188" s="60" t="s">
        <v>2405</v>
      </c>
      <c r="AO188" s="60" t="str">
        <f t="shared" si="13"/>
        <v xml:space="preserve">Normalized Index of Biodiversity, Gap Analysis Program, animals, wildlife,Biodiversity Conservation, </v>
      </c>
      <c r="AP188" s="60" t="str">
        <f t="shared" si="14"/>
        <v xml:space="preserve">,Biodiversity Conservation, </v>
      </c>
    </row>
    <row r="189" spans="1:42" ht="15" customHeight="1" x14ac:dyDescent="0.2">
      <c r="A189" s="60">
        <v>164</v>
      </c>
      <c r="B189" s="83" t="s">
        <v>144</v>
      </c>
      <c r="C189" s="149" t="s">
        <v>921</v>
      </c>
      <c r="D189" s="152" t="s">
        <v>1055</v>
      </c>
      <c r="E189" s="154" t="s">
        <v>1281</v>
      </c>
      <c r="F189" s="68" t="s">
        <v>362</v>
      </c>
      <c r="G189" s="149" t="s">
        <v>663</v>
      </c>
      <c r="H189" s="149" t="s">
        <v>752</v>
      </c>
      <c r="I189" s="72" t="s">
        <v>2372</v>
      </c>
      <c r="J189" s="72">
        <v>65</v>
      </c>
      <c r="K189" s="63" t="s">
        <v>1266</v>
      </c>
      <c r="O189" s="63" t="s">
        <v>1266</v>
      </c>
      <c r="S189" s="60" t="s">
        <v>2644</v>
      </c>
      <c r="T189" s="60" t="s">
        <v>1869</v>
      </c>
      <c r="U189" s="60" t="s">
        <v>1240</v>
      </c>
      <c r="V189" s="60" t="s">
        <v>3263</v>
      </c>
      <c r="W189" s="60" t="s">
        <v>1356</v>
      </c>
      <c r="X189" s="60" t="s">
        <v>1783</v>
      </c>
      <c r="Y189" s="60" t="s">
        <v>1678</v>
      </c>
      <c r="Z189" s="85" t="s">
        <v>2142</v>
      </c>
      <c r="AA189" s="60">
        <v>2</v>
      </c>
      <c r="AB189" s="60" t="s">
        <v>1266</v>
      </c>
      <c r="AE189" s="60" t="s">
        <v>2488</v>
      </c>
      <c r="AF189" s="60">
        <v>8</v>
      </c>
      <c r="AG189" s="79" t="str">
        <f t="shared" si="12"/>
        <v xml:space="preserve">Biodiversity Conservation - x; Food, Fuel, and Materials - x; </v>
      </c>
      <c r="AH189" s="76" t="str">
        <f t="shared" si="16"/>
        <v>{"popup":{"showAttachments":"false","fieldInfos":[{"visible":"true","fieldName":"BAT_AVG_I","label":"NIB bat species richness\u00a0","format":{"places":2,"digitSeparator":true}}],"title":"HUC 12 ID: {HUC_12}"}}</v>
      </c>
      <c r="AI189" s="77" t="s">
        <v>1883</v>
      </c>
      <c r="AJ189" s="77" t="s">
        <v>1705</v>
      </c>
      <c r="AL189" s="77" t="s">
        <v>1901</v>
      </c>
      <c r="AM189" s="77" t="s">
        <v>1885</v>
      </c>
      <c r="AN189" s="60" t="s">
        <v>2405</v>
      </c>
      <c r="AO189" s="60" t="str">
        <f t="shared" si="13"/>
        <v xml:space="preserve">Normalized Index of Biodiversity, Gap Analysis Program, animals, wildlife,Biodiversity Conservation, Food, Fuel, and Materials, </v>
      </c>
      <c r="AP189" s="60" t="str">
        <f t="shared" si="14"/>
        <v xml:space="preserve">,Biodiversity Conservation, Food, Fuel, and Materials, </v>
      </c>
    </row>
    <row r="190" spans="1:42" ht="15" customHeight="1" x14ac:dyDescent="0.2">
      <c r="A190" s="60">
        <v>165</v>
      </c>
      <c r="B190" s="83" t="s">
        <v>144</v>
      </c>
      <c r="C190" s="60" t="s">
        <v>924</v>
      </c>
      <c r="D190" s="59" t="s">
        <v>1056</v>
      </c>
      <c r="E190" s="81" t="s">
        <v>1284</v>
      </c>
      <c r="F190" s="68" t="s">
        <v>362</v>
      </c>
      <c r="G190" s="149" t="s">
        <v>664</v>
      </c>
      <c r="H190" s="72" t="s">
        <v>752</v>
      </c>
      <c r="I190" s="72" t="s">
        <v>2372</v>
      </c>
      <c r="J190" s="72">
        <v>66</v>
      </c>
      <c r="K190" s="63"/>
      <c r="O190" s="60" t="s">
        <v>1266</v>
      </c>
      <c r="Q190" s="63" t="s">
        <v>1266</v>
      </c>
      <c r="S190" s="60" t="s">
        <v>2666</v>
      </c>
      <c r="T190" s="60" t="s">
        <v>2809</v>
      </c>
      <c r="U190" s="60" t="s">
        <v>1240</v>
      </c>
      <c r="V190" s="60" t="s">
        <v>3263</v>
      </c>
      <c r="W190" s="60" t="s">
        <v>1356</v>
      </c>
      <c r="X190" s="60" t="s">
        <v>1784</v>
      </c>
      <c r="Y190" s="60" t="s">
        <v>1678</v>
      </c>
      <c r="Z190" s="85" t="s">
        <v>2143</v>
      </c>
      <c r="AA190" s="60">
        <v>2</v>
      </c>
      <c r="AB190" s="60" t="s">
        <v>1266</v>
      </c>
      <c r="AE190" s="60" t="s">
        <v>2488</v>
      </c>
      <c r="AF190" s="60">
        <v>8</v>
      </c>
      <c r="AG190" s="79" t="str">
        <f t="shared" si="12"/>
        <v xml:space="preserve">Food, Fuel, and Materials - x; Recreation, Culture, and Aesthetics - x; </v>
      </c>
      <c r="AH190" s="76" t="str">
        <f t="shared" si="16"/>
        <v>{"popup":{"showAttachments":"false","fieldInfos":[{"visible":"true","fieldName":"BIGGA_AVG_I","label":"NIB big game species richness\u00a0","format":{"places":2,"digitSeparator":true}}],"title":"HUC 12 ID: {HUC_12}"}}</v>
      </c>
      <c r="AI190" s="77" t="s">
        <v>1883</v>
      </c>
      <c r="AJ190" s="77" t="s">
        <v>1705</v>
      </c>
      <c r="AL190" s="77" t="s">
        <v>1901</v>
      </c>
      <c r="AM190" s="77" t="s">
        <v>1885</v>
      </c>
      <c r="AN190" s="60" t="s">
        <v>2400</v>
      </c>
      <c r="AO190" s="60" t="str">
        <f t="shared" si="13"/>
        <v>Normalized Index of Biodiversity, Gap Analysis Program, animals, wildlife, food, resources, game,Food, Fuel, and Materials, Recreation, Culture, and Aesthetics</v>
      </c>
      <c r="AP190" s="60" t="str">
        <f t="shared" si="14"/>
        <v>,Food, Fuel, and Materials, Recreation, Culture, and Aesthetics</v>
      </c>
    </row>
    <row r="191" spans="1:42" ht="15" customHeight="1" x14ac:dyDescent="0.2">
      <c r="A191" s="60">
        <v>166</v>
      </c>
      <c r="B191" s="83" t="s">
        <v>144</v>
      </c>
      <c r="C191" s="72" t="s">
        <v>563</v>
      </c>
      <c r="D191" s="60" t="s">
        <v>1019</v>
      </c>
      <c r="E191" s="72" t="s">
        <v>566</v>
      </c>
      <c r="F191" s="68" t="s">
        <v>362</v>
      </c>
      <c r="G191" s="72" t="s">
        <v>665</v>
      </c>
      <c r="H191" s="72" t="s">
        <v>783</v>
      </c>
      <c r="I191" s="72" t="s">
        <v>2372</v>
      </c>
      <c r="J191" s="65">
        <v>67</v>
      </c>
      <c r="K191" s="63" t="s">
        <v>1266</v>
      </c>
      <c r="Q191" s="63" t="s">
        <v>1266</v>
      </c>
      <c r="S191" s="60" t="s">
        <v>2748</v>
      </c>
      <c r="T191" s="60" t="s">
        <v>1867</v>
      </c>
      <c r="U191" s="60" t="s">
        <v>1240</v>
      </c>
      <c r="V191" s="60" t="s">
        <v>3263</v>
      </c>
      <c r="W191" s="60" t="s">
        <v>1356</v>
      </c>
      <c r="X191" s="60" t="s">
        <v>1785</v>
      </c>
      <c r="Y191" s="60" t="s">
        <v>1678</v>
      </c>
      <c r="Z191" s="85" t="s">
        <v>2144</v>
      </c>
      <c r="AA191" s="60">
        <v>2</v>
      </c>
      <c r="AB191" s="60" t="s">
        <v>1266</v>
      </c>
      <c r="AE191" s="60" t="s">
        <v>2488</v>
      </c>
      <c r="AF191" s="60">
        <v>8</v>
      </c>
      <c r="AG191" s="79" t="str">
        <f t="shared" si="12"/>
        <v xml:space="preserve">Biodiversity Conservation - x; Recreation, Culture, and Aesthetics - x; </v>
      </c>
      <c r="AH191" s="76" t="str">
        <f t="shared" si="16"/>
        <v>{"popup":{"showAttachments":"false","fieldInfos":[{"visible":"true","fieldName":"Bird_All_NIB","label":"NIB bird species richness\u00a0","format":{"places":2,"digitSeparator":true}}],"title":"HUC 12 ID: {HUC_12}"}}</v>
      </c>
      <c r="AI191" s="77" t="s">
        <v>1883</v>
      </c>
      <c r="AJ191" s="77" t="s">
        <v>1705</v>
      </c>
      <c r="AL191" s="77" t="s">
        <v>1901</v>
      </c>
      <c r="AM191" s="77" t="s">
        <v>1885</v>
      </c>
      <c r="AN191" s="60" t="s">
        <v>2401</v>
      </c>
      <c r="AO191" s="60" t="str">
        <f t="shared" si="13"/>
        <v>Normalized Index of Biodiversity, Gap Analysis Program, animals, wildlife, game,Biodiversity Conservation, Recreation, Culture, and Aesthetics</v>
      </c>
      <c r="AP191" s="60" t="str">
        <f t="shared" si="14"/>
        <v>,Biodiversity Conservation, Recreation, Culture, and Aesthetics</v>
      </c>
    </row>
    <row r="192" spans="1:42" ht="15" customHeight="1" x14ac:dyDescent="0.2">
      <c r="A192" s="60">
        <v>167</v>
      </c>
      <c r="B192" s="83" t="s">
        <v>144</v>
      </c>
      <c r="C192" s="60" t="s">
        <v>927</v>
      </c>
      <c r="D192" s="59" t="s">
        <v>1057</v>
      </c>
      <c r="E192" s="81" t="s">
        <v>1287</v>
      </c>
      <c r="F192" s="68" t="s">
        <v>362</v>
      </c>
      <c r="G192" s="72" t="s">
        <v>666</v>
      </c>
      <c r="H192" s="72" t="s">
        <v>752</v>
      </c>
      <c r="I192" s="72" t="s">
        <v>2372</v>
      </c>
      <c r="J192" s="72">
        <v>68</v>
      </c>
      <c r="K192" s="63"/>
      <c r="O192" s="60" t="s">
        <v>1266</v>
      </c>
      <c r="Q192" s="63" t="s">
        <v>1266</v>
      </c>
      <c r="S192" s="60" t="s">
        <v>2666</v>
      </c>
      <c r="T192" s="60" t="s">
        <v>2809</v>
      </c>
      <c r="U192" s="60" t="s">
        <v>1240</v>
      </c>
      <c r="V192" s="60" t="s">
        <v>3263</v>
      </c>
      <c r="W192" s="60" t="s">
        <v>1356</v>
      </c>
      <c r="X192" s="60" t="s">
        <v>1786</v>
      </c>
      <c r="Y192" s="60" t="s">
        <v>1678</v>
      </c>
      <c r="Z192" s="85" t="s">
        <v>2145</v>
      </c>
      <c r="AA192" s="60">
        <v>2</v>
      </c>
      <c r="AB192" s="60" t="s">
        <v>1266</v>
      </c>
      <c r="AE192" s="60" t="s">
        <v>2488</v>
      </c>
      <c r="AF192" s="60">
        <v>8</v>
      </c>
      <c r="AG192" s="79" t="str">
        <f t="shared" si="12"/>
        <v xml:space="preserve">Food, Fuel, and Materials - x; Recreation, Culture, and Aesthetics - x; </v>
      </c>
      <c r="AH192" s="76" t="str">
        <f t="shared" si="16"/>
        <v>{"popup":{"showAttachments":"false","fieldInfos":[{"visible":"true","fieldName":"FURB_AVG_I","label":"NIB fur bearer species richness\u00a0","format":{"places":2,"digitSeparator":true}}],"title":"HUC 12 ID: {HUC_12}"}}</v>
      </c>
      <c r="AI192" s="77" t="s">
        <v>1883</v>
      </c>
      <c r="AJ192" s="77" t="s">
        <v>1705</v>
      </c>
      <c r="AL192" s="77" t="s">
        <v>1901</v>
      </c>
      <c r="AM192" s="77" t="s">
        <v>1885</v>
      </c>
      <c r="AN192" s="60" t="s">
        <v>2400</v>
      </c>
      <c r="AO192" s="60" t="str">
        <f t="shared" si="13"/>
        <v>Normalized Index of Biodiversity, Gap Analysis Program, animals, wildlife, food, resources, game,Food, Fuel, and Materials, Recreation, Culture, and Aesthetics</v>
      </c>
      <c r="AP192" s="60" t="str">
        <f t="shared" si="14"/>
        <v>,Food, Fuel, and Materials, Recreation, Culture, and Aesthetics</v>
      </c>
    </row>
    <row r="193" spans="1:42" ht="15" customHeight="1" x14ac:dyDescent="0.2">
      <c r="A193" s="60">
        <v>168</v>
      </c>
      <c r="B193" s="83" t="s">
        <v>144</v>
      </c>
      <c r="C193" s="60" t="s">
        <v>933</v>
      </c>
      <c r="D193" s="59" t="s">
        <v>1058</v>
      </c>
      <c r="E193" s="81" t="s">
        <v>1306</v>
      </c>
      <c r="F193" s="68" t="s">
        <v>362</v>
      </c>
      <c r="G193" s="72" t="s">
        <v>1374</v>
      </c>
      <c r="H193" s="72" t="s">
        <v>752</v>
      </c>
      <c r="I193" s="72" t="s">
        <v>2372</v>
      </c>
      <c r="J193" s="72">
        <v>69</v>
      </c>
      <c r="K193" s="63" t="s">
        <v>1266</v>
      </c>
      <c r="Q193" s="63" t="s">
        <v>1266</v>
      </c>
      <c r="S193" s="60" t="s">
        <v>2665</v>
      </c>
      <c r="T193" s="60" t="s">
        <v>1867</v>
      </c>
      <c r="U193" s="60" t="s">
        <v>1235</v>
      </c>
      <c r="V193" s="60" t="s">
        <v>3263</v>
      </c>
      <c r="W193" s="60" t="s">
        <v>1356</v>
      </c>
      <c r="X193" s="60" t="s">
        <v>1787</v>
      </c>
      <c r="Y193" s="60" t="s">
        <v>1678</v>
      </c>
      <c r="Z193" s="85" t="s">
        <v>2146</v>
      </c>
      <c r="AA193" s="60">
        <v>2</v>
      </c>
      <c r="AB193" s="60" t="s">
        <v>1266</v>
      </c>
      <c r="AE193" s="60" t="s">
        <v>2488</v>
      </c>
      <c r="AF193" s="60">
        <v>8</v>
      </c>
      <c r="AG193" s="79" t="str">
        <f t="shared" si="12"/>
        <v xml:space="preserve">Biodiversity Conservation - x; Recreation, Culture, and Aesthetics - x; </v>
      </c>
      <c r="AH193" s="76" t="str">
        <f t="shared" si="16"/>
        <v>{"popup":{"showAttachments":"false","fieldInfos":[{"visible":"true","fieldName":"LD_AVG_I","label":"NIB land cover diversity\u00a0","format":{"places":2,"digitSeparator":true}}],"title":"HUC 12 ID: {HUC_12}"}}</v>
      </c>
      <c r="AI193" s="77" t="s">
        <v>1883</v>
      </c>
      <c r="AJ193" s="77" t="s">
        <v>1705</v>
      </c>
      <c r="AL193" s="77" t="s">
        <v>1901</v>
      </c>
      <c r="AM193" s="77" t="s">
        <v>1885</v>
      </c>
      <c r="AN193" s="60" t="s">
        <v>1490</v>
      </c>
      <c r="AO193" s="60" t="str">
        <f t="shared" si="13"/>
        <v>conservation, wildlife, habitat, recreation, outdoors, biodiversity, species, vegetation, plants, trees, forest, ,Biodiversity Conservation, Recreation, Culture, and Aesthetics</v>
      </c>
      <c r="AP193" s="60" t="str">
        <f t="shared" si="14"/>
        <v>,Biodiversity Conservation, Recreation, Culture, and Aesthetics</v>
      </c>
    </row>
    <row r="194" spans="1:42" ht="15" customHeight="1" x14ac:dyDescent="0.2">
      <c r="A194" s="60">
        <v>169</v>
      </c>
      <c r="B194" s="83" t="s">
        <v>144</v>
      </c>
      <c r="C194" s="60" t="s">
        <v>936</v>
      </c>
      <c r="D194" s="59" t="s">
        <v>1059</v>
      </c>
      <c r="E194" s="81" t="s">
        <v>1293</v>
      </c>
      <c r="F194" s="68" t="s">
        <v>362</v>
      </c>
      <c r="G194" s="72" t="s">
        <v>667</v>
      </c>
      <c r="H194" s="72" t="s">
        <v>752</v>
      </c>
      <c r="I194" s="72" t="s">
        <v>2372</v>
      </c>
      <c r="J194" s="65">
        <v>70</v>
      </c>
      <c r="K194" s="63" t="s">
        <v>1266</v>
      </c>
      <c r="S194" s="60" t="s">
        <v>2707</v>
      </c>
      <c r="T194" s="60" t="s">
        <v>1871</v>
      </c>
      <c r="U194" s="60" t="s">
        <v>1240</v>
      </c>
      <c r="V194" s="60" t="s">
        <v>3263</v>
      </c>
      <c r="W194" s="60" t="s">
        <v>1356</v>
      </c>
      <c r="X194" s="60" t="s">
        <v>1788</v>
      </c>
      <c r="Y194" s="60" t="s">
        <v>1678</v>
      </c>
      <c r="Z194" s="85" t="s">
        <v>2147</v>
      </c>
      <c r="AA194" s="60">
        <v>2</v>
      </c>
      <c r="AB194" s="60" t="s">
        <v>1266</v>
      </c>
      <c r="AE194" s="60" t="s">
        <v>2488</v>
      </c>
      <c r="AF194" s="60">
        <v>8</v>
      </c>
      <c r="AG194" s="79" t="str">
        <f t="shared" ref="AG194:AG257" si="17">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v>
      </c>
      <c r="AH194" s="76" t="str">
        <f t="shared" si="16"/>
        <v>{"popup":{"showAttachments":"false","fieldInfos":[{"visible":"true","fieldName":"MAM_AVG_I","label":"NIB mammal species richness\u00a0","format":{"places":2,"digitSeparator":true}}],"title":"HUC 12 ID: {HUC_12}"}}</v>
      </c>
      <c r="AI194" s="77" t="s">
        <v>1883</v>
      </c>
      <c r="AJ194" s="77" t="s">
        <v>1705</v>
      </c>
      <c r="AL194" s="77" t="s">
        <v>1901</v>
      </c>
      <c r="AM194" s="77" t="s">
        <v>1885</v>
      </c>
      <c r="AN194" s="60" t="s">
        <v>2405</v>
      </c>
      <c r="AO194" s="60" t="str">
        <f t="shared" si="13"/>
        <v xml:space="preserve">Normalized Index of Biodiversity, Gap Analysis Program, animals, wildlife,Biodiversity Conservation, </v>
      </c>
      <c r="AP194" s="60" t="str">
        <f t="shared" si="14"/>
        <v xml:space="preserve">,Biodiversity Conservation, </v>
      </c>
    </row>
    <row r="195" spans="1:42" ht="15" customHeight="1" x14ac:dyDescent="0.2">
      <c r="A195" s="60">
        <v>170</v>
      </c>
      <c r="B195" s="83" t="s">
        <v>144</v>
      </c>
      <c r="C195" s="148" t="s">
        <v>822</v>
      </c>
      <c r="D195" s="86" t="s">
        <v>2545</v>
      </c>
      <c r="E195" s="148" t="s">
        <v>824</v>
      </c>
      <c r="F195" s="68" t="s">
        <v>362</v>
      </c>
      <c r="G195" s="145" t="s">
        <v>1407</v>
      </c>
      <c r="H195" s="148" t="s">
        <v>783</v>
      </c>
      <c r="I195" s="72" t="s">
        <v>2372</v>
      </c>
      <c r="J195" s="72">
        <v>71</v>
      </c>
      <c r="K195" s="63" t="s">
        <v>1266</v>
      </c>
      <c r="Q195" s="63" t="s">
        <v>1266</v>
      </c>
      <c r="S195" s="60" t="s">
        <v>2661</v>
      </c>
      <c r="T195" s="60" t="s">
        <v>1867</v>
      </c>
      <c r="U195" s="60" t="s">
        <v>1253</v>
      </c>
      <c r="V195" s="60" t="s">
        <v>3263</v>
      </c>
      <c r="W195" s="60" t="s">
        <v>1356</v>
      </c>
      <c r="X195" s="60" t="s">
        <v>1789</v>
      </c>
      <c r="Y195" s="60" t="s">
        <v>1678</v>
      </c>
      <c r="Z195" s="85" t="s">
        <v>2148</v>
      </c>
      <c r="AA195" s="60">
        <v>2</v>
      </c>
      <c r="AB195" s="60" t="s">
        <v>1266</v>
      </c>
      <c r="AE195" s="60" t="s">
        <v>2488</v>
      </c>
      <c r="AF195" s="60">
        <v>8</v>
      </c>
      <c r="AG195" s="79" t="str">
        <f t="shared" si="17"/>
        <v xml:space="preserve">Biodiversity Conservation - x; Recreation, Culture, and Aesthetics - x; </v>
      </c>
      <c r="AH195" s="76" t="str">
        <f t="shared" si="16"/>
        <v>{"popup":{"showAttachments":"false","fieldInfos":[{"visible":"true","fieldName":"Bird_PIF_NIB","label":"NIB modeled Partners in Flight Watch List bird species\u00a0","format":{"places":2,"digitSeparator":true}}],"title":"HUC 12 ID: {HUC_12}"}}</v>
      </c>
      <c r="AI195" s="77" t="s">
        <v>1883</v>
      </c>
      <c r="AJ195" s="77" t="s">
        <v>1705</v>
      </c>
      <c r="AL195" s="77" t="s">
        <v>1901</v>
      </c>
      <c r="AM195" s="77" t="s">
        <v>1885</v>
      </c>
      <c r="AN195" s="60" t="s">
        <v>1491</v>
      </c>
      <c r="AO195" s="60" t="str">
        <f t="shared" si="13"/>
        <v>Normalized Index of Biodiversity, Gap Analysis Program, animals, wildlife, threatened, endangered,Biodiversity Conservation, Recreation, Culture, and Aesthetics</v>
      </c>
      <c r="AP195" s="60" t="str">
        <f t="shared" si="14"/>
        <v>,Biodiversity Conservation, Recreation, Culture, and Aesthetics</v>
      </c>
    </row>
    <row r="196" spans="1:42" ht="15" customHeight="1" x14ac:dyDescent="0.2">
      <c r="A196" s="60">
        <v>171</v>
      </c>
      <c r="B196" s="83" t="s">
        <v>144</v>
      </c>
      <c r="C196" s="148" t="s">
        <v>823</v>
      </c>
      <c r="D196" s="86" t="s">
        <v>2546</v>
      </c>
      <c r="E196" s="148" t="s">
        <v>825</v>
      </c>
      <c r="F196" s="68" t="s">
        <v>362</v>
      </c>
      <c r="G196" s="157" t="s">
        <v>1408</v>
      </c>
      <c r="H196" s="148" t="s">
        <v>783</v>
      </c>
      <c r="I196" s="72" t="s">
        <v>2372</v>
      </c>
      <c r="J196" s="72">
        <v>72</v>
      </c>
      <c r="K196" s="63" t="s">
        <v>1266</v>
      </c>
      <c r="Q196" s="63" t="s">
        <v>1266</v>
      </c>
      <c r="S196" s="60" t="s">
        <v>2661</v>
      </c>
      <c r="T196" s="60" t="s">
        <v>1867</v>
      </c>
      <c r="U196" s="60" t="s">
        <v>1253</v>
      </c>
      <c r="V196" s="60" t="s">
        <v>3263</v>
      </c>
      <c r="W196" s="60" t="s">
        <v>1356</v>
      </c>
      <c r="X196" s="60" t="s">
        <v>1790</v>
      </c>
      <c r="Y196" s="60" t="s">
        <v>1678</v>
      </c>
      <c r="Z196" s="85" t="s">
        <v>2149</v>
      </c>
      <c r="AA196" s="60">
        <v>2</v>
      </c>
      <c r="AB196" s="60" t="s">
        <v>1266</v>
      </c>
      <c r="AE196" s="60" t="s">
        <v>2488</v>
      </c>
      <c r="AF196" s="60">
        <v>8</v>
      </c>
      <c r="AG196" s="79" t="str">
        <f t="shared" si="17"/>
        <v xml:space="preserve">Biodiversity Conservation - x; Recreation, Culture, and Aesthetics - x; </v>
      </c>
      <c r="AH196" s="76" t="str">
        <f t="shared" si="16"/>
        <v>{"popup":{"showAttachments":"false","fieldInfos":[{"visible":"true","fieldName":"Bird_BCC_NIB","label":"NIB modeled State of the Birds species of conservation concern\u00a0","format":{"places":2,"digitSeparator":true}}],"title":"HUC 12 ID: {HUC_12}"}}</v>
      </c>
      <c r="AI196" s="77" t="s">
        <v>1883</v>
      </c>
      <c r="AJ196" s="77" t="s">
        <v>1705</v>
      </c>
      <c r="AL196" s="77" t="s">
        <v>1901</v>
      </c>
      <c r="AM196" s="77" t="s">
        <v>1885</v>
      </c>
      <c r="AN196" s="60" t="s">
        <v>1491</v>
      </c>
      <c r="AO196" s="60" t="str">
        <f t="shared" si="13"/>
        <v>Normalized Index of Biodiversity, Gap Analysis Program, animals, wildlife, threatened, endangered,Biodiversity Conservation, Recreation, Culture, and Aesthetics</v>
      </c>
      <c r="AP196" s="60" t="str">
        <f t="shared" si="14"/>
        <v>,Biodiversity Conservation, Recreation, Culture, and Aesthetics</v>
      </c>
    </row>
    <row r="197" spans="1:42" ht="15" customHeight="1" x14ac:dyDescent="0.2">
      <c r="A197" s="60">
        <v>172</v>
      </c>
      <c r="B197" s="83" t="s">
        <v>144</v>
      </c>
      <c r="C197" s="60" t="s">
        <v>942</v>
      </c>
      <c r="D197" s="152" t="s">
        <v>1060</v>
      </c>
      <c r="E197" s="81" t="s">
        <v>1297</v>
      </c>
      <c r="F197" s="68" t="s">
        <v>362</v>
      </c>
      <c r="G197" s="148" t="s">
        <v>668</v>
      </c>
      <c r="H197" s="72" t="s">
        <v>752</v>
      </c>
      <c r="I197" s="72" t="s">
        <v>2372</v>
      </c>
      <c r="J197" s="65">
        <v>73</v>
      </c>
      <c r="K197" s="63" t="s">
        <v>1266</v>
      </c>
      <c r="Q197" s="63" t="s">
        <v>1266</v>
      </c>
      <c r="S197" s="60" t="s">
        <v>2661</v>
      </c>
      <c r="T197" s="60" t="s">
        <v>1867</v>
      </c>
      <c r="U197" s="60" t="s">
        <v>1253</v>
      </c>
      <c r="V197" s="60" t="s">
        <v>3263</v>
      </c>
      <c r="W197" s="60" t="s">
        <v>1356</v>
      </c>
      <c r="X197" s="60" t="s">
        <v>1791</v>
      </c>
      <c r="Y197" s="60" t="s">
        <v>1678</v>
      </c>
      <c r="Z197" s="85" t="s">
        <v>2150</v>
      </c>
      <c r="AA197" s="60">
        <v>2</v>
      </c>
      <c r="AB197" s="60" t="s">
        <v>1266</v>
      </c>
      <c r="AE197" s="60" t="s">
        <v>2488</v>
      </c>
      <c r="AF197" s="60">
        <v>8</v>
      </c>
      <c r="AG197" s="79" t="str">
        <f t="shared" si="17"/>
        <v xml:space="preserve">Biodiversity Conservation - x; Recreation, Culture, and Aesthetics - x; </v>
      </c>
      <c r="AH197" s="76" t="str">
        <f t="shared" si="16"/>
        <v>{"popup":{"showAttachments":"false","fieldInfos":[{"visible":"true","fieldName":"TE_AVG_I","label":"NIB modeled threatened and endangered vertebrate species\u00a0","format":{"places":2,"digitSeparator":true}}],"title":"HUC 12 ID: {HUC_12}"}}</v>
      </c>
      <c r="AI197" s="77" t="s">
        <v>1883</v>
      </c>
      <c r="AJ197" s="77" t="s">
        <v>1705</v>
      </c>
      <c r="AL197" s="77" t="s">
        <v>1901</v>
      </c>
      <c r="AM197" s="77" t="s">
        <v>1885</v>
      </c>
      <c r="AN197" s="60" t="s">
        <v>1491</v>
      </c>
      <c r="AO197" s="60" t="str">
        <f t="shared" si="13"/>
        <v>Normalized Index of Biodiversity, Gap Analysis Program, animals, wildlife, threatened, endangered,Biodiversity Conservation, Recreation, Culture, and Aesthetics</v>
      </c>
      <c r="AP197" s="60" t="str">
        <f t="shared" si="14"/>
        <v>,Biodiversity Conservation, Recreation, Culture, and Aesthetics</v>
      </c>
    </row>
    <row r="198" spans="1:42" ht="15" customHeight="1" x14ac:dyDescent="0.2">
      <c r="A198" s="60">
        <v>173</v>
      </c>
      <c r="B198" s="83" t="s">
        <v>144</v>
      </c>
      <c r="C198" s="148" t="s">
        <v>828</v>
      </c>
      <c r="D198" s="86" t="s">
        <v>1072</v>
      </c>
      <c r="E198" s="148" t="s">
        <v>826</v>
      </c>
      <c r="F198" s="68" t="s">
        <v>362</v>
      </c>
      <c r="G198" s="145" t="s">
        <v>1409</v>
      </c>
      <c r="H198" s="148" t="s">
        <v>783</v>
      </c>
      <c r="I198" s="72" t="s">
        <v>2372</v>
      </c>
      <c r="J198" s="72">
        <v>74</v>
      </c>
      <c r="K198" s="63" t="s">
        <v>1266</v>
      </c>
      <c r="Q198" s="63" t="s">
        <v>1266</v>
      </c>
      <c r="S198" s="60" t="s">
        <v>2661</v>
      </c>
      <c r="T198" s="60" t="s">
        <v>1867</v>
      </c>
      <c r="U198" s="60" t="s">
        <v>1253</v>
      </c>
      <c r="V198" s="60" t="s">
        <v>3263</v>
      </c>
      <c r="W198" s="60" t="s">
        <v>1356</v>
      </c>
      <c r="X198" s="60" t="s">
        <v>1792</v>
      </c>
      <c r="Y198" s="60" t="s">
        <v>1678</v>
      </c>
      <c r="Z198" s="85" t="s">
        <v>2151</v>
      </c>
      <c r="AA198" s="60">
        <v>2</v>
      </c>
      <c r="AB198" s="60" t="s">
        <v>1266</v>
      </c>
      <c r="AE198" s="60" t="s">
        <v>2488</v>
      </c>
      <c r="AF198" s="60">
        <v>8</v>
      </c>
      <c r="AG198" s="79" t="str">
        <f t="shared" si="17"/>
        <v xml:space="preserve">Biodiversity Conservation - x; Recreation, Culture, and Aesthetics - x; </v>
      </c>
      <c r="AH198" s="76" t="str">
        <f t="shared" si="16"/>
        <v>{"popup":{"showAttachments":"false","fieldInfos":[{"visible":"true","fieldName":"Bird_Aud_end_NIB","label":"NIB number of bird species vulnerable to range loss due to climate change by 2050\u00a0","format":{"places":2,"digitSeparator":true}}],"title":"HUC 12 ID: {HUC_12}"}}</v>
      </c>
      <c r="AI198" s="77" t="s">
        <v>1883</v>
      </c>
      <c r="AJ198" s="77" t="s">
        <v>1705</v>
      </c>
      <c r="AL198" s="77" t="s">
        <v>1901</v>
      </c>
      <c r="AM198" s="77" t="s">
        <v>1885</v>
      </c>
      <c r="AN198" s="60" t="s">
        <v>1491</v>
      </c>
      <c r="AO198" s="60" t="str">
        <f t="shared" si="13"/>
        <v>Normalized Index of Biodiversity, Gap Analysis Program, animals, wildlife, threatened, endangered,Biodiversity Conservation, Recreation, Culture, and Aesthetics</v>
      </c>
      <c r="AP198" s="60" t="str">
        <f t="shared" si="14"/>
        <v>,Biodiversity Conservation, Recreation, Culture, and Aesthetics</v>
      </c>
    </row>
    <row r="199" spans="1:42" ht="15" customHeight="1" x14ac:dyDescent="0.2">
      <c r="A199" s="60">
        <v>174</v>
      </c>
      <c r="B199" s="83" t="s">
        <v>144</v>
      </c>
      <c r="C199" s="148" t="s">
        <v>829</v>
      </c>
      <c r="D199" s="86" t="s">
        <v>1073</v>
      </c>
      <c r="E199" s="148" t="s">
        <v>827</v>
      </c>
      <c r="F199" s="68" t="s">
        <v>362</v>
      </c>
      <c r="G199" s="157" t="s">
        <v>1410</v>
      </c>
      <c r="H199" s="148" t="s">
        <v>783</v>
      </c>
      <c r="I199" s="72" t="s">
        <v>2372</v>
      </c>
      <c r="J199" s="72">
        <v>75</v>
      </c>
      <c r="K199" s="63" t="s">
        <v>1266</v>
      </c>
      <c r="Q199" s="63" t="s">
        <v>1266</v>
      </c>
      <c r="S199" s="60" t="s">
        <v>2661</v>
      </c>
      <c r="T199" s="60" t="s">
        <v>1867</v>
      </c>
      <c r="U199" s="60" t="s">
        <v>1253</v>
      </c>
      <c r="V199" s="60" t="s">
        <v>3263</v>
      </c>
      <c r="W199" s="60" t="s">
        <v>1356</v>
      </c>
      <c r="X199" s="60" t="s">
        <v>1793</v>
      </c>
      <c r="Y199" s="60" t="s">
        <v>1678</v>
      </c>
      <c r="Z199" s="85" t="s">
        <v>2152</v>
      </c>
      <c r="AA199" s="60">
        <v>2</v>
      </c>
      <c r="AB199" s="60" t="s">
        <v>1266</v>
      </c>
      <c r="AE199" s="60" t="s">
        <v>2488</v>
      </c>
      <c r="AF199" s="60">
        <v>8</v>
      </c>
      <c r="AG199" s="79" t="str">
        <f t="shared" si="17"/>
        <v xml:space="preserve">Biodiversity Conservation - x; Recreation, Culture, and Aesthetics - x; </v>
      </c>
      <c r="AH199" s="76" t="str">
        <f t="shared" si="16"/>
        <v>{"popup":{"showAttachments":"false","fieldInfos":[{"visible":"true","fieldName":"Bird_Aud_thr_NIB","label":"NIB number of bird species vulnerable to range loss due to climate change by 2080\u00a0","format":{"places":2,"digitSeparator":true}}],"title":"HUC 12 ID: {HUC_12}"}}</v>
      </c>
      <c r="AI199" s="77" t="s">
        <v>1883</v>
      </c>
      <c r="AJ199" s="77" t="s">
        <v>1705</v>
      </c>
      <c r="AL199" s="77" t="s">
        <v>1901</v>
      </c>
      <c r="AM199" s="77" t="s">
        <v>1885</v>
      </c>
      <c r="AN199" s="60" t="s">
        <v>1491</v>
      </c>
      <c r="AO199" s="60" t="str">
        <f t="shared" si="13"/>
        <v>Normalized Index of Biodiversity, Gap Analysis Program, animals, wildlife, threatened, endangered,Biodiversity Conservation, Recreation, Culture, and Aesthetics</v>
      </c>
      <c r="AP199" s="60" t="str">
        <f t="shared" si="14"/>
        <v>,Biodiversity Conservation, Recreation, Culture, and Aesthetics</v>
      </c>
    </row>
    <row r="200" spans="1:42" ht="15" customHeight="1" x14ac:dyDescent="0.2">
      <c r="A200" s="60">
        <v>175</v>
      </c>
      <c r="B200" s="83" t="s">
        <v>144</v>
      </c>
      <c r="C200" s="60" t="s">
        <v>571</v>
      </c>
      <c r="D200" s="149" t="s">
        <v>1020</v>
      </c>
      <c r="E200" s="60" t="s">
        <v>572</v>
      </c>
      <c r="F200" s="68" t="s">
        <v>362</v>
      </c>
      <c r="G200" s="148" t="s">
        <v>669</v>
      </c>
      <c r="H200" s="60" t="s">
        <v>782</v>
      </c>
      <c r="I200" s="72" t="s">
        <v>2372</v>
      </c>
      <c r="J200" s="65">
        <v>76</v>
      </c>
      <c r="K200" s="63" t="s">
        <v>1266</v>
      </c>
      <c r="S200" s="60" t="s">
        <v>2707</v>
      </c>
      <c r="T200" s="60" t="s">
        <v>1871</v>
      </c>
      <c r="U200" s="60" t="s">
        <v>1240</v>
      </c>
      <c r="V200" s="60" t="s">
        <v>3263</v>
      </c>
      <c r="W200" s="60" t="s">
        <v>1356</v>
      </c>
      <c r="X200" s="60" t="s">
        <v>1794</v>
      </c>
      <c r="Y200" s="60" t="s">
        <v>1678</v>
      </c>
      <c r="Z200" s="85" t="s">
        <v>2153</v>
      </c>
      <c r="AA200" s="60">
        <v>2</v>
      </c>
      <c r="AB200" s="60" t="s">
        <v>1266</v>
      </c>
      <c r="AE200" s="60" t="s">
        <v>2488</v>
      </c>
      <c r="AF200" s="60">
        <v>8</v>
      </c>
      <c r="AG200" s="79" t="str">
        <f t="shared" si="17"/>
        <v xml:space="preserve">Biodiversity Conservation - x; </v>
      </c>
      <c r="AH200" s="76" t="str">
        <f t="shared" si="16"/>
        <v>{"popup":{"showAttachments":"false","fieldInfos":[{"visible":"true","fieldName":"Rep_NIB","label":"NIB reptile species richness\u00a0","format":{"places":2,"digitSeparator":true}}],"title":"HUC 12 ID: {HUC_12}"}}</v>
      </c>
      <c r="AI200" s="77" t="s">
        <v>1883</v>
      </c>
      <c r="AJ200" s="77" t="s">
        <v>1705</v>
      </c>
      <c r="AL200" s="77" t="s">
        <v>1901</v>
      </c>
      <c r="AM200" s="77" t="s">
        <v>1885</v>
      </c>
      <c r="AN200" s="60" t="s">
        <v>2405</v>
      </c>
      <c r="AO200" s="60" t="str">
        <f t="shared" si="13"/>
        <v xml:space="preserve">Normalized Index of Biodiversity, Gap Analysis Program, animals, wildlife,Biodiversity Conservation, </v>
      </c>
      <c r="AP200" s="60" t="str">
        <f t="shared" si="14"/>
        <v xml:space="preserve">,Biodiversity Conservation, </v>
      </c>
    </row>
    <row r="201" spans="1:42" ht="15" customHeight="1" x14ac:dyDescent="0.2">
      <c r="A201" s="60">
        <v>176</v>
      </c>
      <c r="B201" s="83" t="s">
        <v>144</v>
      </c>
      <c r="C201" s="60" t="s">
        <v>939</v>
      </c>
      <c r="D201" s="152" t="s">
        <v>1061</v>
      </c>
      <c r="E201" s="63" t="s">
        <v>1295</v>
      </c>
      <c r="F201" s="68" t="s">
        <v>362</v>
      </c>
      <c r="G201" s="60" t="s">
        <v>670</v>
      </c>
      <c r="H201" s="60" t="s">
        <v>752</v>
      </c>
      <c r="I201" s="72" t="s">
        <v>2372</v>
      </c>
      <c r="J201" s="72">
        <v>77</v>
      </c>
      <c r="K201" s="63"/>
      <c r="O201" s="60" t="s">
        <v>1266</v>
      </c>
      <c r="Q201" s="63" t="s">
        <v>1266</v>
      </c>
      <c r="S201" s="60" t="s">
        <v>2666</v>
      </c>
      <c r="T201" s="60" t="s">
        <v>2809</v>
      </c>
      <c r="U201" s="60" t="s">
        <v>1240</v>
      </c>
      <c r="V201" s="60" t="s">
        <v>3263</v>
      </c>
      <c r="W201" s="60" t="s">
        <v>1356</v>
      </c>
      <c r="X201" s="60" t="s">
        <v>1795</v>
      </c>
      <c r="Y201" s="60" t="s">
        <v>1678</v>
      </c>
      <c r="Z201" s="85" t="s">
        <v>2154</v>
      </c>
      <c r="AA201" s="60">
        <v>2</v>
      </c>
      <c r="AB201" s="60" t="s">
        <v>1266</v>
      </c>
      <c r="AE201" s="60" t="s">
        <v>2488</v>
      </c>
      <c r="AF201" s="60">
        <v>8</v>
      </c>
      <c r="AG201" s="79" t="str">
        <f t="shared" si="17"/>
        <v xml:space="preserve">Food, Fuel, and Materials - x; Recreation, Culture, and Aesthetics - x; </v>
      </c>
      <c r="AH201" s="76" t="str">
        <f t="shared" si="16"/>
        <v>{"popup":{"showAttachments":"false","fieldInfos":[{"visible":"true","fieldName":"SMGA_AVG_I","label":"NIB small game species richness\u00a0","format":{"places":2,"digitSeparator":true}}],"title":"HUC 12 ID: {HUC_12}"}}</v>
      </c>
      <c r="AI201" s="77" t="s">
        <v>1883</v>
      </c>
      <c r="AJ201" s="77" t="s">
        <v>1705</v>
      </c>
      <c r="AL201" s="77" t="s">
        <v>1901</v>
      </c>
      <c r="AM201" s="77" t="s">
        <v>1885</v>
      </c>
      <c r="AN201" s="60" t="s">
        <v>2400</v>
      </c>
      <c r="AO201" s="60" t="str">
        <f t="shared" si="13"/>
        <v>Normalized Index of Biodiversity, Gap Analysis Program, animals, wildlife, food, resources, game,Food, Fuel, and Materials, Recreation, Culture, and Aesthetics</v>
      </c>
      <c r="AP201" s="60" t="str">
        <f t="shared" si="14"/>
        <v>,Food, Fuel, and Materials, Recreation, Culture, and Aesthetics</v>
      </c>
    </row>
    <row r="202" spans="1:42" ht="15" customHeight="1" x14ac:dyDescent="0.2">
      <c r="A202" s="60">
        <v>177</v>
      </c>
      <c r="B202" s="83" t="s">
        <v>144</v>
      </c>
      <c r="C202" s="60" t="s">
        <v>930</v>
      </c>
      <c r="D202" s="152" t="s">
        <v>1063</v>
      </c>
      <c r="E202" s="81" t="s">
        <v>1290</v>
      </c>
      <c r="F202" s="68" t="s">
        <v>362</v>
      </c>
      <c r="G202" s="60" t="s">
        <v>1201</v>
      </c>
      <c r="H202" s="72" t="s">
        <v>752</v>
      </c>
      <c r="I202" s="72" t="s">
        <v>2372</v>
      </c>
      <c r="J202" s="72">
        <v>78</v>
      </c>
      <c r="K202" s="63"/>
      <c r="O202" s="60" t="s">
        <v>1266</v>
      </c>
      <c r="Q202" s="63" t="s">
        <v>1266</v>
      </c>
      <c r="S202" s="60" t="s">
        <v>2666</v>
      </c>
      <c r="T202" s="60" t="s">
        <v>2809</v>
      </c>
      <c r="U202" s="60" t="s">
        <v>1240</v>
      </c>
      <c r="V202" s="60" t="s">
        <v>3263</v>
      </c>
      <c r="W202" s="60" t="s">
        <v>1356</v>
      </c>
      <c r="X202" s="60" t="s">
        <v>1796</v>
      </c>
      <c r="Y202" s="60" t="s">
        <v>1678</v>
      </c>
      <c r="Z202" s="85" t="s">
        <v>2155</v>
      </c>
      <c r="AA202" s="60">
        <v>2</v>
      </c>
      <c r="AB202" s="60" t="s">
        <v>1266</v>
      </c>
      <c r="AE202" s="60" t="s">
        <v>2488</v>
      </c>
      <c r="AF202" s="60">
        <v>8</v>
      </c>
      <c r="AG202" s="79" t="str">
        <f t="shared" si="17"/>
        <v xml:space="preserve">Food, Fuel, and Materials - x; Recreation, Culture, and Aesthetics - x; </v>
      </c>
      <c r="AH202" s="76" t="str">
        <f t="shared" si="16"/>
        <v>{"popup":{"showAttachments":"false","fieldInfos":[{"visible":"true","fieldName":"HARV_AVG_I","label":"NIB total harvestable species richness\u00a0","format":{"places":2,"digitSeparator":true}}],"title":"HUC 12 ID: {HUC_12}"}}</v>
      </c>
      <c r="AI202" s="77" t="s">
        <v>1883</v>
      </c>
      <c r="AJ202" s="77" t="s">
        <v>1705</v>
      </c>
      <c r="AL202" s="77" t="s">
        <v>1901</v>
      </c>
      <c r="AM202" s="77" t="s">
        <v>1885</v>
      </c>
      <c r="AN202" s="60" t="s">
        <v>2400</v>
      </c>
      <c r="AO202" s="60" t="str">
        <f t="shared" si="13"/>
        <v>Normalized Index of Biodiversity, Gap Analysis Program, animals, wildlife, food, resources, game,Food, Fuel, and Materials, Recreation, Culture, and Aesthetics</v>
      </c>
      <c r="AP202" s="60" t="str">
        <f t="shared" si="14"/>
        <v>,Food, Fuel, and Materials, Recreation, Culture, and Aesthetics</v>
      </c>
    </row>
    <row r="203" spans="1:42" ht="15" customHeight="1" x14ac:dyDescent="0.2">
      <c r="A203" s="60">
        <v>178</v>
      </c>
      <c r="B203" s="83" t="s">
        <v>144</v>
      </c>
      <c r="C203" s="60" t="s">
        <v>945</v>
      </c>
      <c r="D203" s="152" t="s">
        <v>1062</v>
      </c>
      <c r="E203" s="81" t="s">
        <v>1300</v>
      </c>
      <c r="F203" s="68" t="s">
        <v>362</v>
      </c>
      <c r="G203" s="72" t="s">
        <v>671</v>
      </c>
      <c r="H203" s="72" t="s">
        <v>752</v>
      </c>
      <c r="I203" s="72" t="s">
        <v>2372</v>
      </c>
      <c r="J203" s="65">
        <v>79</v>
      </c>
      <c r="K203" s="63" t="s">
        <v>1266</v>
      </c>
      <c r="Q203" s="63" t="s">
        <v>1266</v>
      </c>
      <c r="S203" s="60" t="s">
        <v>2748</v>
      </c>
      <c r="T203" s="60" t="s">
        <v>1867</v>
      </c>
      <c r="U203" s="60" t="s">
        <v>1240</v>
      </c>
      <c r="V203" s="60" t="s">
        <v>3263</v>
      </c>
      <c r="W203" s="60" t="s">
        <v>1356</v>
      </c>
      <c r="X203" s="60" t="s">
        <v>1797</v>
      </c>
      <c r="Y203" s="60" t="s">
        <v>1678</v>
      </c>
      <c r="Z203" s="85" t="s">
        <v>2156</v>
      </c>
      <c r="AA203" s="60">
        <v>2</v>
      </c>
      <c r="AB203" s="60" t="s">
        <v>1266</v>
      </c>
      <c r="AE203" s="60" t="s">
        <v>2488</v>
      </c>
      <c r="AF203" s="60">
        <v>8</v>
      </c>
      <c r="AG203" s="79" t="str">
        <f t="shared" si="17"/>
        <v xml:space="preserve">Biodiversity Conservation - x; Recreation, Culture, and Aesthetics - x; </v>
      </c>
      <c r="AH203" s="76" t="str">
        <f t="shared" si="16"/>
        <v>{"popup":{"showAttachments":"false","fieldInfos":[{"visible":"true","fieldName":"TOTAL_AVG_I","label":"NIB total vertebrate species richness\u00a0","format":{"places":2,"digitSeparator":true}}],"title":"HUC 12 ID: {HUC_12}"}}</v>
      </c>
      <c r="AI203" s="77" t="s">
        <v>1883</v>
      </c>
      <c r="AJ203" s="77" t="s">
        <v>1705</v>
      </c>
      <c r="AL203" s="77" t="s">
        <v>1901</v>
      </c>
      <c r="AM203" s="77" t="s">
        <v>1885</v>
      </c>
      <c r="AN203" s="60" t="s">
        <v>2401</v>
      </c>
      <c r="AO203" s="60" t="str">
        <f t="shared" si="13"/>
        <v>Normalized Index of Biodiversity, Gap Analysis Program, animals, wildlife, game,Biodiversity Conservation, Recreation, Culture, and Aesthetics</v>
      </c>
      <c r="AP203" s="60" t="str">
        <f t="shared" si="14"/>
        <v>,Biodiversity Conservation, Recreation, Culture, and Aesthetics</v>
      </c>
    </row>
    <row r="204" spans="1:42" ht="15" customHeight="1" x14ac:dyDescent="0.2">
      <c r="A204" s="60">
        <v>179</v>
      </c>
      <c r="B204" s="83" t="s">
        <v>144</v>
      </c>
      <c r="C204" s="149" t="s">
        <v>948</v>
      </c>
      <c r="D204" s="152" t="s">
        <v>1064</v>
      </c>
      <c r="E204" s="154" t="s">
        <v>1303</v>
      </c>
      <c r="F204" s="68" t="s">
        <v>362</v>
      </c>
      <c r="G204" s="72" t="s">
        <v>672</v>
      </c>
      <c r="H204" s="149" t="s">
        <v>752</v>
      </c>
      <c r="I204" s="72" t="s">
        <v>2372</v>
      </c>
      <c r="J204" s="72">
        <v>80</v>
      </c>
      <c r="K204" s="63"/>
      <c r="O204" s="60" t="s">
        <v>1266</v>
      </c>
      <c r="Q204" s="63" t="s">
        <v>1266</v>
      </c>
      <c r="S204" s="60" t="s">
        <v>2666</v>
      </c>
      <c r="T204" s="60" t="s">
        <v>2809</v>
      </c>
      <c r="U204" s="60" t="s">
        <v>1240</v>
      </c>
      <c r="V204" s="60" t="s">
        <v>3263</v>
      </c>
      <c r="W204" s="60" t="s">
        <v>1356</v>
      </c>
      <c r="X204" s="60" t="s">
        <v>1798</v>
      </c>
      <c r="Y204" s="60" t="s">
        <v>1678</v>
      </c>
      <c r="Z204" s="85" t="s">
        <v>2157</v>
      </c>
      <c r="AA204" s="60">
        <v>2</v>
      </c>
      <c r="AB204" s="60" t="s">
        <v>1266</v>
      </c>
      <c r="AE204" s="60" t="s">
        <v>2488</v>
      </c>
      <c r="AF204" s="60">
        <v>8</v>
      </c>
      <c r="AG204" s="79" t="str">
        <f t="shared" si="17"/>
        <v xml:space="preserve">Food, Fuel, and Materials - x; Recreation, Culture, and Aesthetics - x; </v>
      </c>
      <c r="AH204" s="76" t="str">
        <f t="shared" si="16"/>
        <v>{"popup":{"showAttachments":"false","fieldInfos":[{"visible":"true","fieldName":"WTFL_AVG_I","label":"NIB waterfowl species richness\u00a0","format":{"places":2,"digitSeparator":true}}],"title":"HUC 12 ID: {HUC_12}"}}</v>
      </c>
      <c r="AI204" s="77" t="s">
        <v>1883</v>
      </c>
      <c r="AJ204" s="77" t="s">
        <v>1705</v>
      </c>
      <c r="AL204" s="77" t="s">
        <v>1901</v>
      </c>
      <c r="AM204" s="77" t="s">
        <v>1885</v>
      </c>
      <c r="AN204" s="60" t="s">
        <v>2400</v>
      </c>
      <c r="AO204" s="60" t="str">
        <f t="shared" si="13"/>
        <v>Normalized Index of Biodiversity, Gap Analysis Program, animals, wildlife, food, resources, game,Food, Fuel, and Materials, Recreation, Culture, and Aesthetics</v>
      </c>
      <c r="AP204" s="60" t="str">
        <f t="shared" si="14"/>
        <v>,Food, Fuel, and Materials, Recreation, Culture, and Aesthetics</v>
      </c>
    </row>
    <row r="205" spans="1:42" ht="15" customHeight="1" x14ac:dyDescent="0.2">
      <c r="A205" s="60">
        <v>180</v>
      </c>
      <c r="B205" s="83" t="s">
        <v>144</v>
      </c>
      <c r="C205" s="72" t="s">
        <v>3172</v>
      </c>
      <c r="D205" s="86" t="s">
        <v>3178</v>
      </c>
      <c r="E205" s="69" t="s">
        <v>382</v>
      </c>
      <c r="F205" s="68" t="s">
        <v>362</v>
      </c>
      <c r="G205" s="149" t="s">
        <v>1124</v>
      </c>
      <c r="H205" s="72" t="s">
        <v>768</v>
      </c>
      <c r="I205" s="72" t="s">
        <v>2372</v>
      </c>
      <c r="J205" s="72">
        <v>81</v>
      </c>
      <c r="K205" s="63" t="s">
        <v>1266</v>
      </c>
      <c r="M205" s="63" t="s">
        <v>1266</v>
      </c>
      <c r="Q205" s="63" t="s">
        <v>1266</v>
      </c>
      <c r="S205" s="60" t="s">
        <v>2667</v>
      </c>
      <c r="T205" s="60" t="s">
        <v>1868</v>
      </c>
      <c r="U205" s="60" t="s">
        <v>1253</v>
      </c>
      <c r="V205" s="60" t="s">
        <v>3263</v>
      </c>
      <c r="W205" s="60" t="s">
        <v>1356</v>
      </c>
      <c r="X205" s="60" t="s">
        <v>1799</v>
      </c>
      <c r="Y205" s="60" t="s">
        <v>1678</v>
      </c>
      <c r="Z205" s="85" t="s">
        <v>2158</v>
      </c>
      <c r="AA205" s="60">
        <v>0</v>
      </c>
      <c r="AB205" s="60" t="s">
        <v>1266</v>
      </c>
      <c r="AE205" s="60" t="s">
        <v>2488</v>
      </c>
      <c r="AF205" s="60">
        <v>8</v>
      </c>
      <c r="AG205" s="79" t="str">
        <f t="shared" si="17"/>
        <v xml:space="preserve">Biodiversity Conservation - x; Clean and Plentiful Water - x; Recreation, Culture, and Aesthetics - x; </v>
      </c>
      <c r="AH205" s="76" t="str">
        <f t="shared" si="16"/>
        <v>{"popup":{"showAttachments":"false","fieldInfos":[{"visible":"true","fieldName":"AQ_TOT_A","label":"Number of at-risk aquatic animal species observed\u00a0","format":{"places":0,"digitSeparator":true}}],"title":"HUC 12 ID: {HUC_12}"}}</v>
      </c>
      <c r="AI205" s="77" t="s">
        <v>1883</v>
      </c>
      <c r="AJ205" s="77" t="s">
        <v>1705</v>
      </c>
      <c r="AL205" s="77" t="s">
        <v>1901</v>
      </c>
      <c r="AM205" s="77" t="s">
        <v>1885</v>
      </c>
      <c r="AN205" s="60" t="s">
        <v>1497</v>
      </c>
      <c r="AO205" s="60" t="str">
        <f t="shared" si="13"/>
        <v>wildlife, threatened, endangered, water, rivers, lakes, streams,Biodiversity Conservation, Clean and Plentiful Water, Recreation, Culture, and Aesthetics</v>
      </c>
      <c r="AP205" s="60" t="str">
        <f t="shared" si="14"/>
        <v>,Biodiversity Conservation, Clean and Plentiful Water, Recreation, Culture, and Aesthetics</v>
      </c>
    </row>
    <row r="206" spans="1:42" ht="15" customHeight="1" x14ac:dyDescent="0.2">
      <c r="A206" s="60">
        <v>181</v>
      </c>
      <c r="B206" s="83" t="s">
        <v>144</v>
      </c>
      <c r="C206" s="72" t="s">
        <v>3173</v>
      </c>
      <c r="D206" s="86" t="s">
        <v>3179</v>
      </c>
      <c r="E206" s="69" t="s">
        <v>383</v>
      </c>
      <c r="F206" s="68" t="s">
        <v>362</v>
      </c>
      <c r="G206" s="72" t="s">
        <v>1125</v>
      </c>
      <c r="H206" s="72" t="s">
        <v>768</v>
      </c>
      <c r="I206" s="72" t="s">
        <v>2372</v>
      </c>
      <c r="J206" s="65">
        <v>82</v>
      </c>
      <c r="K206" s="63" t="s">
        <v>1266</v>
      </c>
      <c r="M206" s="63" t="s">
        <v>1266</v>
      </c>
      <c r="Q206" s="63" t="s">
        <v>1266</v>
      </c>
      <c r="S206" s="60" t="s">
        <v>2749</v>
      </c>
      <c r="T206" s="60" t="s">
        <v>1868</v>
      </c>
      <c r="U206" s="60" t="s">
        <v>1253</v>
      </c>
      <c r="V206" s="60" t="s">
        <v>3263</v>
      </c>
      <c r="W206" s="60" t="s">
        <v>1356</v>
      </c>
      <c r="X206" s="60" t="s">
        <v>1800</v>
      </c>
      <c r="Y206" s="60" t="s">
        <v>1678</v>
      </c>
      <c r="Z206" s="85" t="s">
        <v>2159</v>
      </c>
      <c r="AA206" s="60">
        <v>0</v>
      </c>
      <c r="AB206" s="60" t="s">
        <v>1266</v>
      </c>
      <c r="AE206" s="60" t="s">
        <v>2488</v>
      </c>
      <c r="AF206" s="60">
        <v>8</v>
      </c>
      <c r="AG206" s="79" t="str">
        <f t="shared" si="17"/>
        <v xml:space="preserve">Biodiversity Conservation - x; Clean and Plentiful Water - x; Recreation, Culture, and Aesthetics - x; </v>
      </c>
      <c r="AH206" s="76" t="str">
        <f t="shared" si="16"/>
        <v>{"popup":{"showAttachments":"false","fieldInfos":[{"visible":"true","fieldName":"AQ_TOT_P","label":"Number of at-risk aquatic plant species observed\u00a0","format":{"places":0,"digitSeparator":true}}],"title":"HUC 12 ID: {HUC_12}"}}</v>
      </c>
      <c r="AI206" s="77" t="s">
        <v>1883</v>
      </c>
      <c r="AJ206" s="77" t="s">
        <v>1705</v>
      </c>
      <c r="AL206" s="77" t="s">
        <v>1901</v>
      </c>
      <c r="AM206" s="77" t="s">
        <v>1885</v>
      </c>
      <c r="AN206" s="60" t="s">
        <v>1498</v>
      </c>
      <c r="AO206" s="60" t="str">
        <f t="shared" si="13"/>
        <v>threatened, endangered, vegetation, water, rivers, lakes, streams,Biodiversity Conservation, Clean and Plentiful Water, Recreation, Culture, and Aesthetics</v>
      </c>
      <c r="AP206" s="60" t="str">
        <f t="shared" si="14"/>
        <v>,Biodiversity Conservation, Clean and Plentiful Water, Recreation, Culture, and Aesthetics</v>
      </c>
    </row>
    <row r="207" spans="1:42" ht="15" customHeight="1" x14ac:dyDescent="0.2">
      <c r="A207" s="60">
        <v>182</v>
      </c>
      <c r="B207" s="83" t="s">
        <v>144</v>
      </c>
      <c r="C207" s="72" t="s">
        <v>3174</v>
      </c>
      <c r="D207" s="86" t="s">
        <v>3180</v>
      </c>
      <c r="E207" s="69" t="s">
        <v>385</v>
      </c>
      <c r="F207" s="68" t="s">
        <v>362</v>
      </c>
      <c r="G207" s="72" t="s">
        <v>1126</v>
      </c>
      <c r="H207" s="72" t="s">
        <v>768</v>
      </c>
      <c r="I207" s="72" t="s">
        <v>2372</v>
      </c>
      <c r="J207" s="72">
        <v>83</v>
      </c>
      <c r="K207" s="63" t="s">
        <v>1266</v>
      </c>
      <c r="Q207" s="63" t="s">
        <v>1266</v>
      </c>
      <c r="S207" s="60" t="s">
        <v>2668</v>
      </c>
      <c r="T207" s="60" t="s">
        <v>1867</v>
      </c>
      <c r="U207" s="60" t="s">
        <v>1253</v>
      </c>
      <c r="V207" s="60" t="s">
        <v>3263</v>
      </c>
      <c r="W207" s="60" t="s">
        <v>1356</v>
      </c>
      <c r="X207" s="60" t="s">
        <v>1801</v>
      </c>
      <c r="Y207" s="60" t="s">
        <v>1678</v>
      </c>
      <c r="Z207" s="85" t="s">
        <v>2160</v>
      </c>
      <c r="AA207" s="60">
        <v>0</v>
      </c>
      <c r="AB207" s="60" t="s">
        <v>1266</v>
      </c>
      <c r="AE207" s="60" t="s">
        <v>2488</v>
      </c>
      <c r="AF207" s="60">
        <v>8</v>
      </c>
      <c r="AG207" s="79" t="str">
        <f t="shared" si="17"/>
        <v xml:space="preserve">Biodiversity Conservation - x; Recreation, Culture, and Aesthetics - x; </v>
      </c>
      <c r="AH207" s="76" t="str">
        <f t="shared" si="16"/>
        <v>{"popup":{"showAttachments":"false","fieldInfos":[{"visible":"true","fieldName":"TR_TOT_A","label":"Number of at-risk terrestrial animal species observed\u00a0","format":{"places":0,"digitSeparator":true}}],"title":"HUC 12 ID: {HUC_12}"}}</v>
      </c>
      <c r="AI207" s="77" t="s">
        <v>1883</v>
      </c>
      <c r="AJ207" s="77" t="s">
        <v>1705</v>
      </c>
      <c r="AL207" s="77" t="s">
        <v>1901</v>
      </c>
      <c r="AM207" s="77" t="s">
        <v>1885</v>
      </c>
      <c r="AN207" s="60" t="s">
        <v>1499</v>
      </c>
      <c r="AO207" s="60" t="str">
        <f t="shared" si="13"/>
        <v>wildlife, threatened, endangered,Biodiversity Conservation, Recreation, Culture, and Aesthetics</v>
      </c>
      <c r="AP207" s="60" t="str">
        <f t="shared" si="14"/>
        <v>,Biodiversity Conservation, Recreation, Culture, and Aesthetics</v>
      </c>
    </row>
    <row r="208" spans="1:42" ht="15" customHeight="1" x14ac:dyDescent="0.2">
      <c r="A208" s="60">
        <v>183</v>
      </c>
      <c r="B208" s="83" t="s">
        <v>144</v>
      </c>
      <c r="C208" s="72" t="s">
        <v>3175</v>
      </c>
      <c r="D208" s="86" t="s">
        <v>3181</v>
      </c>
      <c r="E208" s="69" t="s">
        <v>386</v>
      </c>
      <c r="F208" s="68" t="s">
        <v>362</v>
      </c>
      <c r="G208" s="72" t="s">
        <v>1127</v>
      </c>
      <c r="H208" s="72" t="s">
        <v>768</v>
      </c>
      <c r="I208" s="72" t="s">
        <v>2372</v>
      </c>
      <c r="J208" s="72">
        <v>84</v>
      </c>
      <c r="K208" s="63" t="s">
        <v>1266</v>
      </c>
      <c r="Q208" s="63" t="s">
        <v>1266</v>
      </c>
      <c r="S208" s="60" t="s">
        <v>2750</v>
      </c>
      <c r="T208" s="60" t="s">
        <v>1867</v>
      </c>
      <c r="U208" s="60" t="s">
        <v>1253</v>
      </c>
      <c r="V208" s="60" t="s">
        <v>3263</v>
      </c>
      <c r="W208" s="60" t="s">
        <v>1356</v>
      </c>
      <c r="X208" s="60" t="s">
        <v>1802</v>
      </c>
      <c r="Y208" s="60" t="s">
        <v>1678</v>
      </c>
      <c r="Z208" s="85" t="s">
        <v>2161</v>
      </c>
      <c r="AA208" s="60">
        <v>0</v>
      </c>
      <c r="AB208" s="60" t="s">
        <v>1266</v>
      </c>
      <c r="AE208" s="60" t="s">
        <v>2488</v>
      </c>
      <c r="AF208" s="60">
        <v>8</v>
      </c>
      <c r="AG208" s="79" t="str">
        <f t="shared" si="17"/>
        <v xml:space="preserve">Biodiversity Conservation - x; Recreation, Culture, and Aesthetics - x; </v>
      </c>
      <c r="AH208" s="76" t="str">
        <f t="shared" si="16"/>
        <v>{"popup":{"showAttachments":"false","fieldInfos":[{"visible":"true","fieldName":"TR_TOT_P","label":"Number of at-risk terrestrial plant species observed\u00a0","format":{"places":0,"digitSeparator":true}}],"title":"HUC 12 ID: {HUC_12}"}}</v>
      </c>
      <c r="AI208" s="77" t="s">
        <v>1883</v>
      </c>
      <c r="AJ208" s="77" t="s">
        <v>1705</v>
      </c>
      <c r="AL208" s="77" t="s">
        <v>1901</v>
      </c>
      <c r="AM208" s="77" t="s">
        <v>1885</v>
      </c>
      <c r="AN208" s="60" t="s">
        <v>1500</v>
      </c>
      <c r="AO208" s="60" t="str">
        <f t="shared" si="13"/>
        <v>threatened, endangered, vegetation,Biodiversity Conservation, Recreation, Culture, and Aesthetics</v>
      </c>
      <c r="AP208" s="60" t="str">
        <f t="shared" si="14"/>
        <v>,Biodiversity Conservation, Recreation, Culture, and Aesthetics</v>
      </c>
    </row>
    <row r="209" spans="1:42" ht="15" customHeight="1" x14ac:dyDescent="0.2">
      <c r="A209" s="60">
        <v>184</v>
      </c>
      <c r="B209" s="83" t="s">
        <v>144</v>
      </c>
      <c r="C209" s="72" t="s">
        <v>3176</v>
      </c>
      <c r="D209" s="86" t="s">
        <v>3182</v>
      </c>
      <c r="E209" s="69" t="s">
        <v>387</v>
      </c>
      <c r="F209" s="68" t="s">
        <v>362</v>
      </c>
      <c r="G209" s="72" t="s">
        <v>1375</v>
      </c>
      <c r="H209" s="72" t="s">
        <v>768</v>
      </c>
      <c r="I209" s="72" t="s">
        <v>2372</v>
      </c>
      <c r="J209" s="65">
        <v>85</v>
      </c>
      <c r="K209" s="63" t="s">
        <v>1266</v>
      </c>
      <c r="M209" s="60" t="s">
        <v>1266</v>
      </c>
      <c r="Q209" s="63" t="s">
        <v>1266</v>
      </c>
      <c r="S209" s="60" t="s">
        <v>2670</v>
      </c>
      <c r="T209" s="60" t="s">
        <v>1868</v>
      </c>
      <c r="U209" s="60" t="s">
        <v>1253</v>
      </c>
      <c r="V209" s="60" t="s">
        <v>3263</v>
      </c>
      <c r="W209" s="60" t="s">
        <v>1356</v>
      </c>
      <c r="X209" s="60" t="s">
        <v>1803</v>
      </c>
      <c r="Y209" s="60" t="s">
        <v>1678</v>
      </c>
      <c r="Z209" s="85" t="s">
        <v>2162</v>
      </c>
      <c r="AA209" s="60">
        <v>0</v>
      </c>
      <c r="AB209" s="60" t="s">
        <v>1266</v>
      </c>
      <c r="AE209" s="60" t="s">
        <v>2488</v>
      </c>
      <c r="AF209" s="60">
        <v>8</v>
      </c>
      <c r="AG209" s="79" t="str">
        <f t="shared" si="17"/>
        <v xml:space="preserve">Biodiversity Conservation - x; Clean and Plentiful Water - x; Recreation, Culture, and Aesthetics - x; </v>
      </c>
      <c r="AH209" s="76" t="str">
        <f t="shared" si="16"/>
        <v>{"popup":{"showAttachments":"false","fieldInfos":[{"visible":"true","fieldName":"WT_TOT_A","label":"Number of at-risk wetland animal specie observeds\u00a0","format":{"places":0,"digitSeparator":true}}],"title":"HUC 12 ID: {HUC_12}"}}</v>
      </c>
      <c r="AI209" s="77" t="s">
        <v>1883</v>
      </c>
      <c r="AJ209" s="77" t="s">
        <v>1705</v>
      </c>
      <c r="AL209" s="77" t="s">
        <v>1901</v>
      </c>
      <c r="AM209" s="77" t="s">
        <v>1885</v>
      </c>
      <c r="AN209" s="60" t="s">
        <v>1499</v>
      </c>
      <c r="AO209" s="60" t="str">
        <f t="shared" si="13"/>
        <v>wildlife, threatened, endangered,Biodiversity Conservation, Clean and Plentiful Water, Recreation, Culture, and Aesthetics</v>
      </c>
      <c r="AP209" s="60" t="str">
        <f t="shared" si="14"/>
        <v>,Biodiversity Conservation, Clean and Plentiful Water, Recreation, Culture, and Aesthetics</v>
      </c>
    </row>
    <row r="210" spans="1:42" ht="15" customHeight="1" x14ac:dyDescent="0.2">
      <c r="A210" s="60">
        <v>185</v>
      </c>
      <c r="B210" s="83" t="s">
        <v>144</v>
      </c>
      <c r="C210" s="72" t="s">
        <v>3177</v>
      </c>
      <c r="D210" s="86" t="s">
        <v>3183</v>
      </c>
      <c r="E210" s="69" t="s">
        <v>388</v>
      </c>
      <c r="F210" s="68" t="s">
        <v>362</v>
      </c>
      <c r="G210" s="72" t="s">
        <v>1376</v>
      </c>
      <c r="H210" s="72" t="s">
        <v>768</v>
      </c>
      <c r="I210" s="72" t="s">
        <v>2372</v>
      </c>
      <c r="J210" s="72">
        <v>86</v>
      </c>
      <c r="K210" s="63" t="s">
        <v>1266</v>
      </c>
      <c r="M210" s="60" t="s">
        <v>1266</v>
      </c>
      <c r="Q210" s="63" t="s">
        <v>1266</v>
      </c>
      <c r="S210" s="60" t="s">
        <v>2669</v>
      </c>
      <c r="T210" s="60" t="s">
        <v>1868</v>
      </c>
      <c r="U210" s="60" t="s">
        <v>1253</v>
      </c>
      <c r="V210" s="60" t="s">
        <v>3263</v>
      </c>
      <c r="W210" s="60" t="s">
        <v>1356</v>
      </c>
      <c r="X210" s="60" t="s">
        <v>1804</v>
      </c>
      <c r="Y210" s="60" t="s">
        <v>1678</v>
      </c>
      <c r="Z210" s="85" t="s">
        <v>2163</v>
      </c>
      <c r="AA210" s="60">
        <v>0</v>
      </c>
      <c r="AB210" s="60" t="s">
        <v>1266</v>
      </c>
      <c r="AE210" s="60" t="s">
        <v>2488</v>
      </c>
      <c r="AF210" s="60">
        <v>8</v>
      </c>
      <c r="AG210" s="79" t="str">
        <f t="shared" si="17"/>
        <v xml:space="preserve">Biodiversity Conservation - x; Clean and Plentiful Water - x; Recreation, Culture, and Aesthetics - x; </v>
      </c>
      <c r="AH210" s="76" t="str">
        <f t="shared" si="16"/>
        <v>{"popup":{"showAttachments":"false","fieldInfos":[{"visible":"true","fieldName":"WT_TOT_P","label":"Number of at-risk wetland plant species observed\u00a0","format":{"places":0,"digitSeparator":true}}],"title":"HUC 12 ID: {HUC_12}"}}</v>
      </c>
      <c r="AI210" s="77" t="s">
        <v>1883</v>
      </c>
      <c r="AJ210" s="77" t="s">
        <v>1705</v>
      </c>
      <c r="AL210" s="77" t="s">
        <v>1901</v>
      </c>
      <c r="AM210" s="77" t="s">
        <v>1885</v>
      </c>
      <c r="AN210" s="60" t="s">
        <v>1500</v>
      </c>
      <c r="AO210" s="60" t="str">
        <f t="shared" si="13"/>
        <v>threatened, endangered, vegetation,Biodiversity Conservation, Clean and Plentiful Water, Recreation, Culture, and Aesthetics</v>
      </c>
      <c r="AP210" s="60" t="str">
        <f t="shared" si="14"/>
        <v>,Biodiversity Conservation, Clean and Plentiful Water, Recreation, Culture, and Aesthetics</v>
      </c>
    </row>
    <row r="211" spans="1:42" ht="15" customHeight="1" x14ac:dyDescent="0.2">
      <c r="A211" s="60">
        <v>186</v>
      </c>
      <c r="B211" s="83" t="s">
        <v>144</v>
      </c>
      <c r="C211" s="60" t="s">
        <v>47</v>
      </c>
      <c r="D211" s="86" t="s">
        <v>831</v>
      </c>
      <c r="E211" s="81" t="s">
        <v>1309</v>
      </c>
      <c r="F211" s="68" t="s">
        <v>362</v>
      </c>
      <c r="G211" s="139" t="s">
        <v>673</v>
      </c>
      <c r="H211" s="72" t="s">
        <v>756</v>
      </c>
      <c r="I211" s="72" t="s">
        <v>2372</v>
      </c>
      <c r="J211" s="72">
        <v>87</v>
      </c>
      <c r="O211" s="63" t="s">
        <v>1266</v>
      </c>
      <c r="S211" s="60" t="s">
        <v>2642</v>
      </c>
      <c r="T211" s="60" t="s">
        <v>1692</v>
      </c>
      <c r="U211" s="60" t="s">
        <v>1236</v>
      </c>
      <c r="V211" s="60" t="s">
        <v>3263</v>
      </c>
      <c r="W211" s="60" t="s">
        <v>1356</v>
      </c>
      <c r="X211" s="65" t="s">
        <v>2047</v>
      </c>
      <c r="Y211" s="60" t="s">
        <v>1678</v>
      </c>
      <c r="Z211" s="85" t="s">
        <v>2164</v>
      </c>
      <c r="AA211" s="60">
        <v>0</v>
      </c>
      <c r="AB211" s="60" t="s">
        <v>1266</v>
      </c>
      <c r="AE211" s="60" t="s">
        <v>2488</v>
      </c>
      <c r="AF211" s="60">
        <v>8</v>
      </c>
      <c r="AG211" s="79" t="str">
        <f t="shared" si="17"/>
        <v xml:space="preserve">Food, Fuel, and Materials - x; </v>
      </c>
      <c r="AH211" s="76" t="str">
        <f t="shared" si="16"/>
        <v>{"popup":{"showAttachments":"false","fieldInfos":[{"visible":"true","fieldName":"FRUITCOUNT","label":"Number of fruit crop types (annually)\u00a0","format":{"places":0,"digitSeparator":true}}],"title":"HUC 12 ID: {HUC_12}"}}</v>
      </c>
      <c r="AI211" s="77" t="s">
        <v>1883</v>
      </c>
      <c r="AJ211" s="77" t="s">
        <v>1705</v>
      </c>
      <c r="AL211" s="77" t="s">
        <v>1901</v>
      </c>
      <c r="AM211" s="77" t="s">
        <v>1885</v>
      </c>
      <c r="AN211" s="60" t="s">
        <v>1485</v>
      </c>
      <c r="AO211" s="60" t="str">
        <f t="shared" si="13"/>
        <v xml:space="preserve">farms, farming, agriculture, food,Food, Fuel, and Materials, </v>
      </c>
      <c r="AP211" s="60" t="str">
        <f t="shared" si="14"/>
        <v xml:space="preserve">,Food, Fuel, and Materials, </v>
      </c>
    </row>
    <row r="212" spans="1:42" ht="15" customHeight="1" x14ac:dyDescent="0.2">
      <c r="A212" s="60">
        <v>187</v>
      </c>
      <c r="B212" s="83" t="s">
        <v>144</v>
      </c>
      <c r="C212" s="60" t="s">
        <v>48</v>
      </c>
      <c r="D212" s="86" t="s">
        <v>832</v>
      </c>
      <c r="E212" s="81" t="s">
        <v>1317</v>
      </c>
      <c r="F212" s="68" t="s">
        <v>362</v>
      </c>
      <c r="G212" s="72" t="s">
        <v>674</v>
      </c>
      <c r="H212" s="60" t="s">
        <v>761</v>
      </c>
      <c r="I212" s="72" t="s">
        <v>2372</v>
      </c>
      <c r="J212" s="65">
        <v>88</v>
      </c>
      <c r="O212" s="63" t="s">
        <v>1266</v>
      </c>
      <c r="S212" s="60" t="s">
        <v>2642</v>
      </c>
      <c r="T212" s="60" t="s">
        <v>1692</v>
      </c>
      <c r="U212" s="60" t="s">
        <v>1236</v>
      </c>
      <c r="V212" s="60" t="s">
        <v>3263</v>
      </c>
      <c r="W212" s="60" t="s">
        <v>1356</v>
      </c>
      <c r="X212" s="65" t="s">
        <v>2048</v>
      </c>
      <c r="Y212" s="60" t="s">
        <v>1678</v>
      </c>
      <c r="Z212" s="85" t="s">
        <v>2165</v>
      </c>
      <c r="AA212" s="60">
        <v>0</v>
      </c>
      <c r="AB212" s="60" t="s">
        <v>1266</v>
      </c>
      <c r="AE212" s="60" t="s">
        <v>2488</v>
      </c>
      <c r="AF212" s="60">
        <v>8</v>
      </c>
      <c r="AG212" s="79" t="str">
        <f t="shared" si="17"/>
        <v xml:space="preserve">Food, Fuel, and Materials - x; </v>
      </c>
      <c r="AH212" s="76" t="str">
        <f t="shared" si="16"/>
        <v>{"popup":{"showAttachments":"false","fieldInfos":[{"visible":"true","fieldName":"GRAIN_COUN","label":"Number of grain crop types (annually)\u00a0","format":{"places":0,"digitSeparator":true}}],"title":"HUC 12 ID: {HUC_12}"}}</v>
      </c>
      <c r="AI212" s="77" t="s">
        <v>1883</v>
      </c>
      <c r="AJ212" s="77" t="s">
        <v>1705</v>
      </c>
      <c r="AL212" s="77" t="s">
        <v>1901</v>
      </c>
      <c r="AM212" s="77" t="s">
        <v>1885</v>
      </c>
      <c r="AN212" s="60" t="s">
        <v>1485</v>
      </c>
      <c r="AO212" s="60" t="str">
        <f t="shared" si="13"/>
        <v xml:space="preserve">farms, farming, agriculture, food,Food, Fuel, and Materials, </v>
      </c>
      <c r="AP212" s="60" t="str">
        <f t="shared" si="14"/>
        <v xml:space="preserve">,Food, Fuel, and Materials, </v>
      </c>
    </row>
    <row r="213" spans="1:42" ht="15" customHeight="1" x14ac:dyDescent="0.2">
      <c r="A213" s="60">
        <v>188</v>
      </c>
      <c r="B213" s="83" t="s">
        <v>144</v>
      </c>
      <c r="C213" s="72" t="s">
        <v>549</v>
      </c>
      <c r="D213" s="148" t="s">
        <v>833</v>
      </c>
      <c r="E213" s="69" t="s">
        <v>384</v>
      </c>
      <c r="F213" s="68" t="s">
        <v>362</v>
      </c>
      <c r="G213" s="60" t="s">
        <v>1411</v>
      </c>
      <c r="H213" s="60" t="s">
        <v>770</v>
      </c>
      <c r="I213" s="72" t="s">
        <v>2372</v>
      </c>
      <c r="J213" s="72">
        <v>89</v>
      </c>
      <c r="K213" s="60" t="s">
        <v>1266</v>
      </c>
      <c r="M213" s="63" t="s">
        <v>1266</v>
      </c>
      <c r="O213" s="63" t="s">
        <v>1266</v>
      </c>
      <c r="P213" s="63" t="s">
        <v>1266</v>
      </c>
      <c r="Q213" s="63" t="s">
        <v>1266</v>
      </c>
      <c r="S213" s="60" t="s">
        <v>2751</v>
      </c>
      <c r="T213" s="60" t="s">
        <v>2811</v>
      </c>
      <c r="U213" s="60" t="s">
        <v>1474</v>
      </c>
      <c r="V213" s="60" t="s">
        <v>3263</v>
      </c>
      <c r="W213" s="60" t="s">
        <v>1356</v>
      </c>
      <c r="X213" s="65" t="s">
        <v>2465</v>
      </c>
      <c r="Y213" s="60" t="s">
        <v>1678</v>
      </c>
      <c r="Z213" s="85" t="s">
        <v>2166</v>
      </c>
      <c r="AA213" s="60">
        <v>0</v>
      </c>
      <c r="AE213" s="60" t="s">
        <v>2488</v>
      </c>
      <c r="AF213" s="60">
        <v>8</v>
      </c>
      <c r="AG213" s="79" t="str">
        <f t="shared" si="17"/>
        <v xml:space="preserve">Biodiversity Conservation - x; Clean and Plentiful Water - x; Food, Fuel, and Materials - x; Natural Hazard Mitigation - x; Recreation, Culture, and Aesthetics - x; </v>
      </c>
      <c r="AH213" s="76" t="str">
        <f t="shared" si="16"/>
        <v>{"popup":{"showAttachments":"false","fieldInfos":[{"visible":"true","fieldName":"NIDamCount","label":"Number of high hazard potential dams \u00a0","format":{"places":0,"digitSeparator":true}}],"title":"HUC 12 ID: {HUC_12}"}}</v>
      </c>
      <c r="AI213" s="77" t="s">
        <v>1883</v>
      </c>
      <c r="AJ213" s="77" t="s">
        <v>1705</v>
      </c>
      <c r="AL213" s="77" t="s">
        <v>1901</v>
      </c>
      <c r="AM213" s="77" t="s">
        <v>1885</v>
      </c>
      <c r="AN213" s="60" t="s">
        <v>1501</v>
      </c>
      <c r="AO213" s="60" t="str">
        <f t="shared" si="13"/>
        <v>danger, river, streams, risk, resources, safety,Biodiversity Conservation, Clean and Plentiful Water, Food, Fuel, and Materials, Natural Hazard Mitigation, Recreation, Culture, and Aesthetics</v>
      </c>
      <c r="AP213" s="60" t="str">
        <f t="shared" si="14"/>
        <v>,Biodiversity Conservation, Clean and Plentiful Water, Food, Fuel, and Materials, Natural Hazard Mitigation, Recreation, Culture, and Aesthetics</v>
      </c>
    </row>
    <row r="214" spans="1:42" ht="15" customHeight="1" x14ac:dyDescent="0.2">
      <c r="A214" s="60">
        <v>189</v>
      </c>
      <c r="B214" s="83" t="s">
        <v>144</v>
      </c>
      <c r="C214" s="148" t="s">
        <v>834</v>
      </c>
      <c r="D214" s="148" t="s">
        <v>173</v>
      </c>
      <c r="E214" s="148" t="s">
        <v>835</v>
      </c>
      <c r="F214" s="68" t="s">
        <v>362</v>
      </c>
      <c r="G214" s="140" t="s">
        <v>3164</v>
      </c>
      <c r="H214" s="148" t="s">
        <v>907</v>
      </c>
      <c r="I214" s="72" t="s">
        <v>2372</v>
      </c>
      <c r="J214" s="72">
        <v>90</v>
      </c>
      <c r="Q214" s="63" t="s">
        <v>1266</v>
      </c>
      <c r="S214" s="60" t="s">
        <v>2596</v>
      </c>
      <c r="T214" s="60" t="s">
        <v>1685</v>
      </c>
      <c r="U214" s="60" t="s">
        <v>1231</v>
      </c>
      <c r="V214" s="60" t="s">
        <v>3263</v>
      </c>
      <c r="W214" s="60" t="s">
        <v>1356</v>
      </c>
      <c r="X214" s="60" t="s">
        <v>1805</v>
      </c>
      <c r="Y214" s="60" t="s">
        <v>1678</v>
      </c>
      <c r="Z214" s="85" t="s">
        <v>2167</v>
      </c>
      <c r="AA214" s="60">
        <v>0</v>
      </c>
      <c r="AE214" s="60" t="s">
        <v>2488</v>
      </c>
      <c r="AF214" s="60">
        <v>8</v>
      </c>
      <c r="AG214" s="79" t="str">
        <f t="shared" si="17"/>
        <v xml:space="preserve">Recreation, Culture, and Aesthetics - x; </v>
      </c>
      <c r="AH214" s="76" t="str">
        <f t="shared" si="16"/>
        <v>{"popup":{"showAttachments":"false","fieldInfos":[{"visible":"true","fieldName":"Total_Hist","label":"Number of historic places\u00a0","format":{"places":0,"digitSeparator":true}}],"title":"HUC 12 ID: {HUC_12}"}}</v>
      </c>
      <c r="AI214" s="77" t="s">
        <v>1883</v>
      </c>
      <c r="AJ214" s="77" t="s">
        <v>1705</v>
      </c>
      <c r="AL214" s="77" t="s">
        <v>1901</v>
      </c>
      <c r="AM214" s="77" t="s">
        <v>1885</v>
      </c>
      <c r="AN214" s="60" t="s">
        <v>1425</v>
      </c>
      <c r="AO214" s="60" t="str">
        <f t="shared" si="13"/>
        <v>human, culture, education, recreation, ,Recreation, Culture, and Aesthetics</v>
      </c>
      <c r="AP214" s="60" t="str">
        <f t="shared" si="14"/>
        <v>,Recreation, Culture, and Aesthetics</v>
      </c>
    </row>
    <row r="215" spans="1:42" ht="15" customHeight="1" x14ac:dyDescent="0.2">
      <c r="A215" s="60">
        <v>190</v>
      </c>
      <c r="B215" s="83" t="s">
        <v>144</v>
      </c>
      <c r="C215" s="60" t="s">
        <v>49</v>
      </c>
      <c r="D215" s="148" t="s">
        <v>836</v>
      </c>
      <c r="E215" s="81" t="s">
        <v>1310</v>
      </c>
      <c r="F215" s="68" t="s">
        <v>362</v>
      </c>
      <c r="G215" s="159" t="s">
        <v>675</v>
      </c>
      <c r="H215" s="60" t="s">
        <v>756</v>
      </c>
      <c r="I215" s="72" t="s">
        <v>2372</v>
      </c>
      <c r="J215" s="65">
        <v>91</v>
      </c>
      <c r="O215" s="63" t="s">
        <v>1266</v>
      </c>
      <c r="S215" s="60" t="s">
        <v>2642</v>
      </c>
      <c r="T215" s="60" t="s">
        <v>1692</v>
      </c>
      <c r="U215" s="60" t="s">
        <v>1236</v>
      </c>
      <c r="V215" s="60" t="s">
        <v>3263</v>
      </c>
      <c r="W215" s="60" t="s">
        <v>1356</v>
      </c>
      <c r="X215" s="65" t="s">
        <v>2049</v>
      </c>
      <c r="Y215" s="60" t="s">
        <v>1678</v>
      </c>
      <c r="Z215" s="85" t="s">
        <v>2168</v>
      </c>
      <c r="AA215" s="60">
        <v>0</v>
      </c>
      <c r="AB215" s="60" t="s">
        <v>1266</v>
      </c>
      <c r="AE215" s="60" t="s">
        <v>2488</v>
      </c>
      <c r="AF215" s="60">
        <v>8</v>
      </c>
      <c r="AG215" s="79" t="str">
        <f t="shared" si="17"/>
        <v xml:space="preserve">Food, Fuel, and Materials - x; </v>
      </c>
      <c r="AH215" s="76" t="str">
        <f t="shared" si="16"/>
        <v>{"popup":{"showAttachments":"false","fieldInfos":[{"visible":"true","fieldName":"VEGCOUNT","label":"Number of vegetable crop types (annually)\u00a0","format":{"places":0,"digitSeparator":true}}],"title":"HUC 12 ID: {HUC_12}"}}</v>
      </c>
      <c r="AI215" s="77" t="s">
        <v>1883</v>
      </c>
      <c r="AJ215" s="77" t="s">
        <v>1705</v>
      </c>
      <c r="AL215" s="77" t="s">
        <v>1901</v>
      </c>
      <c r="AM215" s="77" t="s">
        <v>1885</v>
      </c>
      <c r="AN215" s="60" t="s">
        <v>1485</v>
      </c>
      <c r="AO215" s="60" t="str">
        <f t="shared" si="13"/>
        <v xml:space="preserve">farms, farming, agriculture, food,Food, Fuel, and Materials, </v>
      </c>
      <c r="AP215" s="60" t="str">
        <f t="shared" si="14"/>
        <v xml:space="preserve">,Food, Fuel, and Materials, </v>
      </c>
    </row>
    <row r="216" spans="1:42" ht="15" customHeight="1" x14ac:dyDescent="0.25">
      <c r="A216" s="60">
        <v>191</v>
      </c>
      <c r="B216" s="83" t="s">
        <v>144</v>
      </c>
      <c r="C216" s="72" t="s">
        <v>550</v>
      </c>
      <c r="D216" s="151" t="s">
        <v>3071</v>
      </c>
      <c r="E216" s="81" t="s">
        <v>1323</v>
      </c>
      <c r="F216" s="68" t="s">
        <v>362</v>
      </c>
      <c r="G216" s="60" t="s">
        <v>1122</v>
      </c>
      <c r="H216" s="72" t="s">
        <v>781</v>
      </c>
      <c r="I216" s="72" t="s">
        <v>3102</v>
      </c>
      <c r="J216" s="72">
        <v>15</v>
      </c>
      <c r="M216" s="63" t="s">
        <v>1266</v>
      </c>
      <c r="O216" s="60" t="s">
        <v>1266</v>
      </c>
      <c r="P216" s="63" t="s">
        <v>1266</v>
      </c>
      <c r="S216" s="60" t="s">
        <v>2645</v>
      </c>
      <c r="T216" s="60" t="s">
        <v>1694</v>
      </c>
      <c r="U216" s="60" t="s">
        <v>1252</v>
      </c>
      <c r="V216" s="60" t="s">
        <v>3263</v>
      </c>
      <c r="W216" s="60" t="s">
        <v>1356</v>
      </c>
      <c r="X216" s="133" t="s">
        <v>3104</v>
      </c>
      <c r="Y216" s="60" t="s">
        <v>1678</v>
      </c>
      <c r="Z216" s="85" t="s">
        <v>2169</v>
      </c>
      <c r="AA216" s="60">
        <v>1</v>
      </c>
      <c r="AE216" s="60" t="s">
        <v>2488</v>
      </c>
      <c r="AF216" s="60">
        <v>8</v>
      </c>
      <c r="AG216" s="79" t="str">
        <f t="shared" si="17"/>
        <v xml:space="preserve">Clean and Plentiful Water - x; Food, Fuel, and Materials - x; Natural Hazard Mitigation - x; </v>
      </c>
      <c r="AH216" s="76" t="str">
        <f t="shared" si="16"/>
        <v>{"popup":{"showAttachments":"false","fieldInfos":[{"visible":"true","fieldName":"WET_AG","label":"Percent agriculture in areas of high water accumulation\u00a0","format":{"places":1,"digitSeparator":true}}],"title":"HUC 12 ID: {HUC_12}"}}</v>
      </c>
      <c r="AI216" s="77" t="s">
        <v>1883</v>
      </c>
      <c r="AJ216" s="77" t="s">
        <v>1705</v>
      </c>
      <c r="AL216" s="77" t="s">
        <v>1901</v>
      </c>
      <c r="AM216" s="77" t="s">
        <v>1885</v>
      </c>
      <c r="AN216" s="60" t="s">
        <v>1502</v>
      </c>
      <c r="AO216" s="60" t="str">
        <f t="shared" si="13"/>
        <v xml:space="preserve">land use, flooding, crop loss ,Clean and Plentiful Water, Food, Fuel, and Materials, Natural Hazard Mitigation, </v>
      </c>
      <c r="AP216" s="60" t="str">
        <f t="shared" si="14"/>
        <v xml:space="preserve">,Clean and Plentiful Water, Food, Fuel, and Materials, Natural Hazard Mitigation, </v>
      </c>
    </row>
    <row r="217" spans="1:42" ht="15" customHeight="1" x14ac:dyDescent="0.2">
      <c r="A217" s="60">
        <v>192</v>
      </c>
      <c r="B217" s="83" t="s">
        <v>144</v>
      </c>
      <c r="C217" s="60" t="s">
        <v>50</v>
      </c>
      <c r="D217" s="148" t="s">
        <v>837</v>
      </c>
      <c r="E217" s="69" t="s">
        <v>389</v>
      </c>
      <c r="F217" s="68" t="s">
        <v>362</v>
      </c>
      <c r="G217" s="72" t="s">
        <v>676</v>
      </c>
      <c r="H217" s="72" t="s">
        <v>775</v>
      </c>
      <c r="I217" s="72" t="s">
        <v>2372</v>
      </c>
      <c r="J217" s="72">
        <v>92</v>
      </c>
      <c r="M217" s="63" t="s">
        <v>1266</v>
      </c>
      <c r="O217" s="63" t="s">
        <v>1266</v>
      </c>
      <c r="P217" s="63" t="s">
        <v>1266</v>
      </c>
      <c r="S217" s="60" t="s">
        <v>2725</v>
      </c>
      <c r="T217" s="60" t="s">
        <v>1694</v>
      </c>
      <c r="U217" s="60" t="s">
        <v>1252</v>
      </c>
      <c r="V217" s="60" t="s">
        <v>3263</v>
      </c>
      <c r="W217" s="60" t="s">
        <v>1356</v>
      </c>
      <c r="X217" s="60" t="s">
        <v>1806</v>
      </c>
      <c r="Y217" s="60" t="s">
        <v>1678</v>
      </c>
      <c r="Z217" s="85" t="s">
        <v>2170</v>
      </c>
      <c r="AA217" s="60">
        <v>1</v>
      </c>
      <c r="AE217" s="60" t="s">
        <v>2488</v>
      </c>
      <c r="AF217" s="60">
        <v>8</v>
      </c>
      <c r="AG217" s="79" t="str">
        <f t="shared" si="17"/>
        <v xml:space="preserve">Clean and Plentiful Water - x; Food, Fuel, and Materials - x; Natural Hazard Mitigation - x; </v>
      </c>
      <c r="AH217" s="76" t="str">
        <f t="shared" si="16"/>
        <v>{"popup":{"showAttachments":"false","fieldInfos":[{"visible":"true","fieldName":"PAGHYD80","label":"Percent agriculture on hydric soil\u00a0","format":{"places":1,"digitSeparator":true}}],"title":"HUC 12 ID: {HUC_12}"}}</v>
      </c>
      <c r="AI217" s="77" t="s">
        <v>1883</v>
      </c>
      <c r="AJ217" s="77" t="s">
        <v>1705</v>
      </c>
      <c r="AL217" s="77" t="s">
        <v>1901</v>
      </c>
      <c r="AM217" s="77" t="s">
        <v>1885</v>
      </c>
      <c r="AN217" s="60" t="s">
        <v>1503</v>
      </c>
      <c r="AO217" s="60" t="str">
        <f t="shared" si="13"/>
        <v xml:space="preserve">land use, farms, farming, crops, wetland, ,Clean and Plentiful Water, Food, Fuel, and Materials, Natural Hazard Mitigation, </v>
      </c>
      <c r="AP217" s="60" t="str">
        <f t="shared" si="14"/>
        <v xml:space="preserve">,Clean and Plentiful Water, Food, Fuel, and Materials, Natural Hazard Mitigation, </v>
      </c>
    </row>
    <row r="218" spans="1:42" ht="15" customHeight="1" x14ac:dyDescent="0.2">
      <c r="A218" s="60">
        <v>193</v>
      </c>
      <c r="B218" s="83" t="s">
        <v>144</v>
      </c>
      <c r="C218" s="60" t="s">
        <v>51</v>
      </c>
      <c r="D218" s="148" t="s">
        <v>838</v>
      </c>
      <c r="E218" s="69" t="s">
        <v>390</v>
      </c>
      <c r="F218" s="68" t="s">
        <v>362</v>
      </c>
      <c r="G218" s="72" t="s">
        <v>1377</v>
      </c>
      <c r="H218" s="60" t="s">
        <v>765</v>
      </c>
      <c r="I218" s="72" t="s">
        <v>2372</v>
      </c>
      <c r="J218" s="65">
        <v>93</v>
      </c>
      <c r="K218" s="60" t="s">
        <v>1266</v>
      </c>
      <c r="L218" s="60" t="s">
        <v>1266</v>
      </c>
      <c r="M218" s="60" t="s">
        <v>1266</v>
      </c>
      <c r="N218" s="60" t="s">
        <v>1266</v>
      </c>
      <c r="O218" s="63" t="s">
        <v>1266</v>
      </c>
      <c r="Q218" s="60" t="s">
        <v>1266</v>
      </c>
      <c r="S218" s="60" t="s">
        <v>2752</v>
      </c>
      <c r="T218" s="60" t="s">
        <v>1873</v>
      </c>
      <c r="U218" s="60" t="s">
        <v>1228</v>
      </c>
      <c r="V218" s="60" t="s">
        <v>3263</v>
      </c>
      <c r="W218" s="60" t="s">
        <v>1356</v>
      </c>
      <c r="X218" s="60" t="s">
        <v>1807</v>
      </c>
      <c r="Y218" s="60" t="s">
        <v>1678</v>
      </c>
      <c r="Z218" s="85" t="s">
        <v>2171</v>
      </c>
      <c r="AA218" s="60">
        <v>2</v>
      </c>
      <c r="AE218" s="60" t="s">
        <v>2488</v>
      </c>
      <c r="AF218" s="60">
        <v>8</v>
      </c>
      <c r="AG218" s="79" t="str">
        <f t="shared" si="17"/>
        <v xml:space="preserve">Biodiversity Conservation - x; Clean Air - x; Clean and Plentiful Water - x; Climate Stabilization - x; Food, Fuel, and Materials - x; Recreation, Culture, and Aesthetics - x; </v>
      </c>
      <c r="AH218" s="76" t="str">
        <f t="shared" si="16"/>
        <v>{"popup":{"showAttachments":"false","fieldInfos":[{"visible":"true","fieldName":"PAGC","label":"Percent cropland\u00a0","format":{"places":2,"digitSeparator":true}}],"title":"HUC 12 ID: {HUC_12}"}}</v>
      </c>
      <c r="AI218" s="77" t="s">
        <v>1883</v>
      </c>
      <c r="AJ218" s="77" t="s">
        <v>1705</v>
      </c>
      <c r="AL218" s="77" t="s">
        <v>1901</v>
      </c>
      <c r="AM218" s="77" t="s">
        <v>1885</v>
      </c>
      <c r="AN218" s="60" t="s">
        <v>1504</v>
      </c>
      <c r="AO218" s="60" t="str">
        <f t="shared" ref="AO218:AO281" si="18">_xlfn.CONCAT(AN218,AP218)</f>
        <v>farms, food, human, ,Biodiversity Conservation, Clean Air, Clean and Plentiful Water, Climate Stabilization, Food, Fuel, and Materials, Recreation, Culture, and Aesthetics</v>
      </c>
      <c r="AP218" s="60" t="str">
        <f t="shared" ref="AP218:AP281" si="19">","&amp; IF(LEN(TRIM(K218))=0,"",$K$1  &amp; ", ") &amp; IF(LEN(TRIM(L218))=0,"",$L$1  &amp; ", ") &amp; IF(LEN(TRIM(M218))=0,"",$M$1 &amp; ", ") &amp; IF(LEN(TRIM(N218))=0,"",$N$1 &amp; ", ") &amp; IF(LEN(TRIM(O218))=0,"",$O$1 &amp; ", ") &amp; IF(LEN(TRIM(P218))=0,"",$P$1 &amp; ", ") &amp; IF(LEN(TRIM(Q218))=0,"",$Q$1)</f>
        <v>,Biodiversity Conservation, Clean Air, Clean and Plentiful Water, Climate Stabilization, Food, Fuel, and Materials, Recreation, Culture, and Aesthetics</v>
      </c>
    </row>
    <row r="219" spans="1:42" ht="15" customHeight="1" x14ac:dyDescent="0.2">
      <c r="A219" s="60">
        <v>194</v>
      </c>
      <c r="B219" s="83" t="s">
        <v>144</v>
      </c>
      <c r="C219" s="72" t="s">
        <v>1021</v>
      </c>
      <c r="D219" s="148" t="s">
        <v>856</v>
      </c>
      <c r="E219" s="72" t="s">
        <v>558</v>
      </c>
      <c r="F219" s="68" t="s">
        <v>362</v>
      </c>
      <c r="G219" s="60" t="s">
        <v>1203</v>
      </c>
      <c r="H219" s="60" t="s">
        <v>765</v>
      </c>
      <c r="I219" s="72" t="s">
        <v>2372</v>
      </c>
      <c r="J219" s="72">
        <v>94</v>
      </c>
      <c r="K219" s="63" t="s">
        <v>1266</v>
      </c>
      <c r="L219" s="63" t="s">
        <v>1266</v>
      </c>
      <c r="M219" s="63" t="s">
        <v>1266</v>
      </c>
      <c r="N219" s="63" t="s">
        <v>1266</v>
      </c>
      <c r="O219" s="63" t="s">
        <v>1266</v>
      </c>
      <c r="P219" s="63" t="s">
        <v>1266</v>
      </c>
      <c r="Q219" s="63" t="s">
        <v>1266</v>
      </c>
      <c r="S219" s="60" t="s">
        <v>2753</v>
      </c>
      <c r="T219" s="60" t="s">
        <v>1866</v>
      </c>
      <c r="U219" s="60" t="s">
        <v>1228</v>
      </c>
      <c r="V219" s="60" t="s">
        <v>3263</v>
      </c>
      <c r="W219" s="60" t="s">
        <v>1356</v>
      </c>
      <c r="X219" s="60" t="s">
        <v>1808</v>
      </c>
      <c r="Y219" s="60" t="s">
        <v>1678</v>
      </c>
      <c r="Z219" s="85" t="s">
        <v>2172</v>
      </c>
      <c r="AA219" s="60">
        <v>1</v>
      </c>
      <c r="AE219" s="60" t="s">
        <v>2488</v>
      </c>
      <c r="AF219" s="60">
        <v>8</v>
      </c>
      <c r="AG219" s="79" t="str">
        <f t="shared" si="17"/>
        <v xml:space="preserve">Biodiversity Conservation - x; Clean Air - x; Clean and Plentiful Water - x; Climate Stabilization - x; Food, Fuel, and Materials - x; Natural Hazard Mitigation - x; Recreation, Culture, and Aesthetics - x; </v>
      </c>
      <c r="AH219" s="76" t="str">
        <f t="shared" ref="AH219:AH250" si="20">CONCATENATE(AI219,E219,AJ219,C219,AL219,AA219,AM219)</f>
        <v>{"popup":{"showAttachments":"false","fieldInfos":[{"visible":"true","fieldName":"PDEV","label":"Percent developed area\u00a0","format":{"places":1,"digitSeparator":true}}],"title":"HUC 12 ID: {HUC_12}"}}</v>
      </c>
      <c r="AI219" s="77" t="s">
        <v>1883</v>
      </c>
      <c r="AJ219" s="77" t="s">
        <v>1705</v>
      </c>
      <c r="AL219" s="77" t="s">
        <v>1901</v>
      </c>
      <c r="AM219" s="77" t="s">
        <v>1885</v>
      </c>
      <c r="AN219" s="60" t="s">
        <v>1505</v>
      </c>
      <c r="AO219" s="60" t="str">
        <f t="shared" si="18"/>
        <v>human, urban, cities, ,Biodiversity Conservation, Clean Air, Clean and Plentiful Water, Climate Stabilization, Food, Fuel, and Materials, Natural Hazard Mitigation, Recreation, Culture, and Aesthetics</v>
      </c>
      <c r="AP219" s="60" t="str">
        <f t="shared" si="19"/>
        <v>,Biodiversity Conservation, Clean Air, Clean and Plentiful Water, Climate Stabilization, Food, Fuel, and Materials, Natural Hazard Mitigation, Recreation, Culture, and Aesthetics</v>
      </c>
    </row>
    <row r="220" spans="1:42" ht="15" customHeight="1" x14ac:dyDescent="0.25">
      <c r="A220" s="60">
        <v>195</v>
      </c>
      <c r="B220" s="83" t="s">
        <v>144</v>
      </c>
      <c r="C220" s="72" t="s">
        <v>551</v>
      </c>
      <c r="D220" s="151" t="s">
        <v>3072</v>
      </c>
      <c r="E220" s="81" t="s">
        <v>1324</v>
      </c>
      <c r="F220" s="68" t="s">
        <v>362</v>
      </c>
      <c r="G220" s="60" t="s">
        <v>1202</v>
      </c>
      <c r="H220" s="72" t="s">
        <v>781</v>
      </c>
      <c r="I220" s="72" t="s">
        <v>3102</v>
      </c>
      <c r="J220" s="72">
        <v>18</v>
      </c>
      <c r="M220" s="63" t="s">
        <v>1266</v>
      </c>
      <c r="P220" s="63" t="s">
        <v>1266</v>
      </c>
      <c r="S220" s="60" t="s">
        <v>2708</v>
      </c>
      <c r="T220" s="60" t="s">
        <v>1690</v>
      </c>
      <c r="U220" s="60" t="s">
        <v>1252</v>
      </c>
      <c r="V220" s="60" t="s">
        <v>3263</v>
      </c>
      <c r="W220" s="60" t="s">
        <v>1356</v>
      </c>
      <c r="X220" s="133" t="s">
        <v>3105</v>
      </c>
      <c r="Y220" s="60" t="s">
        <v>1678</v>
      </c>
      <c r="Z220" s="85" t="s">
        <v>2173</v>
      </c>
      <c r="AA220" s="60">
        <v>2</v>
      </c>
      <c r="AE220" s="60" t="s">
        <v>2488</v>
      </c>
      <c r="AF220" s="60">
        <v>8</v>
      </c>
      <c r="AG220" s="79" t="str">
        <f t="shared" si="17"/>
        <v xml:space="preserve">Clean and Plentiful Water - x; Natural Hazard Mitigation - x; </v>
      </c>
      <c r="AH220" s="76" t="str">
        <f t="shared" si="20"/>
        <v>{"popup":{"showAttachments":"false","fieldInfos":[{"visible":"true","fieldName":"WET_URB","label":"Percent developed land in areas of high water accumulation\u00a0","format":{"places":2,"digitSeparator":true}}],"title":"HUC 12 ID: {HUC_12}"}}</v>
      </c>
      <c r="AI220" s="77" t="s">
        <v>1883</v>
      </c>
      <c r="AJ220" s="77" t="s">
        <v>1705</v>
      </c>
      <c r="AL220" s="77" t="s">
        <v>1901</v>
      </c>
      <c r="AM220" s="77" t="s">
        <v>1885</v>
      </c>
      <c r="AN220" s="60" t="s">
        <v>1506</v>
      </c>
      <c r="AO220" s="60" t="str">
        <f t="shared" si="18"/>
        <v xml:space="preserve">land use, human, urban, cities,Clean and Plentiful Water, Natural Hazard Mitigation, </v>
      </c>
      <c r="AP220" s="60" t="str">
        <f t="shared" si="19"/>
        <v xml:space="preserve">,Clean and Plentiful Water, Natural Hazard Mitigation, </v>
      </c>
    </row>
    <row r="221" spans="1:42" ht="15" customHeight="1" x14ac:dyDescent="0.2">
      <c r="A221" s="60">
        <v>196</v>
      </c>
      <c r="B221" s="83" t="s">
        <v>144</v>
      </c>
      <c r="C221" s="60" t="s">
        <v>52</v>
      </c>
      <c r="D221" s="148" t="s">
        <v>839</v>
      </c>
      <c r="E221" s="69" t="s">
        <v>391</v>
      </c>
      <c r="F221" s="68" t="s">
        <v>362</v>
      </c>
      <c r="G221" s="72" t="s">
        <v>677</v>
      </c>
      <c r="H221" s="60" t="s">
        <v>765</v>
      </c>
      <c r="I221" s="72" t="s">
        <v>2372</v>
      </c>
      <c r="J221" s="65">
        <v>95</v>
      </c>
      <c r="K221" s="63" t="s">
        <v>1266</v>
      </c>
      <c r="M221" s="63" t="s">
        <v>1266</v>
      </c>
      <c r="N221" s="63" t="s">
        <v>1266</v>
      </c>
      <c r="O221" s="63" t="s">
        <v>1266</v>
      </c>
      <c r="P221" s="63" t="s">
        <v>1266</v>
      </c>
      <c r="Q221" s="63" t="s">
        <v>1266</v>
      </c>
      <c r="S221" s="60" t="s">
        <v>2754</v>
      </c>
      <c r="T221" s="60" t="s">
        <v>1872</v>
      </c>
      <c r="U221" s="60" t="s">
        <v>1228</v>
      </c>
      <c r="V221" s="60" t="s">
        <v>3263</v>
      </c>
      <c r="W221" s="60" t="s">
        <v>1356</v>
      </c>
      <c r="X221" s="60" t="s">
        <v>1809</v>
      </c>
      <c r="Y221" s="60" t="s">
        <v>1678</v>
      </c>
      <c r="Z221" s="85" t="s">
        <v>2174</v>
      </c>
      <c r="AA221" s="60">
        <v>2</v>
      </c>
      <c r="AE221" s="60" t="s">
        <v>2488</v>
      </c>
      <c r="AF221" s="60">
        <v>8</v>
      </c>
      <c r="AG221" s="79" t="str">
        <f t="shared" si="17"/>
        <v xml:space="preserve">Biodiversity Conservation - x; Clean and Plentiful Water - x; Climate Stabilization - x; Food, Fuel, and Materials - x; Natural Hazard Mitigation - x; Recreation, Culture, and Aesthetics - x; </v>
      </c>
      <c r="AH221" s="76" t="str">
        <f t="shared" si="20"/>
        <v>{"popup":{"showAttachments":"false","fieldInfos":[{"visible":"true","fieldName":"PWETL95","label":"Percent emergent herbaceous wetlands\u00a0","format":{"places":2,"digitSeparator":true}}],"title":"HUC 12 ID: {HUC_12}"}}</v>
      </c>
      <c r="AI221" s="77" t="s">
        <v>1883</v>
      </c>
      <c r="AJ221" s="77" t="s">
        <v>1705</v>
      </c>
      <c r="AL221" s="77" t="s">
        <v>1901</v>
      </c>
      <c r="AM221" s="77" t="s">
        <v>1885</v>
      </c>
      <c r="AN221" s="60" t="s">
        <v>1507</v>
      </c>
      <c r="AO221" s="60" t="str">
        <f t="shared" si="18"/>
        <v>water, plants, vegetation, natural cover, habitat,Biodiversity Conservation, Clean and Plentiful Water, Climate Stabilization, Food, Fuel, and Materials, Natural Hazard Mitigation, Recreation, Culture, and Aesthetics</v>
      </c>
      <c r="AP221" s="60" t="str">
        <f t="shared" si="19"/>
        <v>,Biodiversity Conservation, Clean and Plentiful Water, Climate Stabilization, Food, Fuel, and Materials, Natural Hazard Mitigation, Recreation, Culture, and Aesthetics</v>
      </c>
    </row>
    <row r="222" spans="1:42" ht="15" customHeight="1" x14ac:dyDescent="0.2">
      <c r="A222" s="60">
        <v>197</v>
      </c>
      <c r="B222" s="83" t="s">
        <v>144</v>
      </c>
      <c r="C222" s="60" t="s">
        <v>53</v>
      </c>
      <c r="D222" s="148" t="s">
        <v>840</v>
      </c>
      <c r="E222" s="69" t="s">
        <v>392</v>
      </c>
      <c r="F222" s="68" t="s">
        <v>362</v>
      </c>
      <c r="G222" s="60" t="s">
        <v>1378</v>
      </c>
      <c r="H222" s="60" t="s">
        <v>765</v>
      </c>
      <c r="I222" s="72" t="s">
        <v>2372</v>
      </c>
      <c r="J222" s="72">
        <v>96</v>
      </c>
      <c r="K222" s="63" t="s">
        <v>1266</v>
      </c>
      <c r="L222" s="63" t="s">
        <v>1266</v>
      </c>
      <c r="M222" s="63" t="s">
        <v>1266</v>
      </c>
      <c r="N222" s="63" t="s">
        <v>1266</v>
      </c>
      <c r="O222" s="63" t="s">
        <v>1266</v>
      </c>
      <c r="P222" s="63" t="s">
        <v>1266</v>
      </c>
      <c r="Q222" s="63" t="s">
        <v>1266</v>
      </c>
      <c r="S222" s="60" t="s">
        <v>2755</v>
      </c>
      <c r="T222" s="60" t="s">
        <v>1866</v>
      </c>
      <c r="U222" s="60" t="s">
        <v>1228</v>
      </c>
      <c r="V222" s="60" t="s">
        <v>3263</v>
      </c>
      <c r="W222" s="60" t="s">
        <v>1356</v>
      </c>
      <c r="X222" s="60" t="s">
        <v>1810</v>
      </c>
      <c r="Y222" s="60" t="s">
        <v>1678</v>
      </c>
      <c r="Z222" s="85" t="s">
        <v>2175</v>
      </c>
      <c r="AA222" s="60">
        <v>1</v>
      </c>
      <c r="AE222" s="60" t="s">
        <v>2488</v>
      </c>
      <c r="AF222" s="60">
        <v>8</v>
      </c>
      <c r="AG222" s="79" t="str">
        <f t="shared" si="17"/>
        <v xml:space="preserve">Biodiversity Conservation - x; Clean Air - x; Clean and Plentiful Water - x; Climate Stabilization - x; Food, Fuel, and Materials - x; Natural Hazard Mitigation - x; Recreation, Culture, and Aesthetics - x; </v>
      </c>
      <c r="AH222" s="76" t="str">
        <f t="shared" si="20"/>
        <v>{"popup":{"showAttachments":"false","fieldInfos":[{"visible":"true","fieldName":"PFOR","label":"Percent forest\u00a0","format":{"places":1,"digitSeparator":true}}],"title":"HUC 12 ID: {HUC_12}"}}</v>
      </c>
      <c r="AI222" s="77" t="s">
        <v>1883</v>
      </c>
      <c r="AJ222" s="77" t="s">
        <v>1705</v>
      </c>
      <c r="AL222" s="77" t="s">
        <v>1901</v>
      </c>
      <c r="AM222" s="77" t="s">
        <v>1885</v>
      </c>
      <c r="AN222" s="60" t="s">
        <v>1508</v>
      </c>
      <c r="AO222" s="60" t="str">
        <f t="shared" si="18"/>
        <v>trees, plants, vegetation, woods, natural cover, habitat,Biodiversity Conservation, Clean Air, Clean and Plentiful Water, Climate Stabilization, Food, Fuel, and Materials, Natural Hazard Mitigation, Recreation, Culture, and Aesthetics</v>
      </c>
      <c r="AP222" s="60" t="str">
        <f t="shared" si="19"/>
        <v>,Biodiversity Conservation, Clean Air, Clean and Plentiful Water, Climate Stabilization, Food, Fuel, and Materials, Natural Hazard Mitigation, Recreation, Culture, and Aesthetics</v>
      </c>
    </row>
    <row r="223" spans="1:42" ht="15" customHeight="1" x14ac:dyDescent="0.2">
      <c r="A223" s="60">
        <v>198</v>
      </c>
      <c r="B223" s="83" t="s">
        <v>144</v>
      </c>
      <c r="C223" s="60" t="s">
        <v>54</v>
      </c>
      <c r="D223" s="59" t="s">
        <v>841</v>
      </c>
      <c r="E223" s="58" t="s">
        <v>393</v>
      </c>
      <c r="F223" s="68" t="s">
        <v>362</v>
      </c>
      <c r="G223" s="60" t="s">
        <v>678</v>
      </c>
      <c r="H223" s="60" t="s">
        <v>765</v>
      </c>
      <c r="I223" s="72" t="s">
        <v>2372</v>
      </c>
      <c r="J223" s="72">
        <v>97</v>
      </c>
      <c r="K223" s="63" t="s">
        <v>1266</v>
      </c>
      <c r="L223" s="63" t="s">
        <v>1266</v>
      </c>
      <c r="M223" s="63" t="s">
        <v>1266</v>
      </c>
      <c r="N223" s="63" t="s">
        <v>1266</v>
      </c>
      <c r="P223" s="63" t="s">
        <v>1266</v>
      </c>
      <c r="Q223" s="63" t="s">
        <v>1266</v>
      </c>
      <c r="S223" s="60" t="s">
        <v>2756</v>
      </c>
      <c r="T223" s="60" t="s">
        <v>1862</v>
      </c>
      <c r="U223" s="60" t="s">
        <v>1228</v>
      </c>
      <c r="V223" s="60" t="s">
        <v>3263</v>
      </c>
      <c r="W223" s="60" t="s">
        <v>1356</v>
      </c>
      <c r="X223" s="60" t="s">
        <v>1811</v>
      </c>
      <c r="Y223" s="60" t="s">
        <v>1678</v>
      </c>
      <c r="Z223" s="85" t="s">
        <v>2176</v>
      </c>
      <c r="AA223" s="60">
        <v>1</v>
      </c>
      <c r="AE223" s="60" t="s">
        <v>2488</v>
      </c>
      <c r="AF223" s="60">
        <v>8</v>
      </c>
      <c r="AG223" s="79" t="str">
        <f t="shared" si="17"/>
        <v xml:space="preserve">Biodiversity Conservation - x; Clean Air - x; Clean and Plentiful Water - x; Climate Stabilization - x; Natural Hazard Mitigation - x; Recreation, Culture, and Aesthetics - x; </v>
      </c>
      <c r="AH223" s="76" t="str">
        <f t="shared" si="20"/>
        <v>{"popup":{"showAttachments":"false","fieldInfos":[{"visible":"true","fieldName":"PFOR90","label":"Percent forest and woody wetlands\u00a0","format":{"places":1,"digitSeparator":true}}],"title":"HUC 12 ID: {HUC_12}"}}</v>
      </c>
      <c r="AI223" s="77" t="s">
        <v>1883</v>
      </c>
      <c r="AJ223" s="77" t="s">
        <v>1705</v>
      </c>
      <c r="AL223" s="77" t="s">
        <v>1901</v>
      </c>
      <c r="AM223" s="77" t="s">
        <v>1885</v>
      </c>
      <c r="AN223" s="60" t="s">
        <v>1509</v>
      </c>
      <c r="AO223" s="60" t="str">
        <f t="shared" si="18"/>
        <v>trees, plants, vegetation, water, natural cover, habitat,Biodiversity Conservation, Clean Air, Clean and Plentiful Water, Climate Stabilization, Natural Hazard Mitigation, Recreation, Culture, and Aesthetics</v>
      </c>
      <c r="AP223" s="60" t="str">
        <f t="shared" si="19"/>
        <v>,Biodiversity Conservation, Clean Air, Clean and Plentiful Water, Climate Stabilization, Natural Hazard Mitigation, Recreation, Culture, and Aesthetics</v>
      </c>
    </row>
    <row r="224" spans="1:42" ht="15" customHeight="1" x14ac:dyDescent="0.2">
      <c r="A224" s="60">
        <v>199</v>
      </c>
      <c r="B224" s="83" t="s">
        <v>144</v>
      </c>
      <c r="C224" s="60" t="s">
        <v>142</v>
      </c>
      <c r="D224" s="59" t="s">
        <v>857</v>
      </c>
      <c r="E224" s="69" t="s">
        <v>394</v>
      </c>
      <c r="F224" s="68" t="s">
        <v>362</v>
      </c>
      <c r="G224" s="60" t="s">
        <v>1121</v>
      </c>
      <c r="H224" s="72" t="s">
        <v>777</v>
      </c>
      <c r="I224" s="72" t="s">
        <v>2372</v>
      </c>
      <c r="J224" s="65">
        <v>98</v>
      </c>
      <c r="M224" s="63" t="s">
        <v>1266</v>
      </c>
      <c r="P224" s="63" t="s">
        <v>1266</v>
      </c>
      <c r="Q224" s="63" t="s">
        <v>1266</v>
      </c>
      <c r="S224" s="60" t="s">
        <v>2757</v>
      </c>
      <c r="T224" s="60" t="s">
        <v>1688</v>
      </c>
      <c r="U224" s="60" t="s">
        <v>1232</v>
      </c>
      <c r="V224" s="60" t="s">
        <v>3263</v>
      </c>
      <c r="W224" s="60" t="s">
        <v>1356</v>
      </c>
      <c r="X224" s="60" t="s">
        <v>1812</v>
      </c>
      <c r="Y224" s="60" t="s">
        <v>1678</v>
      </c>
      <c r="Z224" s="85" t="s">
        <v>2177</v>
      </c>
      <c r="AA224" s="60">
        <v>1</v>
      </c>
      <c r="AE224" s="60" t="s">
        <v>2488</v>
      </c>
      <c r="AF224" s="60">
        <v>8</v>
      </c>
      <c r="AG224" s="79" t="str">
        <f t="shared" si="17"/>
        <v xml:space="preserve">Clean and Plentiful Water - x; Natural Hazard Mitigation - x; Recreation, Culture, and Aesthetics - x; </v>
      </c>
      <c r="AH224" s="76" t="str">
        <f t="shared" si="20"/>
        <v>{"popup":{"showAttachments":"false","fieldInfos":[{"visible":"true","fieldName":"RFOR9030","label":"Percent forest and woody wetlands in stream buffer\u00a0","format":{"places":1,"digitSeparator":true}}],"title":"HUC 12 ID: {HUC_12}"}}</v>
      </c>
      <c r="AI224" s="77" t="s">
        <v>1883</v>
      </c>
      <c r="AJ224" s="77" t="s">
        <v>1705</v>
      </c>
      <c r="AL224" s="77" t="s">
        <v>1901</v>
      </c>
      <c r="AM224" s="77" t="s">
        <v>1885</v>
      </c>
      <c r="AN224" s="60" t="s">
        <v>1510</v>
      </c>
      <c r="AO224" s="60" t="str">
        <f t="shared" si="18"/>
        <v>trees, water, river, plants, woods, riparian,Clean and Plentiful Water, Natural Hazard Mitigation, Recreation, Culture, and Aesthetics</v>
      </c>
      <c r="AP224" s="60" t="str">
        <f t="shared" si="19"/>
        <v>,Clean and Plentiful Water, Natural Hazard Mitigation, Recreation, Culture, and Aesthetics</v>
      </c>
    </row>
    <row r="225" spans="1:42" ht="15" customHeight="1" x14ac:dyDescent="0.25">
      <c r="A225" s="60">
        <v>200</v>
      </c>
      <c r="B225" s="83" t="s">
        <v>144</v>
      </c>
      <c r="C225" s="72" t="s">
        <v>552</v>
      </c>
      <c r="D225" s="134" t="s">
        <v>3073</v>
      </c>
      <c r="E225" s="81" t="s">
        <v>1325</v>
      </c>
      <c r="F225" s="68" t="s">
        <v>362</v>
      </c>
      <c r="G225" s="72" t="s">
        <v>1204</v>
      </c>
      <c r="H225" s="72" t="s">
        <v>781</v>
      </c>
      <c r="I225" s="72" t="s">
        <v>3102</v>
      </c>
      <c r="J225" s="72">
        <v>19</v>
      </c>
      <c r="M225" s="63" t="s">
        <v>1266</v>
      </c>
      <c r="P225" s="63" t="s">
        <v>1266</v>
      </c>
      <c r="S225" s="60" t="s">
        <v>2709</v>
      </c>
      <c r="T225" s="60" t="s">
        <v>1690</v>
      </c>
      <c r="U225" s="60" t="s">
        <v>1252</v>
      </c>
      <c r="V225" s="60" t="s">
        <v>3263</v>
      </c>
      <c r="W225" s="60" t="s">
        <v>1356</v>
      </c>
      <c r="X225" s="133" t="s">
        <v>3106</v>
      </c>
      <c r="Y225" s="60" t="s">
        <v>1678</v>
      </c>
      <c r="Z225" s="85" t="s">
        <v>2178</v>
      </c>
      <c r="AA225" s="60">
        <v>1</v>
      </c>
      <c r="AE225" s="60" t="s">
        <v>2488</v>
      </c>
      <c r="AF225" s="60">
        <v>8</v>
      </c>
      <c r="AG225" s="79" t="str">
        <f t="shared" si="17"/>
        <v xml:space="preserve">Clean and Plentiful Water - x; Natural Hazard Mitigation - x; </v>
      </c>
      <c r="AH225" s="76" t="str">
        <f t="shared" si="20"/>
        <v>{"popup":{"showAttachments":"false","fieldInfos":[{"visible":"true","fieldName":"WET_FOR","label":"Percent forest in areas with high water accumulation\u00a0","format":{"places":1,"digitSeparator":true}}],"title":"HUC 12 ID: {HUC_12}"}}</v>
      </c>
      <c r="AI225" s="77" t="s">
        <v>1883</v>
      </c>
      <c r="AJ225" s="77" t="s">
        <v>1705</v>
      </c>
      <c r="AL225" s="77" t="s">
        <v>1901</v>
      </c>
      <c r="AM225" s="77" t="s">
        <v>1885</v>
      </c>
      <c r="AN225" s="60" t="s">
        <v>1511</v>
      </c>
      <c r="AO225" s="60" t="str">
        <f t="shared" si="18"/>
        <v xml:space="preserve">land cover, trees, vegetation, flood mitigation, buffer, riparian,Clean and Plentiful Water, Natural Hazard Mitigation, </v>
      </c>
      <c r="AP225" s="60" t="str">
        <f t="shared" si="19"/>
        <v xml:space="preserve">,Clean and Plentiful Water, Natural Hazard Mitigation, </v>
      </c>
    </row>
    <row r="226" spans="1:42" ht="15" customHeight="1" x14ac:dyDescent="0.2">
      <c r="A226" s="60">
        <v>201</v>
      </c>
      <c r="B226" s="83" t="s">
        <v>144</v>
      </c>
      <c r="C226" s="60" t="s">
        <v>143</v>
      </c>
      <c r="D226" s="59" t="s">
        <v>842</v>
      </c>
      <c r="E226" s="69" t="s">
        <v>395</v>
      </c>
      <c r="F226" s="68" t="s">
        <v>362</v>
      </c>
      <c r="G226" s="72" t="s">
        <v>1193</v>
      </c>
      <c r="H226" s="72" t="s">
        <v>777</v>
      </c>
      <c r="I226" s="72" t="s">
        <v>2372</v>
      </c>
      <c r="J226" s="72">
        <v>99</v>
      </c>
      <c r="M226" s="63" t="s">
        <v>1266</v>
      </c>
      <c r="P226" s="63" t="s">
        <v>1266</v>
      </c>
      <c r="Q226" s="63" t="s">
        <v>1266</v>
      </c>
      <c r="S226" s="60" t="s">
        <v>2757</v>
      </c>
      <c r="T226" s="60" t="s">
        <v>1688</v>
      </c>
      <c r="U226" s="60" t="s">
        <v>1232</v>
      </c>
      <c r="V226" s="60" t="s">
        <v>3263</v>
      </c>
      <c r="W226" s="60" t="s">
        <v>1356</v>
      </c>
      <c r="X226" s="60" t="s">
        <v>1813</v>
      </c>
      <c r="Y226" s="60" t="s">
        <v>1678</v>
      </c>
      <c r="Z226" s="85" t="s">
        <v>2179</v>
      </c>
      <c r="AA226" s="60">
        <v>1</v>
      </c>
      <c r="AE226" s="60" t="s">
        <v>2488</v>
      </c>
      <c r="AF226" s="60">
        <v>8</v>
      </c>
      <c r="AG226" s="79" t="str">
        <f t="shared" si="17"/>
        <v xml:space="preserve">Clean and Plentiful Water - x; Natural Hazard Mitigation - x; Recreation, Culture, and Aesthetics - x; </v>
      </c>
      <c r="AH226" s="76" t="str">
        <f t="shared" si="20"/>
        <v>{"popup":{"showAttachments":"false","fieldInfos":[{"visible":"true","fieldName":"RFOR30","label":"Percent forest land in stream buffer\u00a0","format":{"places":1,"digitSeparator":true}}],"title":"HUC 12 ID: {HUC_12}"}}</v>
      </c>
      <c r="AI226" s="77" t="s">
        <v>1883</v>
      </c>
      <c r="AJ226" s="77" t="s">
        <v>1705</v>
      </c>
      <c r="AL226" s="77" t="s">
        <v>1901</v>
      </c>
      <c r="AM226" s="77" t="s">
        <v>1885</v>
      </c>
      <c r="AN226" s="60" t="s">
        <v>1510</v>
      </c>
      <c r="AO226" s="60" t="str">
        <f t="shared" si="18"/>
        <v>trees, water, river, plants, woods, riparian,Clean and Plentiful Water, Natural Hazard Mitigation, Recreation, Culture, and Aesthetics</v>
      </c>
      <c r="AP226" s="60" t="str">
        <f t="shared" si="19"/>
        <v>,Clean and Plentiful Water, Natural Hazard Mitigation, Recreation, Culture, and Aesthetics</v>
      </c>
    </row>
    <row r="227" spans="1:42" ht="15" customHeight="1" x14ac:dyDescent="0.2">
      <c r="A227" s="60">
        <v>202</v>
      </c>
      <c r="B227" s="83" t="s">
        <v>144</v>
      </c>
      <c r="C227" s="60" t="s">
        <v>55</v>
      </c>
      <c r="D227" s="59" t="s">
        <v>858</v>
      </c>
      <c r="E227" s="69" t="s">
        <v>396</v>
      </c>
      <c r="F227" s="68" t="s">
        <v>362</v>
      </c>
      <c r="G227" s="139" t="s">
        <v>679</v>
      </c>
      <c r="H227" s="72" t="s">
        <v>773</v>
      </c>
      <c r="I227" s="72" t="s">
        <v>2372</v>
      </c>
      <c r="J227" s="65">
        <v>100</v>
      </c>
      <c r="K227" s="63" t="s">
        <v>1266</v>
      </c>
      <c r="Q227" s="63" t="s">
        <v>1266</v>
      </c>
      <c r="S227" s="60" t="s">
        <v>2671</v>
      </c>
      <c r="T227" s="60" t="s">
        <v>1867</v>
      </c>
      <c r="U227" s="60" t="s">
        <v>1242</v>
      </c>
      <c r="V227" s="60" t="s">
        <v>3263</v>
      </c>
      <c r="W227" s="60" t="s">
        <v>1356</v>
      </c>
      <c r="X227" s="60" t="s">
        <v>1814</v>
      </c>
      <c r="Y227" s="60" t="s">
        <v>1678</v>
      </c>
      <c r="Z227" s="85" t="s">
        <v>2180</v>
      </c>
      <c r="AA227" s="60">
        <v>1</v>
      </c>
      <c r="AE227" s="60" t="s">
        <v>2488</v>
      </c>
      <c r="AF227" s="60">
        <v>8</v>
      </c>
      <c r="AG227" s="79" t="str">
        <f t="shared" si="17"/>
        <v xml:space="preserve">Biodiversity Conservation - x; Recreation, Culture, and Aesthetics - x; </v>
      </c>
      <c r="AH227" s="76" t="str">
        <f t="shared" si="20"/>
        <v>{"popup":{"showAttachments":"false","fieldInfos":[{"visible":"true","fieldName":"PGAPSTAT1_2","label":"Percent GAP status 1 and 2\u00a0","format":{"places":1,"digitSeparator":true}}],"title":"HUC 12 ID: {HUC_12}"}}</v>
      </c>
      <c r="AI227" s="77" t="s">
        <v>1883</v>
      </c>
      <c r="AJ227" s="77" t="s">
        <v>1705</v>
      </c>
      <c r="AL227" s="77" t="s">
        <v>1901</v>
      </c>
      <c r="AM227" s="77" t="s">
        <v>1885</v>
      </c>
      <c r="AN227" s="60" t="s">
        <v>1512</v>
      </c>
      <c r="AO227" s="60" t="str">
        <f t="shared" si="18"/>
        <v>Gap Analysis Program, land use, protection, parks,Biodiversity Conservation, Recreation, Culture, and Aesthetics</v>
      </c>
      <c r="AP227" s="60" t="str">
        <f t="shared" si="19"/>
        <v>,Biodiversity Conservation, Recreation, Culture, and Aesthetics</v>
      </c>
    </row>
    <row r="228" spans="1:42" ht="15" customHeight="1" x14ac:dyDescent="0.2">
      <c r="A228" s="60">
        <v>203</v>
      </c>
      <c r="B228" s="83" t="s">
        <v>144</v>
      </c>
      <c r="C228" s="60" t="s">
        <v>56</v>
      </c>
      <c r="D228" s="59" t="s">
        <v>858</v>
      </c>
      <c r="E228" s="58" t="s">
        <v>397</v>
      </c>
      <c r="F228" s="68" t="s">
        <v>362</v>
      </c>
      <c r="G228" s="139" t="s">
        <v>680</v>
      </c>
      <c r="H228" s="60" t="s">
        <v>773</v>
      </c>
      <c r="I228" s="72" t="s">
        <v>2372</v>
      </c>
      <c r="J228" s="72">
        <v>101</v>
      </c>
      <c r="K228" s="63" t="s">
        <v>1266</v>
      </c>
      <c r="Q228" s="63" t="s">
        <v>1266</v>
      </c>
      <c r="S228" s="60" t="s">
        <v>2671</v>
      </c>
      <c r="T228" s="60" t="s">
        <v>1867</v>
      </c>
      <c r="U228" s="60" t="s">
        <v>1242</v>
      </c>
      <c r="V228" s="60" t="s">
        <v>3263</v>
      </c>
      <c r="W228" s="60" t="s">
        <v>1356</v>
      </c>
      <c r="X228" s="60" t="s">
        <v>1815</v>
      </c>
      <c r="Y228" s="60" t="s">
        <v>1678</v>
      </c>
      <c r="Z228" s="85" t="s">
        <v>2181</v>
      </c>
      <c r="AA228" s="60">
        <v>0</v>
      </c>
      <c r="AE228" s="60" t="s">
        <v>2488</v>
      </c>
      <c r="AF228" s="60">
        <v>8</v>
      </c>
      <c r="AG228" s="79" t="str">
        <f t="shared" si="17"/>
        <v xml:space="preserve">Biodiversity Conservation - x; Recreation, Culture, and Aesthetics - x; </v>
      </c>
      <c r="AH228" s="76" t="str">
        <f t="shared" si="20"/>
        <v>{"popup":{"showAttachments":"false","fieldInfos":[{"visible":"true","fieldName":"PGAPSTAT123","label":"Percent GAP status 1, 2, and 3\u00a0","format":{"places":0,"digitSeparator":true}}],"title":"HUC 12 ID: {HUC_12}"}}</v>
      </c>
      <c r="AI228" s="77" t="s">
        <v>1883</v>
      </c>
      <c r="AJ228" s="77" t="s">
        <v>1705</v>
      </c>
      <c r="AL228" s="77" t="s">
        <v>1901</v>
      </c>
      <c r="AM228" s="77" t="s">
        <v>1885</v>
      </c>
      <c r="AN228" s="60" t="s">
        <v>1512</v>
      </c>
      <c r="AO228" s="60" t="str">
        <f t="shared" si="18"/>
        <v>Gap Analysis Program, land use, protection, parks,Biodiversity Conservation, Recreation, Culture, and Aesthetics</v>
      </c>
      <c r="AP228" s="60" t="str">
        <f t="shared" si="19"/>
        <v>,Biodiversity Conservation, Recreation, Culture, and Aesthetics</v>
      </c>
    </row>
    <row r="229" spans="1:42" ht="15" customHeight="1" x14ac:dyDescent="0.2">
      <c r="A229" s="60">
        <v>204</v>
      </c>
      <c r="B229" s="83" t="s">
        <v>144</v>
      </c>
      <c r="C229" s="60" t="s">
        <v>57</v>
      </c>
      <c r="D229" s="59" t="s">
        <v>859</v>
      </c>
      <c r="E229" s="58" t="s">
        <v>398</v>
      </c>
      <c r="F229" s="68" t="s">
        <v>362</v>
      </c>
      <c r="G229" s="141" t="s">
        <v>681</v>
      </c>
      <c r="H229" s="60" t="s">
        <v>773</v>
      </c>
      <c r="I229" s="72" t="s">
        <v>2372</v>
      </c>
      <c r="J229" s="72">
        <v>102</v>
      </c>
      <c r="K229" s="63" t="s">
        <v>1266</v>
      </c>
      <c r="Q229" s="63" t="s">
        <v>1266</v>
      </c>
      <c r="S229" s="60" t="s">
        <v>2758</v>
      </c>
      <c r="T229" s="60" t="s">
        <v>1867</v>
      </c>
      <c r="U229" s="60" t="s">
        <v>1242</v>
      </c>
      <c r="V229" s="60" t="s">
        <v>3263</v>
      </c>
      <c r="W229" s="60" t="s">
        <v>1356</v>
      </c>
      <c r="X229" s="60" t="s">
        <v>1816</v>
      </c>
      <c r="Y229" s="60" t="s">
        <v>1678</v>
      </c>
      <c r="Z229" s="85" t="s">
        <v>2182</v>
      </c>
      <c r="AA229" s="60">
        <v>1</v>
      </c>
      <c r="AE229" s="60" t="s">
        <v>2488</v>
      </c>
      <c r="AF229" s="60">
        <v>8</v>
      </c>
      <c r="AG229" s="79" t="str">
        <f t="shared" si="17"/>
        <v xml:space="preserve">Biodiversity Conservation - x; Recreation, Culture, and Aesthetics - x; </v>
      </c>
      <c r="AH229" s="76" t="str">
        <f t="shared" si="20"/>
        <v>{"popup":{"showAttachments":"false","fieldInfos":[{"visible":"true","fieldName":"PGAPSTAT3","label":"Percent GAP status 3\u00a0","format":{"places":1,"digitSeparator":true}}],"title":"HUC 12 ID: {HUC_12}"}}</v>
      </c>
      <c r="AI229" s="77" t="s">
        <v>1883</v>
      </c>
      <c r="AJ229" s="77" t="s">
        <v>1705</v>
      </c>
      <c r="AL229" s="77" t="s">
        <v>1901</v>
      </c>
      <c r="AM229" s="77" t="s">
        <v>1885</v>
      </c>
      <c r="AN229" s="60" t="s">
        <v>1513</v>
      </c>
      <c r="AO229" s="60" t="str">
        <f t="shared" si="18"/>
        <v>Gap Analysis Program, land use, protection, parks, resources, food, fuel, materials, recreation,Biodiversity Conservation, Recreation, Culture, and Aesthetics</v>
      </c>
      <c r="AP229" s="60" t="str">
        <f t="shared" si="19"/>
        <v>,Biodiversity Conservation, Recreation, Culture, and Aesthetics</v>
      </c>
    </row>
    <row r="230" spans="1:42" ht="15" customHeight="1" x14ac:dyDescent="0.2">
      <c r="A230" s="60">
        <v>205</v>
      </c>
      <c r="B230" s="83" t="s">
        <v>144</v>
      </c>
      <c r="C230" s="60" t="s">
        <v>25</v>
      </c>
      <c r="D230" s="59" t="s">
        <v>843</v>
      </c>
      <c r="E230" s="58" t="s">
        <v>399</v>
      </c>
      <c r="F230" s="68" t="s">
        <v>362</v>
      </c>
      <c r="G230" s="60" t="s">
        <v>682</v>
      </c>
      <c r="H230" s="60" t="s">
        <v>763</v>
      </c>
      <c r="I230" s="72" t="s">
        <v>2372</v>
      </c>
      <c r="J230" s="65">
        <v>103</v>
      </c>
      <c r="K230" s="63" t="s">
        <v>1266</v>
      </c>
      <c r="L230" s="63" t="s">
        <v>1266</v>
      </c>
      <c r="M230" s="63" t="s">
        <v>1266</v>
      </c>
      <c r="N230" s="63" t="s">
        <v>1266</v>
      </c>
      <c r="O230" s="63" t="s">
        <v>1266</v>
      </c>
      <c r="P230" s="63" t="s">
        <v>1266</v>
      </c>
      <c r="Q230" s="63" t="s">
        <v>1266</v>
      </c>
      <c r="S230" s="60" t="s">
        <v>2759</v>
      </c>
      <c r="T230" s="60" t="s">
        <v>1866</v>
      </c>
      <c r="U230" s="60" t="s">
        <v>1228</v>
      </c>
      <c r="V230" s="60" t="s">
        <v>3263</v>
      </c>
      <c r="W230" s="60" t="s">
        <v>1356</v>
      </c>
      <c r="X230" s="60" t="s">
        <v>1817</v>
      </c>
      <c r="Y230" s="60" t="s">
        <v>1678</v>
      </c>
      <c r="Z230" s="85" t="s">
        <v>2183</v>
      </c>
      <c r="AA230" s="60">
        <v>2</v>
      </c>
      <c r="AE230" s="60" t="s">
        <v>2488</v>
      </c>
      <c r="AF230" s="60">
        <v>8</v>
      </c>
      <c r="AG230" s="79" t="str">
        <f t="shared" si="17"/>
        <v xml:space="preserve">Biodiversity Conservation - x; Clean Air - x; Clean and Plentiful Water - x; Climate Stabilization - x; Food, Fuel, and Materials - x; Natural Hazard Mitigation - x; Recreation, Culture, and Aesthetics - x; </v>
      </c>
      <c r="AH230" s="76" t="str">
        <f t="shared" si="20"/>
        <v>{"popup":{"showAttachments":"false","fieldInfos":[{"visible":"true","fieldName":"PIMPV","label":"Percent impervious area\u00a0","format":{"places":2,"digitSeparator":true}}],"title":"HUC 12 ID: {HUC_12}"}}</v>
      </c>
      <c r="AI230" s="77" t="s">
        <v>1883</v>
      </c>
      <c r="AJ230" s="77" t="s">
        <v>1705</v>
      </c>
      <c r="AL230" s="77" t="s">
        <v>1901</v>
      </c>
      <c r="AM230" s="77" t="s">
        <v>1885</v>
      </c>
      <c r="AN230" s="60" t="s">
        <v>1423</v>
      </c>
      <c r="AO230" s="60" t="str">
        <f t="shared" si="18"/>
        <v>development, urban, human, runoff, heat island, temperature,Biodiversity Conservation, Clean Air, Clean and Plentiful Water, Climate Stabilization, Food, Fuel, and Materials, Natural Hazard Mitigation, Recreation, Culture, and Aesthetics</v>
      </c>
      <c r="AP230" s="60" t="str">
        <f t="shared" si="19"/>
        <v>,Biodiversity Conservation, Clean Air, Clean and Plentiful Water, Climate Stabilization, Food, Fuel, and Materials, Natural Hazard Mitigation, Recreation, Culture, and Aesthetics</v>
      </c>
    </row>
    <row r="231" spans="1:42" ht="15" customHeight="1" x14ac:dyDescent="0.2">
      <c r="A231" s="60">
        <v>206</v>
      </c>
      <c r="B231" s="83" t="s">
        <v>144</v>
      </c>
      <c r="C231" s="60" t="s">
        <v>58</v>
      </c>
      <c r="D231" s="59" t="s">
        <v>860</v>
      </c>
      <c r="E231" s="58" t="s">
        <v>400</v>
      </c>
      <c r="F231" s="68" t="s">
        <v>362</v>
      </c>
      <c r="G231" s="141" t="s">
        <v>683</v>
      </c>
      <c r="H231" s="60" t="s">
        <v>773</v>
      </c>
      <c r="I231" s="72" t="s">
        <v>2372</v>
      </c>
      <c r="J231" s="72">
        <v>104</v>
      </c>
      <c r="K231" s="63" t="s">
        <v>1266</v>
      </c>
      <c r="Q231" s="63" t="s">
        <v>1266</v>
      </c>
      <c r="S231" s="60" t="s">
        <v>2672</v>
      </c>
      <c r="T231" s="60" t="s">
        <v>1867</v>
      </c>
      <c r="U231" s="60" t="s">
        <v>1242</v>
      </c>
      <c r="V231" s="60" t="s">
        <v>3263</v>
      </c>
      <c r="W231" s="60" t="s">
        <v>1356</v>
      </c>
      <c r="X231" s="60" t="s">
        <v>1818</v>
      </c>
      <c r="Y231" s="60" t="s">
        <v>1678</v>
      </c>
      <c r="Z231" s="85" t="s">
        <v>2184</v>
      </c>
      <c r="AA231" s="60">
        <v>8</v>
      </c>
      <c r="AE231" s="60" t="s">
        <v>2488</v>
      </c>
      <c r="AF231" s="60">
        <v>8</v>
      </c>
      <c r="AG231" s="79" t="str">
        <f t="shared" si="17"/>
        <v xml:space="preserve">Biodiversity Conservation - x; Recreation, Culture, and Aesthetics - x; </v>
      </c>
      <c r="AH231" s="76" t="str">
        <f t="shared" si="20"/>
        <v>{"popup":{"showAttachments":"false","fieldInfos":[{"visible":"true","fieldName":"PIUCN_IA","label":"Percent IUCN status IA\u00a0","format":{"places":8,"digitSeparator":true}}],"title":"HUC 12 ID: {HUC_12}"}}</v>
      </c>
      <c r="AI231" s="77" t="s">
        <v>1883</v>
      </c>
      <c r="AJ231" s="77" t="s">
        <v>1705</v>
      </c>
      <c r="AL231" s="77" t="s">
        <v>1901</v>
      </c>
      <c r="AM231" s="77" t="s">
        <v>1885</v>
      </c>
      <c r="AN231" s="60" t="s">
        <v>1514</v>
      </c>
      <c r="AO231" s="60" t="str">
        <f t="shared" si="18"/>
        <v>land use, habitat, protection, parks,Biodiversity Conservation, Recreation, Culture, and Aesthetics</v>
      </c>
      <c r="AP231" s="60" t="str">
        <f t="shared" si="19"/>
        <v>,Biodiversity Conservation, Recreation, Culture, and Aesthetics</v>
      </c>
    </row>
    <row r="232" spans="1:42" ht="15" customHeight="1" x14ac:dyDescent="0.2">
      <c r="A232" s="60">
        <v>207</v>
      </c>
      <c r="B232" s="83" t="s">
        <v>144</v>
      </c>
      <c r="C232" s="60" t="s">
        <v>59</v>
      </c>
      <c r="D232" s="59" t="s">
        <v>861</v>
      </c>
      <c r="E232" s="69" t="s">
        <v>401</v>
      </c>
      <c r="F232" s="68" t="s">
        <v>362</v>
      </c>
      <c r="G232" s="141" t="s">
        <v>684</v>
      </c>
      <c r="H232" s="72" t="s">
        <v>773</v>
      </c>
      <c r="I232" s="72" t="s">
        <v>2372</v>
      </c>
      <c r="J232" s="72">
        <v>105</v>
      </c>
      <c r="K232" s="63" t="s">
        <v>1266</v>
      </c>
      <c r="Q232" s="63" t="s">
        <v>1266</v>
      </c>
      <c r="S232" s="60" t="s">
        <v>2672</v>
      </c>
      <c r="T232" s="60" t="s">
        <v>1867</v>
      </c>
      <c r="U232" s="60" t="s">
        <v>1242</v>
      </c>
      <c r="V232" s="60" t="s">
        <v>3263</v>
      </c>
      <c r="W232" s="60" t="s">
        <v>1356</v>
      </c>
      <c r="X232" s="60" t="s">
        <v>1819</v>
      </c>
      <c r="Y232" s="60" t="s">
        <v>1678</v>
      </c>
      <c r="Z232" s="85" t="s">
        <v>2185</v>
      </c>
      <c r="AA232" s="60">
        <v>2</v>
      </c>
      <c r="AE232" s="60" t="s">
        <v>2488</v>
      </c>
      <c r="AF232" s="60">
        <v>8</v>
      </c>
      <c r="AG232" s="79" t="str">
        <f t="shared" si="17"/>
        <v xml:space="preserve">Biodiversity Conservation - x; Recreation, Culture, and Aesthetics - x; </v>
      </c>
      <c r="AH232" s="76" t="str">
        <f t="shared" si="20"/>
        <v>{"popup":{"showAttachments":"false","fieldInfos":[{"visible":"true","fieldName":"PIUCN_IB","label":"Percent IUCN status IB\u00a0","format":{"places":2,"digitSeparator":true}}],"title":"HUC 12 ID: {HUC_12}"}}</v>
      </c>
      <c r="AI232" s="77" t="s">
        <v>1883</v>
      </c>
      <c r="AJ232" s="77" t="s">
        <v>1705</v>
      </c>
      <c r="AL232" s="77" t="s">
        <v>1901</v>
      </c>
      <c r="AM232" s="77" t="s">
        <v>1885</v>
      </c>
      <c r="AN232" s="60" t="s">
        <v>1514</v>
      </c>
      <c r="AO232" s="60" t="str">
        <f t="shared" si="18"/>
        <v>land use, habitat, protection, parks,Biodiversity Conservation, Recreation, Culture, and Aesthetics</v>
      </c>
      <c r="AP232" s="60" t="str">
        <f t="shared" si="19"/>
        <v>,Biodiversity Conservation, Recreation, Culture, and Aesthetics</v>
      </c>
    </row>
    <row r="233" spans="1:42" ht="15" customHeight="1" x14ac:dyDescent="0.2">
      <c r="A233" s="60">
        <v>208</v>
      </c>
      <c r="B233" s="83" t="s">
        <v>144</v>
      </c>
      <c r="C233" s="60" t="s">
        <v>60</v>
      </c>
      <c r="D233" s="59" t="s">
        <v>862</v>
      </c>
      <c r="E233" s="69" t="s">
        <v>402</v>
      </c>
      <c r="F233" s="68" t="s">
        <v>362</v>
      </c>
      <c r="G233" s="139" t="s">
        <v>685</v>
      </c>
      <c r="H233" s="72" t="s">
        <v>773</v>
      </c>
      <c r="I233" s="72" t="s">
        <v>2372</v>
      </c>
      <c r="J233" s="65">
        <v>106</v>
      </c>
      <c r="K233" s="63" t="s">
        <v>1266</v>
      </c>
      <c r="Q233" s="63" t="s">
        <v>1266</v>
      </c>
      <c r="S233" s="60" t="s">
        <v>2673</v>
      </c>
      <c r="T233" s="60" t="s">
        <v>1867</v>
      </c>
      <c r="U233" s="60" t="s">
        <v>1242</v>
      </c>
      <c r="V233" s="60" t="s">
        <v>3263</v>
      </c>
      <c r="W233" s="60" t="s">
        <v>1356</v>
      </c>
      <c r="X233" s="60" t="s">
        <v>1820</v>
      </c>
      <c r="Y233" s="60" t="s">
        <v>1678</v>
      </c>
      <c r="Z233" s="85" t="s">
        <v>2186</v>
      </c>
      <c r="AA233" s="60">
        <v>2</v>
      </c>
      <c r="AE233" s="60" t="s">
        <v>2488</v>
      </c>
      <c r="AF233" s="60">
        <v>8</v>
      </c>
      <c r="AG233" s="79" t="str">
        <f t="shared" si="17"/>
        <v xml:space="preserve">Biodiversity Conservation - x; Recreation, Culture, and Aesthetics - x; </v>
      </c>
      <c r="AH233" s="76" t="str">
        <f t="shared" si="20"/>
        <v>{"popup":{"showAttachments":"false","fieldInfos":[{"visible":"true","fieldName":"PIUCN_II","label":"Percent IUCN status II\u00a0","format":{"places":2,"digitSeparator":true}}],"title":"HUC 12 ID: {HUC_12}"}}</v>
      </c>
      <c r="AI233" s="77" t="s">
        <v>1883</v>
      </c>
      <c r="AJ233" s="77" t="s">
        <v>1705</v>
      </c>
      <c r="AL233" s="77" t="s">
        <v>1901</v>
      </c>
      <c r="AM233" s="77" t="s">
        <v>1885</v>
      </c>
      <c r="AN233" s="60" t="s">
        <v>1515</v>
      </c>
      <c r="AO233" s="60" t="str">
        <f t="shared" si="18"/>
        <v>land use, habitat, protection, recreation, education, culture, parks,Biodiversity Conservation, Recreation, Culture, and Aesthetics</v>
      </c>
      <c r="AP233" s="60" t="str">
        <f t="shared" si="19"/>
        <v>,Biodiversity Conservation, Recreation, Culture, and Aesthetics</v>
      </c>
    </row>
    <row r="234" spans="1:42" ht="15" customHeight="1" x14ac:dyDescent="0.2">
      <c r="A234" s="60">
        <v>209</v>
      </c>
      <c r="B234" s="83" t="s">
        <v>144</v>
      </c>
      <c r="C234" s="87" t="s">
        <v>61</v>
      </c>
      <c r="D234" s="70" t="s">
        <v>863</v>
      </c>
      <c r="E234" s="71" t="s">
        <v>403</v>
      </c>
      <c r="F234" s="68" t="s">
        <v>362</v>
      </c>
      <c r="G234" s="139" t="s">
        <v>686</v>
      </c>
      <c r="H234" s="87" t="s">
        <v>773</v>
      </c>
      <c r="I234" s="72" t="s">
        <v>2372</v>
      </c>
      <c r="J234" s="72">
        <v>107</v>
      </c>
      <c r="K234" s="63" t="s">
        <v>1266</v>
      </c>
      <c r="Q234" s="63" t="s">
        <v>1266</v>
      </c>
      <c r="S234" s="60" t="s">
        <v>2674</v>
      </c>
      <c r="T234" s="60" t="s">
        <v>1867</v>
      </c>
      <c r="U234" s="60" t="s">
        <v>1242</v>
      </c>
      <c r="V234" s="60" t="s">
        <v>3263</v>
      </c>
      <c r="W234" s="60" t="s">
        <v>1356</v>
      </c>
      <c r="X234" s="60" t="s">
        <v>1821</v>
      </c>
      <c r="Y234" s="60" t="s">
        <v>1678</v>
      </c>
      <c r="Z234" s="85" t="s">
        <v>2187</v>
      </c>
      <c r="AA234" s="60">
        <v>9</v>
      </c>
      <c r="AE234" s="60" t="s">
        <v>2488</v>
      </c>
      <c r="AF234" s="60">
        <v>8</v>
      </c>
      <c r="AG234" s="79" t="str">
        <f t="shared" si="17"/>
        <v xml:space="preserve">Biodiversity Conservation - x; Recreation, Culture, and Aesthetics - x; </v>
      </c>
      <c r="AH234" s="76" t="str">
        <f t="shared" si="20"/>
        <v>{"popup":{"showAttachments":"false","fieldInfos":[{"visible":"true","fieldName":"PIUCN_III","label":"Percent IUCN status III\u00a0","format":{"places":9,"digitSeparator":true}}],"title":"HUC 12 ID: {HUC_12}"}}</v>
      </c>
      <c r="AI234" s="77" t="s">
        <v>1883</v>
      </c>
      <c r="AJ234" s="77" t="s">
        <v>1705</v>
      </c>
      <c r="AL234" s="77" t="s">
        <v>1901</v>
      </c>
      <c r="AM234" s="77" t="s">
        <v>1885</v>
      </c>
      <c r="AN234" s="60" t="s">
        <v>1516</v>
      </c>
      <c r="AO234" s="60" t="str">
        <f t="shared" si="18"/>
        <v>land use, habitat, protection, recreation, education, parks,Biodiversity Conservation, Recreation, Culture, and Aesthetics</v>
      </c>
      <c r="AP234" s="60" t="str">
        <f t="shared" si="19"/>
        <v>,Biodiversity Conservation, Recreation, Culture, and Aesthetics</v>
      </c>
    </row>
    <row r="235" spans="1:42" ht="15" customHeight="1" x14ac:dyDescent="0.2">
      <c r="A235" s="60">
        <v>210</v>
      </c>
      <c r="B235" s="83" t="s">
        <v>144</v>
      </c>
      <c r="C235" s="87" t="s">
        <v>62</v>
      </c>
      <c r="D235" s="70" t="s">
        <v>864</v>
      </c>
      <c r="E235" s="71" t="s">
        <v>404</v>
      </c>
      <c r="F235" s="68" t="s">
        <v>362</v>
      </c>
      <c r="G235" s="156" t="s">
        <v>687</v>
      </c>
      <c r="H235" s="87" t="s">
        <v>773</v>
      </c>
      <c r="I235" s="72" t="s">
        <v>2372</v>
      </c>
      <c r="J235" s="72">
        <v>108</v>
      </c>
      <c r="K235" s="63" t="s">
        <v>1266</v>
      </c>
      <c r="Q235" s="63" t="s">
        <v>1266</v>
      </c>
      <c r="S235" s="60" t="s">
        <v>2675</v>
      </c>
      <c r="T235" s="60" t="s">
        <v>1867</v>
      </c>
      <c r="U235" s="60" t="s">
        <v>1242</v>
      </c>
      <c r="V235" s="60" t="s">
        <v>3263</v>
      </c>
      <c r="W235" s="60" t="s">
        <v>1356</v>
      </c>
      <c r="X235" s="60" t="s">
        <v>1822</v>
      </c>
      <c r="Y235" s="60" t="s">
        <v>1678</v>
      </c>
      <c r="Z235" s="85" t="s">
        <v>2188</v>
      </c>
      <c r="AA235" s="60">
        <v>6</v>
      </c>
      <c r="AE235" s="60" t="s">
        <v>2488</v>
      </c>
      <c r="AF235" s="60">
        <v>8</v>
      </c>
      <c r="AG235" s="79" t="str">
        <f t="shared" si="17"/>
        <v xml:space="preserve">Biodiversity Conservation - x; Recreation, Culture, and Aesthetics - x; </v>
      </c>
      <c r="AH235" s="76" t="str">
        <f t="shared" si="20"/>
        <v>{"popup":{"showAttachments":"false","fieldInfos":[{"visible":"true","fieldName":"PIUCN_IV","label":"Percent IUCN status IV\u00a0","format":{"places":6,"digitSeparator":true}}],"title":"HUC 12 ID: {HUC_12}"}}</v>
      </c>
      <c r="AI235" s="77" t="s">
        <v>1883</v>
      </c>
      <c r="AJ235" s="77" t="s">
        <v>1705</v>
      </c>
      <c r="AL235" s="77" t="s">
        <v>1901</v>
      </c>
      <c r="AM235" s="77" t="s">
        <v>1885</v>
      </c>
      <c r="AN235" s="60" t="s">
        <v>1517</v>
      </c>
      <c r="AO235" s="60" t="str">
        <f t="shared" si="18"/>
        <v>land use, protection, recreation, education, wildlife, plants, animals, parks,Biodiversity Conservation, Recreation, Culture, and Aesthetics</v>
      </c>
      <c r="AP235" s="60" t="str">
        <f t="shared" si="19"/>
        <v>,Biodiversity Conservation, Recreation, Culture, and Aesthetics</v>
      </c>
    </row>
    <row r="236" spans="1:42" ht="15" customHeight="1" x14ac:dyDescent="0.2">
      <c r="A236" s="60">
        <v>211</v>
      </c>
      <c r="B236" s="83" t="s">
        <v>144</v>
      </c>
      <c r="C236" s="87" t="s">
        <v>63</v>
      </c>
      <c r="D236" s="70" t="s">
        <v>865</v>
      </c>
      <c r="E236" s="71" t="s">
        <v>405</v>
      </c>
      <c r="F236" s="68" t="s">
        <v>362</v>
      </c>
      <c r="G236" s="156" t="s">
        <v>688</v>
      </c>
      <c r="H236" s="87" t="s">
        <v>773</v>
      </c>
      <c r="I236" s="72" t="s">
        <v>2372</v>
      </c>
      <c r="J236" s="65">
        <v>109</v>
      </c>
      <c r="K236" s="63" t="s">
        <v>1266</v>
      </c>
      <c r="Q236" s="63" t="s">
        <v>1266</v>
      </c>
      <c r="S236" s="60" t="s">
        <v>2676</v>
      </c>
      <c r="T236" s="60" t="s">
        <v>1867</v>
      </c>
      <c r="U236" s="60" t="s">
        <v>1242</v>
      </c>
      <c r="V236" s="60" t="s">
        <v>3263</v>
      </c>
      <c r="W236" s="60" t="s">
        <v>1356</v>
      </c>
      <c r="X236" s="60" t="s">
        <v>1823</v>
      </c>
      <c r="Y236" s="60" t="s">
        <v>1678</v>
      </c>
      <c r="Z236" s="85" t="s">
        <v>2189</v>
      </c>
      <c r="AA236" s="60">
        <v>4</v>
      </c>
      <c r="AE236" s="60" t="s">
        <v>2488</v>
      </c>
      <c r="AF236" s="60">
        <v>8</v>
      </c>
      <c r="AG236" s="79" t="str">
        <f t="shared" si="17"/>
        <v xml:space="preserve">Biodiversity Conservation - x; Recreation, Culture, and Aesthetics - x; </v>
      </c>
      <c r="AH236" s="76" t="str">
        <f t="shared" si="20"/>
        <v>{"popup":{"showAttachments":"false","fieldInfos":[{"visible":"true","fieldName":"PIUCN_V","label":"Percent IUCN status V\u00a0","format":{"places":4,"digitSeparator":true}}],"title":"HUC 12 ID: {HUC_12}"}}</v>
      </c>
      <c r="AI236" s="77" t="s">
        <v>1883</v>
      </c>
      <c r="AJ236" s="77" t="s">
        <v>1705</v>
      </c>
      <c r="AL236" s="77" t="s">
        <v>1901</v>
      </c>
      <c r="AM236" s="77" t="s">
        <v>1885</v>
      </c>
      <c r="AN236" s="60" t="s">
        <v>1518</v>
      </c>
      <c r="AO236" s="60" t="str">
        <f t="shared" si="18"/>
        <v>land use, habitat, protection, recreation, education, culture, human, people, parks,Biodiversity Conservation, Recreation, Culture, and Aesthetics</v>
      </c>
      <c r="AP236" s="60" t="str">
        <f t="shared" si="19"/>
        <v>,Biodiversity Conservation, Recreation, Culture, and Aesthetics</v>
      </c>
    </row>
    <row r="237" spans="1:42" ht="15" customHeight="1" x14ac:dyDescent="0.2">
      <c r="A237" s="60">
        <v>212</v>
      </c>
      <c r="B237" s="83" t="s">
        <v>144</v>
      </c>
      <c r="C237" s="87" t="s">
        <v>64</v>
      </c>
      <c r="D237" s="70" t="s">
        <v>866</v>
      </c>
      <c r="E237" s="71" t="s">
        <v>406</v>
      </c>
      <c r="F237" s="68" t="s">
        <v>362</v>
      </c>
      <c r="G237" s="156" t="s">
        <v>689</v>
      </c>
      <c r="H237" s="87" t="s">
        <v>773</v>
      </c>
      <c r="I237" s="72" t="s">
        <v>2372</v>
      </c>
      <c r="J237" s="72">
        <v>110</v>
      </c>
      <c r="K237" s="63" t="s">
        <v>1266</v>
      </c>
      <c r="Q237" s="63" t="s">
        <v>1266</v>
      </c>
      <c r="S237" s="60" t="s">
        <v>2677</v>
      </c>
      <c r="T237" s="60" t="s">
        <v>1867</v>
      </c>
      <c r="U237" s="60" t="s">
        <v>1242</v>
      </c>
      <c r="V237" s="60" t="s">
        <v>3263</v>
      </c>
      <c r="W237" s="60" t="s">
        <v>1356</v>
      </c>
      <c r="X237" s="60" t="s">
        <v>1824</v>
      </c>
      <c r="Y237" s="60" t="s">
        <v>1678</v>
      </c>
      <c r="Z237" s="85" t="s">
        <v>2190</v>
      </c>
      <c r="AA237" s="60">
        <v>2</v>
      </c>
      <c r="AE237" s="60" t="s">
        <v>2488</v>
      </c>
      <c r="AF237" s="60">
        <v>8</v>
      </c>
      <c r="AG237" s="79" t="str">
        <f t="shared" si="17"/>
        <v xml:space="preserve">Biodiversity Conservation - x; Recreation, Culture, and Aesthetics - x; </v>
      </c>
      <c r="AH237" s="76" t="str">
        <f t="shared" si="20"/>
        <v>{"popup":{"showAttachments":"false","fieldInfos":[{"visible":"true","fieldName":"PIUCN_VI","label":"Percent IUCN status VI\u00a0","format":{"places":2,"digitSeparator":true}}],"title":"HUC 12 ID: {HUC_12}"}}</v>
      </c>
      <c r="AI237" s="77" t="s">
        <v>1883</v>
      </c>
      <c r="AJ237" s="77" t="s">
        <v>1705</v>
      </c>
      <c r="AL237" s="77" t="s">
        <v>1901</v>
      </c>
      <c r="AM237" s="77" t="s">
        <v>1885</v>
      </c>
      <c r="AN237" s="60" t="s">
        <v>1519</v>
      </c>
      <c r="AO237" s="60" t="str">
        <f t="shared" si="18"/>
        <v>land use, habitat, protection, recreation, education, culture, resources, food, fuel, materials, parks, agriculture, farms, farming, economy,Biodiversity Conservation, Recreation, Culture, and Aesthetics</v>
      </c>
      <c r="AP237" s="60" t="str">
        <f t="shared" si="19"/>
        <v>,Biodiversity Conservation, Recreation, Culture, and Aesthetics</v>
      </c>
    </row>
    <row r="238" spans="1:42" ht="15" customHeight="1" x14ac:dyDescent="0.2">
      <c r="A238" s="60">
        <v>213</v>
      </c>
      <c r="B238" s="83" t="s">
        <v>144</v>
      </c>
      <c r="C238" s="60" t="s">
        <v>65</v>
      </c>
      <c r="D238" s="59" t="s">
        <v>844</v>
      </c>
      <c r="E238" s="69" t="s">
        <v>407</v>
      </c>
      <c r="F238" s="68" t="s">
        <v>362</v>
      </c>
      <c r="G238" s="156" t="s">
        <v>690</v>
      </c>
      <c r="H238" s="72" t="s">
        <v>773</v>
      </c>
      <c r="I238" s="72" t="s">
        <v>2372</v>
      </c>
      <c r="J238" s="72">
        <v>111</v>
      </c>
      <c r="K238" s="63" t="s">
        <v>1266</v>
      </c>
      <c r="Q238" s="63" t="s">
        <v>1266</v>
      </c>
      <c r="S238" s="60" t="s">
        <v>2674</v>
      </c>
      <c r="T238" s="60" t="s">
        <v>1867</v>
      </c>
      <c r="U238" s="60" t="s">
        <v>1242</v>
      </c>
      <c r="V238" s="60" t="s">
        <v>3263</v>
      </c>
      <c r="W238" s="60" t="s">
        <v>1356</v>
      </c>
      <c r="X238" s="60" t="s">
        <v>1825</v>
      </c>
      <c r="Y238" s="60" t="s">
        <v>1678</v>
      </c>
      <c r="Z238" s="85" t="s">
        <v>2191</v>
      </c>
      <c r="AA238" s="60">
        <v>1</v>
      </c>
      <c r="AE238" s="60" t="s">
        <v>2488</v>
      </c>
      <c r="AF238" s="60">
        <v>8</v>
      </c>
      <c r="AG238" s="79" t="str">
        <f t="shared" si="17"/>
        <v xml:space="preserve">Biodiversity Conservation - x; Recreation, Culture, and Aesthetics - x; </v>
      </c>
      <c r="AH238" s="76" t="str">
        <f t="shared" si="20"/>
        <v>{"popup":{"showAttachments":"false","fieldInfos":[{"visible":"true","fieldName":"PIUCN_ALL","label":"Percent land with any IUCN status\u00a0","format":{"places":1,"digitSeparator":true}}],"title":"HUC 12 ID: {HUC_12}"}}</v>
      </c>
      <c r="AI238" s="77" t="s">
        <v>1883</v>
      </c>
      <c r="AJ238" s="77" t="s">
        <v>1705</v>
      </c>
      <c r="AL238" s="77" t="s">
        <v>1901</v>
      </c>
      <c r="AM238" s="77" t="s">
        <v>1885</v>
      </c>
      <c r="AN238" s="60" t="s">
        <v>1516</v>
      </c>
      <c r="AO238" s="60" t="str">
        <f t="shared" si="18"/>
        <v>land use, habitat, protection, recreation, education, parks,Biodiversity Conservation, Recreation, Culture, and Aesthetics</v>
      </c>
      <c r="AP238" s="60" t="str">
        <f t="shared" si="19"/>
        <v>,Biodiversity Conservation, Recreation, Culture, and Aesthetics</v>
      </c>
    </row>
    <row r="239" spans="1:42" ht="15" customHeight="1" x14ac:dyDescent="0.2">
      <c r="A239" s="60">
        <v>214</v>
      </c>
      <c r="B239" s="83" t="s">
        <v>144</v>
      </c>
      <c r="C239" s="72" t="s">
        <v>553</v>
      </c>
      <c r="D239" s="59" t="s">
        <v>867</v>
      </c>
      <c r="E239" s="69" t="s">
        <v>408</v>
      </c>
      <c r="F239" s="68" t="s">
        <v>362</v>
      </c>
      <c r="G239" s="60" t="s">
        <v>1379</v>
      </c>
      <c r="H239" s="60" t="s">
        <v>767</v>
      </c>
      <c r="I239" s="72" t="s">
        <v>2372</v>
      </c>
      <c r="J239" s="65">
        <v>112</v>
      </c>
      <c r="K239" s="63" t="s">
        <v>1266</v>
      </c>
      <c r="Q239" s="63" t="s">
        <v>1266</v>
      </c>
      <c r="S239" s="60" t="s">
        <v>2678</v>
      </c>
      <c r="T239" s="60" t="s">
        <v>1867</v>
      </c>
      <c r="U239" s="60" t="s">
        <v>1235</v>
      </c>
      <c r="V239" s="60" t="s">
        <v>3263</v>
      </c>
      <c r="W239" s="60" t="s">
        <v>1356</v>
      </c>
      <c r="X239" s="60" t="s">
        <v>1826</v>
      </c>
      <c r="Y239" s="60" t="s">
        <v>1678</v>
      </c>
      <c r="Z239" s="85" t="s">
        <v>2192</v>
      </c>
      <c r="AA239" s="60">
        <v>2</v>
      </c>
      <c r="AE239" s="60" t="s">
        <v>2488</v>
      </c>
      <c r="AF239" s="60">
        <v>8</v>
      </c>
      <c r="AG239" s="79" t="str">
        <f t="shared" si="17"/>
        <v xml:space="preserve">Biodiversity Conservation - x; Recreation, Culture, and Aesthetics - x; </v>
      </c>
      <c r="AH239" s="76" t="str">
        <f t="shared" si="20"/>
        <v>{"popup":{"showAttachments":"false","fieldInfos":[{"visible":"true","fieldName":"NATLarge","label":"Percent large size patches of natural land cover\u00a0","format":{"places":2,"digitSeparator":true}}],"title":"HUC 12 ID: {HUC_12}"}}</v>
      </c>
      <c r="AI239" s="77" t="s">
        <v>1883</v>
      </c>
      <c r="AJ239" s="77" t="s">
        <v>1705</v>
      </c>
      <c r="AL239" s="77" t="s">
        <v>1901</v>
      </c>
      <c r="AM239" s="77" t="s">
        <v>1885</v>
      </c>
      <c r="AN239" s="60" t="s">
        <v>1520</v>
      </c>
      <c r="AO239" s="60" t="str">
        <f t="shared" si="18"/>
        <v>conservation, habitat, recreation, outdoors, vegetation, plants, trees, ,Biodiversity Conservation, Recreation, Culture, and Aesthetics</v>
      </c>
      <c r="AP239" s="60" t="str">
        <f t="shared" si="19"/>
        <v>,Biodiversity Conservation, Recreation, Culture, and Aesthetics</v>
      </c>
    </row>
    <row r="240" spans="1:42" ht="15" customHeight="1" x14ac:dyDescent="0.2">
      <c r="A240" s="60">
        <v>215</v>
      </c>
      <c r="B240" s="83" t="s">
        <v>144</v>
      </c>
      <c r="C240" s="72" t="s">
        <v>554</v>
      </c>
      <c r="D240" s="59" t="s">
        <v>868</v>
      </c>
      <c r="E240" s="69" t="s">
        <v>409</v>
      </c>
      <c r="F240" s="68" t="s">
        <v>362</v>
      </c>
      <c r="G240" s="60" t="s">
        <v>1380</v>
      </c>
      <c r="H240" s="60" t="s">
        <v>767</v>
      </c>
      <c r="I240" s="72" t="s">
        <v>2372</v>
      </c>
      <c r="J240" s="72">
        <v>113</v>
      </c>
      <c r="K240" s="63" t="s">
        <v>1266</v>
      </c>
      <c r="Q240" s="63" t="s">
        <v>1266</v>
      </c>
      <c r="S240" s="60" t="s">
        <v>2678</v>
      </c>
      <c r="T240" s="60" t="s">
        <v>1867</v>
      </c>
      <c r="U240" s="60" t="s">
        <v>1235</v>
      </c>
      <c r="V240" s="60" t="s">
        <v>3263</v>
      </c>
      <c r="W240" s="60" t="s">
        <v>1356</v>
      </c>
      <c r="X240" s="60" t="s">
        <v>1827</v>
      </c>
      <c r="Y240" s="60" t="s">
        <v>1678</v>
      </c>
      <c r="Z240" s="85" t="s">
        <v>2193</v>
      </c>
      <c r="AA240" s="60">
        <v>2</v>
      </c>
      <c r="AE240" s="60" t="s">
        <v>2488</v>
      </c>
      <c r="AF240" s="60">
        <v>8</v>
      </c>
      <c r="AG240" s="79" t="str">
        <f t="shared" si="17"/>
        <v xml:space="preserve">Biodiversity Conservation - x; Recreation, Culture, and Aesthetics - x; </v>
      </c>
      <c r="AH240" s="76" t="str">
        <f t="shared" si="20"/>
        <v>{"popup":{"showAttachments":"false","fieldInfos":[{"visible":"true","fieldName":"NATMedium","label":"Percent medium size patches of natural land cover\u00a0","format":{"places":2,"digitSeparator":true}}],"title":"HUC 12 ID: {HUC_12}"}}</v>
      </c>
      <c r="AI240" s="77" t="s">
        <v>1883</v>
      </c>
      <c r="AJ240" s="77" t="s">
        <v>1705</v>
      </c>
      <c r="AL240" s="77" t="s">
        <v>1901</v>
      </c>
      <c r="AM240" s="77" t="s">
        <v>1885</v>
      </c>
      <c r="AN240" s="60" t="s">
        <v>1520</v>
      </c>
      <c r="AO240" s="60" t="str">
        <f t="shared" si="18"/>
        <v>conservation, habitat, recreation, outdoors, vegetation, plants, trees, ,Biodiversity Conservation, Recreation, Culture, and Aesthetics</v>
      </c>
      <c r="AP240" s="60" t="str">
        <f t="shared" si="19"/>
        <v>,Biodiversity Conservation, Recreation, Culture, and Aesthetics</v>
      </c>
    </row>
    <row r="241" spans="1:42" ht="15" customHeight="1" x14ac:dyDescent="0.2">
      <c r="A241" s="60">
        <v>216</v>
      </c>
      <c r="B241" s="83" t="s">
        <v>144</v>
      </c>
      <c r="C241" s="60" t="s">
        <v>66</v>
      </c>
      <c r="D241" s="59" t="s">
        <v>869</v>
      </c>
      <c r="E241" s="58" t="s">
        <v>410</v>
      </c>
      <c r="F241" s="68" t="s">
        <v>362</v>
      </c>
      <c r="G241" s="60" t="s">
        <v>1119</v>
      </c>
      <c r="H241" s="60" t="s">
        <v>765</v>
      </c>
      <c r="I241" s="72" t="s">
        <v>2372</v>
      </c>
      <c r="J241" s="72">
        <v>114</v>
      </c>
      <c r="K241" s="63" t="s">
        <v>1266</v>
      </c>
      <c r="L241" s="63" t="s">
        <v>1266</v>
      </c>
      <c r="M241" s="63" t="s">
        <v>1266</v>
      </c>
      <c r="N241" s="63" t="s">
        <v>1266</v>
      </c>
      <c r="P241" s="63" t="s">
        <v>1266</v>
      </c>
      <c r="Q241" s="63" t="s">
        <v>1266</v>
      </c>
      <c r="S241" s="60" t="s">
        <v>2760</v>
      </c>
      <c r="T241" s="60" t="s">
        <v>1862</v>
      </c>
      <c r="U241" s="60" t="s">
        <v>1228</v>
      </c>
      <c r="V241" s="60" t="s">
        <v>3263</v>
      </c>
      <c r="W241" s="60" t="s">
        <v>1356</v>
      </c>
      <c r="X241" s="60" t="s">
        <v>1828</v>
      </c>
      <c r="Y241" s="60" t="s">
        <v>1678</v>
      </c>
      <c r="Z241" s="85" t="s">
        <v>2194</v>
      </c>
      <c r="AA241" s="60">
        <v>2</v>
      </c>
      <c r="AE241" s="60" t="s">
        <v>2488</v>
      </c>
      <c r="AF241" s="60">
        <v>8</v>
      </c>
      <c r="AG241" s="79" t="str">
        <f t="shared" si="17"/>
        <v xml:space="preserve">Biodiversity Conservation - x; Clean Air - x; Clean and Plentiful Water - x; Climate Stabilization - x; Natural Hazard Mitigation - x; Recreation, Culture, and Aesthetics - x; </v>
      </c>
      <c r="AH241" s="76" t="str">
        <f t="shared" si="20"/>
        <v>{"popup":{"showAttachments":"false","fieldInfos":[{"visible":"true","fieldName":"N_INDEX","label":"Percent natural land cover\u00a0","format":{"places":2,"digitSeparator":true}}],"title":"HUC 12 ID: {HUC_12}"}}</v>
      </c>
      <c r="AI241" s="77" t="s">
        <v>1883</v>
      </c>
      <c r="AJ241" s="77" t="s">
        <v>1705</v>
      </c>
      <c r="AL241" s="77" t="s">
        <v>1901</v>
      </c>
      <c r="AM241" s="77" t="s">
        <v>1885</v>
      </c>
      <c r="AN241" s="60" t="s">
        <v>1521</v>
      </c>
      <c r="AO241" s="60" t="str">
        <f t="shared" si="18"/>
        <v>trees, plants, vegetation, forest, outdoors, recreation, nature, biodiversity,Biodiversity Conservation, Clean Air, Clean and Plentiful Water, Climate Stabilization, Natural Hazard Mitigation, Recreation, Culture, and Aesthetics</v>
      </c>
      <c r="AP241" s="60" t="str">
        <f t="shared" si="19"/>
        <v>,Biodiversity Conservation, Clean Air, Clean and Plentiful Water, Climate Stabilization, Natural Hazard Mitigation, Recreation, Culture, and Aesthetics</v>
      </c>
    </row>
    <row r="242" spans="1:42" ht="15" customHeight="1" x14ac:dyDescent="0.2">
      <c r="A242" s="60">
        <v>217</v>
      </c>
      <c r="B242" s="83" t="s">
        <v>144</v>
      </c>
      <c r="C242" s="72" t="s">
        <v>1022</v>
      </c>
      <c r="D242" s="59" t="s">
        <v>870</v>
      </c>
      <c r="E242" s="69" t="s">
        <v>411</v>
      </c>
      <c r="F242" s="68" t="s">
        <v>362</v>
      </c>
      <c r="G242" s="60" t="s">
        <v>1120</v>
      </c>
      <c r="H242" s="72" t="s">
        <v>777</v>
      </c>
      <c r="I242" s="72" t="s">
        <v>2372</v>
      </c>
      <c r="J242" s="65">
        <v>115</v>
      </c>
      <c r="K242" s="63" t="s">
        <v>1266</v>
      </c>
      <c r="M242" s="63" t="s">
        <v>1266</v>
      </c>
      <c r="P242" s="63" t="s">
        <v>1266</v>
      </c>
      <c r="Q242" s="63" t="s">
        <v>1266</v>
      </c>
      <c r="S242" s="60" t="s">
        <v>2761</v>
      </c>
      <c r="T242" s="60" t="s">
        <v>1863</v>
      </c>
      <c r="U242" s="60" t="s">
        <v>1232</v>
      </c>
      <c r="V242" s="60" t="s">
        <v>3263</v>
      </c>
      <c r="W242" s="60" t="s">
        <v>1356</v>
      </c>
      <c r="X242" s="60" t="s">
        <v>1829</v>
      </c>
      <c r="Y242" s="60" t="s">
        <v>1678</v>
      </c>
      <c r="Z242" s="85" t="s">
        <v>2195</v>
      </c>
      <c r="AA242" s="60">
        <v>0</v>
      </c>
      <c r="AE242" s="60" t="s">
        <v>2488</v>
      </c>
      <c r="AF242" s="60">
        <v>8</v>
      </c>
      <c r="AG242" s="79" t="str">
        <f t="shared" si="17"/>
        <v xml:space="preserve">Biodiversity Conservation - x; Clean and Plentiful Water - x; Natural Hazard Mitigation - x; Recreation, Culture, and Aesthetics - x; </v>
      </c>
      <c r="AH242" s="76" t="str">
        <f t="shared" si="20"/>
        <v>{"popup":{"showAttachments":"false","fieldInfos":[{"visible":"true","fieldName":"RNAT30","label":"Percent natural land cover in stream buffer\u00a0","format":{"places":0,"digitSeparator":true}}],"title":"HUC 12 ID: {HUC_12}"}}</v>
      </c>
      <c r="AI242" s="77" t="s">
        <v>1883</v>
      </c>
      <c r="AJ242" s="77" t="s">
        <v>1705</v>
      </c>
      <c r="AL242" s="77" t="s">
        <v>1901</v>
      </c>
      <c r="AM242" s="77" t="s">
        <v>1885</v>
      </c>
      <c r="AN242" s="60" t="s">
        <v>1522</v>
      </c>
      <c r="AO242" s="60" t="str">
        <f t="shared" si="18"/>
        <v>water, river, forest, trees, grass, herbaceous, plants, vegetation, riparian,Biodiversity Conservation, Clean and Plentiful Water, Natural Hazard Mitigation, Recreation, Culture, and Aesthetics</v>
      </c>
      <c r="AP242" s="60" t="str">
        <f t="shared" si="19"/>
        <v>,Biodiversity Conservation, Clean and Plentiful Water, Natural Hazard Mitigation, Recreation, Culture, and Aesthetics</v>
      </c>
    </row>
    <row r="243" spans="1:42" ht="15" customHeight="1" x14ac:dyDescent="0.2">
      <c r="A243" s="60">
        <v>218</v>
      </c>
      <c r="B243" s="83" t="s">
        <v>144</v>
      </c>
      <c r="C243" s="72" t="s">
        <v>1023</v>
      </c>
      <c r="D243" s="59" t="s">
        <v>871</v>
      </c>
      <c r="E243" s="69" t="s">
        <v>414</v>
      </c>
      <c r="F243" s="68" t="s">
        <v>362</v>
      </c>
      <c r="G243" s="72" t="s">
        <v>1264</v>
      </c>
      <c r="H243" s="72" t="s">
        <v>771</v>
      </c>
      <c r="I243" s="72" t="s">
        <v>2372</v>
      </c>
      <c r="J243" s="72">
        <v>116</v>
      </c>
      <c r="K243" s="63" t="s">
        <v>1266</v>
      </c>
      <c r="Q243" s="63" t="s">
        <v>1266</v>
      </c>
      <c r="S243" s="60" t="s">
        <v>2680</v>
      </c>
      <c r="T243" s="60" t="s">
        <v>1867</v>
      </c>
      <c r="U243" s="60" t="s">
        <v>1235</v>
      </c>
      <c r="V243" s="60" t="s">
        <v>3263</v>
      </c>
      <c r="W243" s="60" t="s">
        <v>1356</v>
      </c>
      <c r="X243" s="65" t="s">
        <v>2464</v>
      </c>
      <c r="Y243" s="60" t="s">
        <v>1678</v>
      </c>
      <c r="Z243" s="85" t="s">
        <v>2196</v>
      </c>
      <c r="AA243" s="60">
        <v>0</v>
      </c>
      <c r="AB243" s="60" t="s">
        <v>1266</v>
      </c>
      <c r="AE243" s="60" t="s">
        <v>2488</v>
      </c>
      <c r="AF243" s="60">
        <v>8</v>
      </c>
      <c r="AG243" s="79" t="str">
        <f t="shared" si="17"/>
        <v xml:space="preserve">Biodiversity Conservation - x; Recreation, Culture, and Aesthetics - x; </v>
      </c>
      <c r="AH243" s="76" t="str">
        <f t="shared" si="20"/>
        <v>{"popup":{"showAttachments":"false","fieldInfos":[{"visible":"true","fieldName":"Percent_Rare_Area_Protected","label":"Percent of rare ecosystem forms protected\u00a0","format":{"places":0,"digitSeparator":true}}],"title":"HUC 12 ID: {HUC_12}"}}</v>
      </c>
      <c r="AI243" s="77" t="s">
        <v>1883</v>
      </c>
      <c r="AJ243" s="77" t="s">
        <v>1705</v>
      </c>
      <c r="AL243" s="77" t="s">
        <v>1901</v>
      </c>
      <c r="AM243" s="77" t="s">
        <v>1885</v>
      </c>
      <c r="AN243" s="60" t="s">
        <v>1523</v>
      </c>
      <c r="AO243" s="60" t="str">
        <f t="shared" si="18"/>
        <v>conservation, rarity, habitat, vegetation, plants, trees, forest, species, biodiversity, ,Biodiversity Conservation, Recreation, Culture, and Aesthetics</v>
      </c>
      <c r="AP243" s="60" t="str">
        <f t="shared" si="19"/>
        <v>,Biodiversity Conservation, Recreation, Culture, and Aesthetics</v>
      </c>
    </row>
    <row r="244" spans="1:42" ht="15" customHeight="1" x14ac:dyDescent="0.2">
      <c r="A244" s="60">
        <v>219</v>
      </c>
      <c r="B244" s="83" t="s">
        <v>144</v>
      </c>
      <c r="C244" s="150" t="s">
        <v>913</v>
      </c>
      <c r="D244" s="150" t="s">
        <v>915</v>
      </c>
      <c r="E244" s="150" t="s">
        <v>872</v>
      </c>
      <c r="F244" s="68" t="s">
        <v>362</v>
      </c>
      <c r="G244" s="60" t="s">
        <v>3094</v>
      </c>
      <c r="H244" s="150" t="s">
        <v>908</v>
      </c>
      <c r="I244" s="72" t="s">
        <v>2372</v>
      </c>
      <c r="J244" s="72">
        <v>117</v>
      </c>
      <c r="M244" s="63" t="s">
        <v>1266</v>
      </c>
      <c r="P244" s="63" t="s">
        <v>1266</v>
      </c>
      <c r="Q244" s="63" t="s">
        <v>1266</v>
      </c>
      <c r="S244" s="60" t="s">
        <v>2679</v>
      </c>
      <c r="T244" s="60" t="s">
        <v>1688</v>
      </c>
      <c r="U244" s="60" t="s">
        <v>1232</v>
      </c>
      <c r="V244" s="60" t="s">
        <v>3263</v>
      </c>
      <c r="W244" s="60" t="s">
        <v>1356</v>
      </c>
      <c r="X244" s="60" t="s">
        <v>1830</v>
      </c>
      <c r="Y244" s="60" t="s">
        <v>1678</v>
      </c>
      <c r="Z244" s="85" t="s">
        <v>2197</v>
      </c>
      <c r="AA244" s="60">
        <v>2</v>
      </c>
      <c r="AB244" s="60" t="s">
        <v>1266</v>
      </c>
      <c r="AE244" s="60" t="s">
        <v>2488</v>
      </c>
      <c r="AF244" s="60">
        <v>8</v>
      </c>
      <c r="AG244" s="79" t="str">
        <f t="shared" si="17"/>
        <v xml:space="preserve">Clean and Plentiful Water - x; Natural Hazard Mitigation - x; Recreation, Culture, and Aesthetics - x; </v>
      </c>
      <c r="AH244" s="76" t="str">
        <f t="shared" si="20"/>
        <v>{"popup":{"showAttachments":"false","fieldInfos":[{"visible":"true","fieldName":"strlak15p","label":"Percent of stream and shoreline with 15% or more impervious cover within 30 meters\u00a0","format":{"places":2,"digitSeparator":true}}],"title":"HUC 12 ID: {HUC_12}"}}</v>
      </c>
      <c r="AI244" s="77" t="s">
        <v>1883</v>
      </c>
      <c r="AJ244" s="77" t="s">
        <v>1705</v>
      </c>
      <c r="AL244" s="77" t="s">
        <v>1901</v>
      </c>
      <c r="AM244" s="77" t="s">
        <v>1885</v>
      </c>
      <c r="AN244" s="60" t="s">
        <v>1524</v>
      </c>
      <c r="AO244" s="60" t="str">
        <f t="shared" si="18"/>
        <v>development, urban, human, runoff, river, lake, pond, riparian,Clean and Plentiful Water, Natural Hazard Mitigation, Recreation, Culture, and Aesthetics</v>
      </c>
      <c r="AP244" s="60" t="str">
        <f t="shared" si="19"/>
        <v>,Clean and Plentiful Water, Natural Hazard Mitigation, Recreation, Culture, and Aesthetics</v>
      </c>
    </row>
    <row r="245" spans="1:42" ht="15" customHeight="1" x14ac:dyDescent="0.2">
      <c r="A245" s="60">
        <v>220</v>
      </c>
      <c r="B245" s="83" t="s">
        <v>144</v>
      </c>
      <c r="C245" s="150" t="s">
        <v>914</v>
      </c>
      <c r="D245" s="150" t="s">
        <v>916</v>
      </c>
      <c r="E245" s="150" t="s">
        <v>873</v>
      </c>
      <c r="F245" s="68" t="s">
        <v>362</v>
      </c>
      <c r="G245" s="150" t="s">
        <v>3093</v>
      </c>
      <c r="H245" s="150" t="s">
        <v>908</v>
      </c>
      <c r="I245" s="72" t="s">
        <v>2372</v>
      </c>
      <c r="J245" s="65">
        <v>118</v>
      </c>
      <c r="M245" s="63" t="s">
        <v>1266</v>
      </c>
      <c r="P245" s="63" t="s">
        <v>1266</v>
      </c>
      <c r="Q245" s="63" t="s">
        <v>1266</v>
      </c>
      <c r="S245" s="60" t="s">
        <v>2679</v>
      </c>
      <c r="T245" s="60" t="s">
        <v>1688</v>
      </c>
      <c r="U245" s="60" t="s">
        <v>1232</v>
      </c>
      <c r="V245" s="60" t="s">
        <v>3263</v>
      </c>
      <c r="W245" s="60" t="s">
        <v>1356</v>
      </c>
      <c r="X245" s="60" t="s">
        <v>1831</v>
      </c>
      <c r="Y245" s="60" t="s">
        <v>1678</v>
      </c>
      <c r="Z245" s="85" t="s">
        <v>2198</v>
      </c>
      <c r="AA245" s="60">
        <v>2</v>
      </c>
      <c r="AB245" s="60" t="s">
        <v>1266</v>
      </c>
      <c r="AE245" s="60" t="s">
        <v>2488</v>
      </c>
      <c r="AF245" s="60">
        <v>8</v>
      </c>
      <c r="AG245" s="79" t="str">
        <f t="shared" si="17"/>
        <v xml:space="preserve">Clean and Plentiful Water - x; Natural Hazard Mitigation - x; Recreation, Culture, and Aesthetics - x; </v>
      </c>
      <c r="AH245" s="76" t="str">
        <f t="shared" si="20"/>
        <v>{"popup":{"showAttachments":"false","fieldInfos":[{"visible":"true","fieldName":"strlak5p","label":"Percent of stream and shoreline with 5% or more impervious cover within 30 meters\u00a0","format":{"places":2,"digitSeparator":true}}],"title":"HUC 12 ID: {HUC_12}"}}</v>
      </c>
      <c r="AI245" s="77" t="s">
        <v>1883</v>
      </c>
      <c r="AJ245" s="77" t="s">
        <v>1705</v>
      </c>
      <c r="AL245" s="77" t="s">
        <v>1901</v>
      </c>
      <c r="AM245" s="77" t="s">
        <v>1885</v>
      </c>
      <c r="AN245" s="60" t="s">
        <v>1524</v>
      </c>
      <c r="AO245" s="60" t="str">
        <f t="shared" si="18"/>
        <v>development, urban, human, runoff, river, lake, pond, riparian,Clean and Plentiful Water, Natural Hazard Mitigation, Recreation, Culture, and Aesthetics</v>
      </c>
      <c r="AP245" s="60" t="str">
        <f t="shared" si="19"/>
        <v>,Clean and Plentiful Water, Natural Hazard Mitigation, Recreation, Culture, and Aesthetics</v>
      </c>
    </row>
    <row r="246" spans="1:42" ht="15" customHeight="1" x14ac:dyDescent="0.2">
      <c r="A246" s="60">
        <v>221</v>
      </c>
      <c r="B246" s="83" t="s">
        <v>144</v>
      </c>
      <c r="C246" s="60" t="s">
        <v>67</v>
      </c>
      <c r="D246" s="59" t="s">
        <v>874</v>
      </c>
      <c r="E246" s="58" t="s">
        <v>412</v>
      </c>
      <c r="F246" s="68" t="s">
        <v>362</v>
      </c>
      <c r="G246" s="150" t="s">
        <v>1412</v>
      </c>
      <c r="H246" s="60" t="s">
        <v>765</v>
      </c>
      <c r="I246" s="72" t="s">
        <v>2372</v>
      </c>
      <c r="J246" s="72">
        <v>119</v>
      </c>
      <c r="K246" s="63" t="s">
        <v>1266</v>
      </c>
      <c r="L246" s="63" t="s">
        <v>1266</v>
      </c>
      <c r="M246" s="63" t="s">
        <v>1266</v>
      </c>
      <c r="N246" s="63" t="s">
        <v>1266</v>
      </c>
      <c r="O246" s="63" t="s">
        <v>1266</v>
      </c>
      <c r="Q246" s="63" t="s">
        <v>1266</v>
      </c>
      <c r="S246" s="60" t="s">
        <v>2762</v>
      </c>
      <c r="T246" s="60" t="s">
        <v>1873</v>
      </c>
      <c r="U246" s="60" t="s">
        <v>1228</v>
      </c>
      <c r="V246" s="60" t="s">
        <v>3263</v>
      </c>
      <c r="W246" s="60" t="s">
        <v>1356</v>
      </c>
      <c r="X246" s="60" t="s">
        <v>1832</v>
      </c>
      <c r="Y246" s="60" t="s">
        <v>1678</v>
      </c>
      <c r="Z246" s="85" t="s">
        <v>2199</v>
      </c>
      <c r="AA246" s="60">
        <v>1</v>
      </c>
      <c r="AE246" s="60" t="s">
        <v>2488</v>
      </c>
      <c r="AF246" s="60">
        <v>8</v>
      </c>
      <c r="AG246" s="79" t="str">
        <f t="shared" si="17"/>
        <v xml:space="preserve">Biodiversity Conservation - x; Clean Air - x; Clean and Plentiful Water - x; Climate Stabilization - x; Food, Fuel, and Materials - x; Recreation, Culture, and Aesthetics - x; </v>
      </c>
      <c r="AH246" s="76" t="str">
        <f t="shared" si="20"/>
        <v>{"popup":{"showAttachments":"false","fieldInfos":[{"visible":"true","fieldName":"PAGP","label":"Percent pasture\u00a0","format":{"places":1,"digitSeparator":true}}],"title":"HUC 12 ID: {HUC_12}"}}</v>
      </c>
      <c r="AI246" s="77" t="s">
        <v>1883</v>
      </c>
      <c r="AJ246" s="77" t="s">
        <v>1705</v>
      </c>
      <c r="AL246" s="77" t="s">
        <v>1901</v>
      </c>
      <c r="AM246" s="77" t="s">
        <v>1885</v>
      </c>
      <c r="AN246" s="60" t="s">
        <v>1525</v>
      </c>
      <c r="AO246" s="60" t="str">
        <f t="shared" si="18"/>
        <v>agriculture, food, farms, animals, ,Biodiversity Conservation, Clean Air, Clean and Plentiful Water, Climate Stabilization, Food, Fuel, and Materials, Recreation, Culture, and Aesthetics</v>
      </c>
      <c r="AP246" s="60" t="str">
        <f t="shared" si="19"/>
        <v>,Biodiversity Conservation, Clean Air, Clean and Plentiful Water, Climate Stabilization, Food, Fuel, and Materials, Recreation, Culture, and Aesthetics</v>
      </c>
    </row>
    <row r="247" spans="1:42" ht="15" customHeight="1" x14ac:dyDescent="0.2">
      <c r="A247" s="60">
        <v>222</v>
      </c>
      <c r="B247" s="83" t="s">
        <v>144</v>
      </c>
      <c r="C247" s="60" t="s">
        <v>1024</v>
      </c>
      <c r="D247" s="59" t="s">
        <v>875</v>
      </c>
      <c r="E247" s="60" t="s">
        <v>555</v>
      </c>
      <c r="F247" s="68" t="s">
        <v>362</v>
      </c>
      <c r="G247" s="60" t="s">
        <v>1211</v>
      </c>
      <c r="H247" s="60" t="s">
        <v>2238</v>
      </c>
      <c r="I247" s="72" t="s">
        <v>2372</v>
      </c>
      <c r="J247" s="72">
        <v>120</v>
      </c>
      <c r="K247" s="63" t="s">
        <v>1266</v>
      </c>
      <c r="L247" s="63" t="s">
        <v>1266</v>
      </c>
      <c r="M247" s="63" t="s">
        <v>1266</v>
      </c>
      <c r="N247" s="60" t="s">
        <v>1266</v>
      </c>
      <c r="O247" s="60" t="s">
        <v>1266</v>
      </c>
      <c r="P247" s="63" t="s">
        <v>1266</v>
      </c>
      <c r="Q247" s="63" t="s">
        <v>1266</v>
      </c>
      <c r="S247" s="60" t="s">
        <v>2763</v>
      </c>
      <c r="T247" s="60" t="s">
        <v>1866</v>
      </c>
      <c r="U247" s="60" t="s">
        <v>1252</v>
      </c>
      <c r="V247" s="60" t="s">
        <v>3263</v>
      </c>
      <c r="W247" s="60" t="s">
        <v>1356</v>
      </c>
      <c r="X247" s="60" t="s">
        <v>1833</v>
      </c>
      <c r="Y247" s="60" t="s">
        <v>1678</v>
      </c>
      <c r="Z247" s="85" t="s">
        <v>2200</v>
      </c>
      <c r="AA247" s="60">
        <v>0</v>
      </c>
      <c r="AE247" s="60" t="s">
        <v>2488</v>
      </c>
      <c r="AF247" s="60">
        <v>8</v>
      </c>
      <c r="AG247" s="79" t="str">
        <f t="shared" si="17"/>
        <v xml:space="preserve">Biodiversity Conservation - x; Clean Air - x; Clean and Plentiful Water - x; Climate Stabilization - x; Food, Fuel, and Materials - x; Natural Hazard Mitigation - x; Recreation, Culture, and Aesthetics - x; </v>
      </c>
      <c r="AH247" s="76" t="str">
        <f t="shared" si="20"/>
        <v>{"popup":{"showAttachments":"false","fieldInfos":[{"visible":"true","fieldName":"PctPRWAg","label":"Percent potentially restorable wetlands on agricultural land\u00a0","format":{"places":0,"digitSeparator":true}}],"title":"HUC 12 ID: {HUC_12}"}}</v>
      </c>
      <c r="AI247" s="77" t="s">
        <v>1883</v>
      </c>
      <c r="AJ247" s="77" t="s">
        <v>1705</v>
      </c>
      <c r="AL247" s="77" t="s">
        <v>1901</v>
      </c>
      <c r="AM247" s="77" t="s">
        <v>1885</v>
      </c>
      <c r="AN247" s="60" t="s">
        <v>1526</v>
      </c>
      <c r="AO247" s="60" t="str">
        <f t="shared" si="18"/>
        <v>land use, water quality, flood mitigation, groundwater recharge, filtration,Biodiversity Conservation, Clean Air, Clean and Plentiful Water, Climate Stabilization, Food, Fuel, and Materials, Natural Hazard Mitigation, Recreation, Culture, and Aesthetics</v>
      </c>
      <c r="AP247" s="60" t="str">
        <f t="shared" si="19"/>
        <v>,Biodiversity Conservation, Clean Air, Clean and Plentiful Water, Climate Stabilization, Food, Fuel, and Materials, Natural Hazard Mitigation, Recreation, Culture, and Aesthetics</v>
      </c>
    </row>
    <row r="248" spans="1:42" ht="15" customHeight="1" x14ac:dyDescent="0.25">
      <c r="A248" s="60">
        <v>223</v>
      </c>
      <c r="B248" s="83" t="s">
        <v>144</v>
      </c>
      <c r="C248" s="60" t="s">
        <v>556</v>
      </c>
      <c r="D248" s="134" t="s">
        <v>3074</v>
      </c>
      <c r="E248" s="81" t="s">
        <v>1327</v>
      </c>
      <c r="F248" s="68" t="s">
        <v>362</v>
      </c>
      <c r="G248" s="60" t="s">
        <v>1212</v>
      </c>
      <c r="H248" s="60" t="s">
        <v>781</v>
      </c>
      <c r="I248" s="72" t="s">
        <v>3102</v>
      </c>
      <c r="J248" s="65">
        <v>24</v>
      </c>
      <c r="M248" s="63" t="s">
        <v>1266</v>
      </c>
      <c r="O248" s="63"/>
      <c r="P248" s="63" t="s">
        <v>1266</v>
      </c>
      <c r="S248" s="60" t="s">
        <v>2710</v>
      </c>
      <c r="T248" s="60" t="s">
        <v>1690</v>
      </c>
      <c r="U248" s="60" t="s">
        <v>1252</v>
      </c>
      <c r="V248" s="60" t="s">
        <v>3263</v>
      </c>
      <c r="W248" s="60" t="s">
        <v>1356</v>
      </c>
      <c r="X248" s="133" t="s">
        <v>3107</v>
      </c>
      <c r="Y248" s="60" t="s">
        <v>1678</v>
      </c>
      <c r="Z248" s="85" t="s">
        <v>2201</v>
      </c>
      <c r="AA248" s="60">
        <v>1</v>
      </c>
      <c r="AE248" s="60" t="s">
        <v>2488</v>
      </c>
      <c r="AF248" s="60">
        <v>8</v>
      </c>
      <c r="AG248" s="79" t="str">
        <f t="shared" si="17"/>
        <v xml:space="preserve">Clean and Plentiful Water - x; Natural Hazard Mitigation - x; </v>
      </c>
      <c r="AH248" s="76" t="str">
        <f t="shared" si="20"/>
        <v>{"popup":{"showAttachments":"false","fieldInfos":[{"visible":"true","fieldName":"WET_RNG","label":"Percent range in areas with high water accumulation\u00a0","format":{"places":1,"digitSeparator":true}}],"title":"HUC 12 ID: {HUC_12}"}}</v>
      </c>
      <c r="AI248" s="77" t="s">
        <v>1883</v>
      </c>
      <c r="AJ248" s="77" t="s">
        <v>1705</v>
      </c>
      <c r="AL248" s="77" t="s">
        <v>1901</v>
      </c>
      <c r="AM248" s="77" t="s">
        <v>1885</v>
      </c>
      <c r="AN248" s="60" t="s">
        <v>1527</v>
      </c>
      <c r="AO248" s="60" t="str">
        <f t="shared" si="18"/>
        <v xml:space="preserve">land cover, grassland, vegetation, flood mitigation, buffer, riparian, natural areas,Clean and Plentiful Water, Natural Hazard Mitigation, </v>
      </c>
      <c r="AP248" s="60" t="str">
        <f t="shared" si="19"/>
        <v xml:space="preserve">,Clean and Plentiful Water, Natural Hazard Mitigation, </v>
      </c>
    </row>
    <row r="249" spans="1:42" ht="15" customHeight="1" x14ac:dyDescent="0.2">
      <c r="A249" s="60">
        <v>224</v>
      </c>
      <c r="B249" s="83" t="s">
        <v>144</v>
      </c>
      <c r="C249" s="60" t="s">
        <v>1025</v>
      </c>
      <c r="D249" s="59" t="s">
        <v>876</v>
      </c>
      <c r="E249" s="58" t="s">
        <v>413</v>
      </c>
      <c r="F249" s="68" t="s">
        <v>362</v>
      </c>
      <c r="G249" s="60" t="s">
        <v>1263</v>
      </c>
      <c r="H249" s="60" t="s">
        <v>759</v>
      </c>
      <c r="I249" s="72" t="s">
        <v>2372</v>
      </c>
      <c r="J249" s="72">
        <v>121</v>
      </c>
      <c r="K249" s="63" t="s">
        <v>1266</v>
      </c>
      <c r="Q249" s="63" t="s">
        <v>1266</v>
      </c>
      <c r="S249" s="60" t="s">
        <v>2680</v>
      </c>
      <c r="T249" s="60" t="s">
        <v>1867</v>
      </c>
      <c r="U249" s="60" t="s">
        <v>1235</v>
      </c>
      <c r="V249" s="60" t="s">
        <v>3263</v>
      </c>
      <c r="W249" s="60" t="s">
        <v>1356</v>
      </c>
      <c r="X249" s="60" t="s">
        <v>1834</v>
      </c>
      <c r="Y249" s="60" t="s">
        <v>1678</v>
      </c>
      <c r="Z249" s="85" t="s">
        <v>2202</v>
      </c>
      <c r="AA249" s="60">
        <v>2</v>
      </c>
      <c r="AB249" s="60" t="s">
        <v>1266</v>
      </c>
      <c r="AE249" s="60" t="s">
        <v>2488</v>
      </c>
      <c r="AF249" s="60">
        <v>8</v>
      </c>
      <c r="AG249" s="79" t="str">
        <f t="shared" si="17"/>
        <v xml:space="preserve">Biodiversity Conservation - x; Recreation, Culture, and Aesthetics - x; </v>
      </c>
      <c r="AH249" s="76" t="str">
        <f t="shared" si="20"/>
        <v>{"popup":{"showAttachments":"false","fieldInfos":[{"visible":"true","fieldName":"Percent_of_HUC_Rare","label":"Percent rare ecosystem forms\u00a0","format":{"places":2,"digitSeparator":true}}],"title":"HUC 12 ID: {HUC_12}"}}</v>
      </c>
      <c r="AI249" s="77" t="s">
        <v>1883</v>
      </c>
      <c r="AJ249" s="77" t="s">
        <v>1705</v>
      </c>
      <c r="AL249" s="77" t="s">
        <v>1901</v>
      </c>
      <c r="AM249" s="77" t="s">
        <v>1885</v>
      </c>
      <c r="AN249" s="60" t="s">
        <v>1523</v>
      </c>
      <c r="AO249" s="60" t="str">
        <f t="shared" si="18"/>
        <v>conservation, rarity, habitat, vegetation, plants, trees, forest, species, biodiversity, ,Biodiversity Conservation, Recreation, Culture, and Aesthetics</v>
      </c>
      <c r="AP249" s="60" t="str">
        <f t="shared" si="19"/>
        <v>,Biodiversity Conservation, Recreation, Culture, and Aesthetics</v>
      </c>
    </row>
    <row r="250" spans="1:42" ht="15" customHeight="1" x14ac:dyDescent="0.2">
      <c r="A250" s="60">
        <v>225</v>
      </c>
      <c r="B250" s="83" t="s">
        <v>144</v>
      </c>
      <c r="C250" s="72" t="s">
        <v>557</v>
      </c>
      <c r="D250" s="59" t="s">
        <v>877</v>
      </c>
      <c r="E250" s="69" t="s">
        <v>415</v>
      </c>
      <c r="F250" s="68" t="s">
        <v>362</v>
      </c>
      <c r="G250" s="60" t="s">
        <v>1381</v>
      </c>
      <c r="H250" s="60" t="s">
        <v>767</v>
      </c>
      <c r="I250" s="72" t="s">
        <v>2372</v>
      </c>
      <c r="J250" s="72">
        <v>122</v>
      </c>
      <c r="K250" s="63" t="s">
        <v>1266</v>
      </c>
      <c r="Q250" s="63" t="s">
        <v>1266</v>
      </c>
      <c r="S250" s="60" t="s">
        <v>2678</v>
      </c>
      <c r="T250" s="60" t="s">
        <v>1867</v>
      </c>
      <c r="U250" s="60" t="s">
        <v>1235</v>
      </c>
      <c r="V250" s="60" t="s">
        <v>3263</v>
      </c>
      <c r="W250" s="60" t="s">
        <v>1356</v>
      </c>
      <c r="X250" s="60" t="s">
        <v>1835</v>
      </c>
      <c r="Y250" s="60" t="s">
        <v>1678</v>
      </c>
      <c r="Z250" s="85" t="s">
        <v>2203</v>
      </c>
      <c r="AA250" s="60">
        <v>2</v>
      </c>
      <c r="AE250" s="60" t="s">
        <v>2488</v>
      </c>
      <c r="AF250" s="60">
        <v>8</v>
      </c>
      <c r="AG250" s="79" t="str">
        <f t="shared" si="17"/>
        <v xml:space="preserve">Biodiversity Conservation - x; Recreation, Culture, and Aesthetics - x; </v>
      </c>
      <c r="AH250" s="76" t="str">
        <f t="shared" si="20"/>
        <v>{"popup":{"showAttachments":"false","fieldInfos":[{"visible":"true","fieldName":"NATSmall","label":"Percent small size patches of natural land cover\u00a0","format":{"places":2,"digitSeparator":true}}],"title":"HUC 12 ID: {HUC_12}"}}</v>
      </c>
      <c r="AI250" s="77" t="s">
        <v>1883</v>
      </c>
      <c r="AJ250" s="77" t="s">
        <v>1705</v>
      </c>
      <c r="AL250" s="77" t="s">
        <v>1901</v>
      </c>
      <c r="AM250" s="77" t="s">
        <v>1885</v>
      </c>
      <c r="AN250" s="60" t="s">
        <v>1520</v>
      </c>
      <c r="AO250" s="60" t="str">
        <f t="shared" si="18"/>
        <v>conservation, habitat, recreation, outdoors, vegetation, plants, trees, ,Biodiversity Conservation, Recreation, Culture, and Aesthetics</v>
      </c>
      <c r="AP250" s="60" t="str">
        <f t="shared" si="19"/>
        <v>,Biodiversity Conservation, Recreation, Culture, and Aesthetics</v>
      </c>
    </row>
    <row r="251" spans="1:42" ht="15" customHeight="1" x14ac:dyDescent="0.2">
      <c r="A251" s="60">
        <v>226</v>
      </c>
      <c r="B251" s="83" t="s">
        <v>144</v>
      </c>
      <c r="C251" s="60" t="s">
        <v>26</v>
      </c>
      <c r="D251" s="59" t="s">
        <v>878</v>
      </c>
      <c r="E251" s="69" t="s">
        <v>416</v>
      </c>
      <c r="F251" s="68" t="s">
        <v>362</v>
      </c>
      <c r="G251" s="60" t="s">
        <v>691</v>
      </c>
      <c r="H251" s="60" t="s">
        <v>765</v>
      </c>
      <c r="I251" s="72" t="s">
        <v>2372</v>
      </c>
      <c r="J251" s="65">
        <v>123</v>
      </c>
      <c r="K251" s="63" t="s">
        <v>1266</v>
      </c>
      <c r="L251" s="63" t="s">
        <v>1266</v>
      </c>
      <c r="M251" s="63" t="s">
        <v>1266</v>
      </c>
      <c r="N251" s="63" t="s">
        <v>1266</v>
      </c>
      <c r="O251" s="63" t="s">
        <v>1266</v>
      </c>
      <c r="P251" s="63" t="s">
        <v>1266</v>
      </c>
      <c r="Q251" s="63" t="s">
        <v>1266</v>
      </c>
      <c r="S251" s="60" t="s">
        <v>2764</v>
      </c>
      <c r="T251" s="60" t="s">
        <v>1866</v>
      </c>
      <c r="U251" s="60" t="s">
        <v>1228</v>
      </c>
      <c r="V251" s="60" t="s">
        <v>3263</v>
      </c>
      <c r="W251" s="60" t="s">
        <v>1356</v>
      </c>
      <c r="X251" s="60" t="s">
        <v>1836</v>
      </c>
      <c r="Y251" s="60" t="s">
        <v>1678</v>
      </c>
      <c r="Z251" s="85" t="s">
        <v>2204</v>
      </c>
      <c r="AA251" s="60">
        <v>3</v>
      </c>
      <c r="AE251" s="60" t="s">
        <v>2488</v>
      </c>
      <c r="AF251" s="60">
        <v>8</v>
      </c>
      <c r="AG251" s="79" t="str">
        <f t="shared" si="17"/>
        <v xml:space="preserve">Biodiversity Conservation - x; Clean Air - x; Clean and Plentiful Water - x; Climate Stabilization - x; Food, Fuel, and Materials - x; Natural Hazard Mitigation - x; Recreation, Culture, and Aesthetics - x; </v>
      </c>
      <c r="AH251" s="76" t="str">
        <f t="shared" ref="AH251:AH280" si="21">CONCATENATE(AI251,E251,AJ251,C251,AL251,AA251,AM251)</f>
        <v>{"popup":{"showAttachments":"false","fieldInfos":[{"visible":"true","fieldName":"PWETL","label":"Percent wetlands\u00a0","format":{"places":3,"digitSeparator":true}}],"title":"HUC 12 ID: {HUC_12}"}}</v>
      </c>
      <c r="AI251" s="77" t="s">
        <v>1883</v>
      </c>
      <c r="AJ251" s="77" t="s">
        <v>1705</v>
      </c>
      <c r="AL251" s="77" t="s">
        <v>1901</v>
      </c>
      <c r="AM251" s="77" t="s">
        <v>1885</v>
      </c>
      <c r="AN251" s="60" t="s">
        <v>1528</v>
      </c>
      <c r="AO251" s="60" t="str">
        <f t="shared" si="18"/>
        <v>water, habitat, filtration, plants, vegetation, natural cover, habitat,Biodiversity Conservation, Clean Air, Clean and Plentiful Water, Climate Stabilization, Food, Fuel, and Materials, Natural Hazard Mitigation, Recreation, Culture, and Aesthetics</v>
      </c>
      <c r="AP251" s="60" t="str">
        <f t="shared" si="19"/>
        <v>,Biodiversity Conservation, Clean Air, Clean and Plentiful Water, Climate Stabilization, Food, Fuel, and Materials, Natural Hazard Mitigation, Recreation, Culture, and Aesthetics</v>
      </c>
    </row>
    <row r="252" spans="1:42" ht="15" customHeight="1" x14ac:dyDescent="0.25">
      <c r="A252" s="60">
        <v>227</v>
      </c>
      <c r="B252" s="83" t="s">
        <v>144</v>
      </c>
      <c r="C252" s="72" t="s">
        <v>559</v>
      </c>
      <c r="D252" s="134" t="s">
        <v>3075</v>
      </c>
      <c r="E252" s="81" t="s">
        <v>1326</v>
      </c>
      <c r="F252" s="68" t="s">
        <v>362</v>
      </c>
      <c r="G252" s="60" t="s">
        <v>1213</v>
      </c>
      <c r="H252" s="72" t="s">
        <v>781</v>
      </c>
      <c r="I252" s="72" t="s">
        <v>3102</v>
      </c>
      <c r="J252" s="72">
        <v>25</v>
      </c>
      <c r="M252" s="63" t="s">
        <v>1266</v>
      </c>
      <c r="P252" s="63" t="s">
        <v>1266</v>
      </c>
      <c r="S252" s="60" t="s">
        <v>2711</v>
      </c>
      <c r="T252" s="60" t="s">
        <v>1690</v>
      </c>
      <c r="U252" s="60" t="s">
        <v>1252</v>
      </c>
      <c r="V252" s="60" t="s">
        <v>3263</v>
      </c>
      <c r="W252" s="60" t="s">
        <v>1356</v>
      </c>
      <c r="X252" s="133" t="s">
        <v>3108</v>
      </c>
      <c r="Y252" s="60" t="s">
        <v>1678</v>
      </c>
      <c r="Z252" s="85" t="s">
        <v>2205</v>
      </c>
      <c r="AA252" s="60">
        <v>2</v>
      </c>
      <c r="AE252" s="60" t="s">
        <v>2488</v>
      </c>
      <c r="AF252" s="60">
        <v>8</v>
      </c>
      <c r="AG252" s="79" t="str">
        <f t="shared" si="17"/>
        <v xml:space="preserve">Clean and Plentiful Water - x; Natural Hazard Mitigation - x; </v>
      </c>
      <c r="AH252" s="76" t="str">
        <f t="shared" si="21"/>
        <v>{"popup":{"showAttachments":"false","fieldInfos":[{"visible":"true","fieldName":"WET_WETL","label":"Percent wetlands in areas with high water accumulation\u00a0","format":{"places":2,"digitSeparator":true}}],"title":"HUC 12 ID: {HUC_12}"}}</v>
      </c>
      <c r="AI252" s="77" t="s">
        <v>1883</v>
      </c>
      <c r="AJ252" s="77" t="s">
        <v>1705</v>
      </c>
      <c r="AL252" s="77" t="s">
        <v>1901</v>
      </c>
      <c r="AM252" s="77" t="s">
        <v>1885</v>
      </c>
      <c r="AN252" s="60" t="s">
        <v>1529</v>
      </c>
      <c r="AO252" s="60" t="str">
        <f t="shared" si="18"/>
        <v xml:space="preserve">land cover, vegetation, flood mitigation, buffer, riparian, natural areas,Clean and Plentiful Water, Natural Hazard Mitigation, </v>
      </c>
      <c r="AP252" s="60" t="str">
        <f t="shared" si="19"/>
        <v xml:space="preserve">,Clean and Plentiful Water, Natural Hazard Mitigation, </v>
      </c>
    </row>
    <row r="253" spans="1:42" ht="15" customHeight="1" x14ac:dyDescent="0.25">
      <c r="A253" s="60">
        <v>228</v>
      </c>
      <c r="B253" s="83" t="s">
        <v>144</v>
      </c>
      <c r="C253" s="60" t="s">
        <v>3069</v>
      </c>
      <c r="D253" s="134" t="s">
        <v>3076</v>
      </c>
      <c r="E253" s="81" t="s">
        <v>1322</v>
      </c>
      <c r="F253" s="68" t="s">
        <v>362</v>
      </c>
      <c r="G253" s="72" t="s">
        <v>1214</v>
      </c>
      <c r="H253" s="60" t="s">
        <v>769</v>
      </c>
      <c r="I253" s="60" t="s">
        <v>3102</v>
      </c>
      <c r="J253" s="72">
        <v>30</v>
      </c>
      <c r="L253" s="63" t="s">
        <v>1266</v>
      </c>
      <c r="S253" s="60" t="s">
        <v>2712</v>
      </c>
      <c r="T253" s="60" t="s">
        <v>1681</v>
      </c>
      <c r="U253" s="60" t="s">
        <v>1233</v>
      </c>
      <c r="V253" s="60" t="s">
        <v>3263</v>
      </c>
      <c r="W253" s="60" t="s">
        <v>1356</v>
      </c>
      <c r="X253" s="133" t="s">
        <v>3109</v>
      </c>
      <c r="Y253" s="60" t="s">
        <v>1678</v>
      </c>
      <c r="Z253" s="85" t="s">
        <v>2206</v>
      </c>
      <c r="AA253" s="60">
        <v>0</v>
      </c>
      <c r="AE253" s="60" t="s">
        <v>2488</v>
      </c>
      <c r="AF253" s="60">
        <v>8</v>
      </c>
      <c r="AG253" s="79" t="str">
        <f t="shared" si="17"/>
        <v xml:space="preserve">Clean Air - x; </v>
      </c>
      <c r="AH253" s="76" t="str">
        <f t="shared" si="21"/>
        <v>{"popup":{"showAttachments":"false","fieldInfos":[{"visible":"true","fieldName":"ESTPOP","label":"Population near major roadway with little to no tree buffer\u00a0","format":{"places":0,"digitSeparator":true}}],"title":"HUC 12 ID: {HUC_12}"}}</v>
      </c>
      <c r="AI253" s="77" t="s">
        <v>1883</v>
      </c>
      <c r="AJ253" s="77" t="s">
        <v>1705</v>
      </c>
      <c r="AL253" s="77" t="s">
        <v>1901</v>
      </c>
      <c r="AM253" s="77" t="s">
        <v>1885</v>
      </c>
      <c r="AN253" s="60" t="s">
        <v>1430</v>
      </c>
      <c r="AO253" s="60" t="str">
        <f t="shared" si="18"/>
        <v xml:space="preserve">forest, plants, vegetation, developed, human, transportation, health, well-being, ,Clean Air, </v>
      </c>
      <c r="AP253" s="60" t="str">
        <f t="shared" si="19"/>
        <v xml:space="preserve">,Clean Air, </v>
      </c>
    </row>
    <row r="254" spans="1:42" ht="15" customHeight="1" x14ac:dyDescent="0.2">
      <c r="A254" s="60">
        <v>229</v>
      </c>
      <c r="B254" s="83" t="s">
        <v>144</v>
      </c>
      <c r="C254" s="60" t="s">
        <v>68</v>
      </c>
      <c r="D254" s="59" t="s">
        <v>879</v>
      </c>
      <c r="E254" s="69" t="s">
        <v>417</v>
      </c>
      <c r="F254" s="68" t="s">
        <v>362</v>
      </c>
      <c r="G254" s="60" t="s">
        <v>692</v>
      </c>
      <c r="H254" s="72" t="s">
        <v>762</v>
      </c>
      <c r="I254" s="72" t="s">
        <v>2372</v>
      </c>
      <c r="J254" s="65">
        <v>124</v>
      </c>
      <c r="K254" s="63" t="s">
        <v>1266</v>
      </c>
      <c r="M254" s="63" t="s">
        <v>1266</v>
      </c>
      <c r="Q254" s="63" t="s">
        <v>1266</v>
      </c>
      <c r="S254" s="60" t="s">
        <v>2681</v>
      </c>
      <c r="T254" s="60" t="s">
        <v>1868</v>
      </c>
      <c r="U254" s="60" t="s">
        <v>1474</v>
      </c>
      <c r="V254" s="60" t="s">
        <v>3263</v>
      </c>
      <c r="W254" s="60" t="s">
        <v>1356</v>
      </c>
      <c r="X254" s="60" t="s">
        <v>1837</v>
      </c>
      <c r="Y254" s="60" t="s">
        <v>1678</v>
      </c>
      <c r="Z254" s="85" t="s">
        <v>2207</v>
      </c>
      <c r="AA254" s="60">
        <v>3</v>
      </c>
      <c r="AE254" s="60" t="s">
        <v>2488</v>
      </c>
      <c r="AF254" s="60">
        <v>8</v>
      </c>
      <c r="AG254" s="79" t="str">
        <f t="shared" si="17"/>
        <v xml:space="preserve">Biodiversity Conservation - x; Clean and Plentiful Water - x; Recreation, Culture, and Aesthetics - x; </v>
      </c>
      <c r="AH254" s="76" t="str">
        <f t="shared" si="21"/>
        <v>{"popup":{"showAttachments":"false","fieldInfos":[{"visible":"true","fieldName":"StreamDensity","label":"Stream density (km/km2)\u00a0","format":{"places":3,"digitSeparator":true}}],"title":"HUC 12 ID: {HUC_12}"}}</v>
      </c>
      <c r="AI254" s="77" t="s">
        <v>1883</v>
      </c>
      <c r="AJ254" s="77" t="s">
        <v>1705</v>
      </c>
      <c r="AL254" s="77" t="s">
        <v>1901</v>
      </c>
      <c r="AM254" s="77" t="s">
        <v>1885</v>
      </c>
      <c r="AN254" s="60" t="s">
        <v>1530</v>
      </c>
      <c r="AO254" s="60" t="str">
        <f t="shared" si="18"/>
        <v>resources, rivers, hydrography, hydrology,Biodiversity Conservation, Clean and Plentiful Water, Recreation, Culture, and Aesthetics</v>
      </c>
      <c r="AP254" s="60" t="str">
        <f t="shared" si="19"/>
        <v>,Biodiversity Conservation, Clean and Plentiful Water, Recreation, Culture, and Aesthetics</v>
      </c>
    </row>
    <row r="255" spans="1:42" ht="15" customHeight="1" x14ac:dyDescent="0.2">
      <c r="A255" s="60">
        <v>230</v>
      </c>
      <c r="B255" s="83" t="s">
        <v>144</v>
      </c>
      <c r="C255" s="60" t="s">
        <v>69</v>
      </c>
      <c r="D255" s="59" t="s">
        <v>880</v>
      </c>
      <c r="E255" s="69" t="s">
        <v>418</v>
      </c>
      <c r="F255" s="68" t="s">
        <v>362</v>
      </c>
      <c r="G255" s="72" t="s">
        <v>693</v>
      </c>
      <c r="H255" s="72" t="s">
        <v>762</v>
      </c>
      <c r="I255" s="72" t="s">
        <v>2372</v>
      </c>
      <c r="J255" s="72">
        <v>125</v>
      </c>
      <c r="K255" s="63" t="s">
        <v>1266</v>
      </c>
      <c r="M255" s="63" t="s">
        <v>1266</v>
      </c>
      <c r="Q255" s="63" t="s">
        <v>1266</v>
      </c>
      <c r="S255" s="60" t="s">
        <v>2681</v>
      </c>
      <c r="T255" s="60" t="s">
        <v>1868</v>
      </c>
      <c r="U255" s="60" t="s">
        <v>1474</v>
      </c>
      <c r="V255" s="60" t="s">
        <v>3263</v>
      </c>
      <c r="W255" s="60" t="s">
        <v>1356</v>
      </c>
      <c r="X255" s="60" t="s">
        <v>1838</v>
      </c>
      <c r="Y255" s="60" t="s">
        <v>1678</v>
      </c>
      <c r="Z255" s="85" t="s">
        <v>2208</v>
      </c>
      <c r="AA255" s="60">
        <v>1</v>
      </c>
      <c r="AE255" s="60" t="s">
        <v>2488</v>
      </c>
      <c r="AF255" s="60">
        <v>8</v>
      </c>
      <c r="AG255" s="79" t="str">
        <f t="shared" si="17"/>
        <v xml:space="preserve">Biodiversity Conservation - x; Clean and Plentiful Water - x; Recreation, Culture, and Aesthetics - x; </v>
      </c>
      <c r="AH255" s="76" t="str">
        <f t="shared" si="21"/>
        <v>{"popup":{"showAttachments":"false","fieldInfos":[{"visible":"true","fieldName":"TotalLength","label":"Stream length (km)\u00a0","format":{"places":1,"digitSeparator":true}}],"title":"HUC 12 ID: {HUC_12}"}}</v>
      </c>
      <c r="AI255" s="77" t="s">
        <v>1883</v>
      </c>
      <c r="AJ255" s="77" t="s">
        <v>1705</v>
      </c>
      <c r="AL255" s="77" t="s">
        <v>1901</v>
      </c>
      <c r="AM255" s="77" t="s">
        <v>1885</v>
      </c>
      <c r="AN255" s="60" t="s">
        <v>1530</v>
      </c>
      <c r="AO255" s="60" t="str">
        <f t="shared" si="18"/>
        <v>resources, rivers, hydrography, hydrology,Biodiversity Conservation, Clean and Plentiful Water, Recreation, Culture, and Aesthetics</v>
      </c>
      <c r="AP255" s="60" t="str">
        <f t="shared" si="19"/>
        <v>,Biodiversity Conservation, Clean and Plentiful Water, Recreation, Culture, and Aesthetics</v>
      </c>
    </row>
    <row r="256" spans="1:42" ht="15" customHeight="1" x14ac:dyDescent="0.2">
      <c r="A256" s="60">
        <v>231</v>
      </c>
      <c r="B256" s="83" t="s">
        <v>144</v>
      </c>
      <c r="C256" s="72" t="s">
        <v>575</v>
      </c>
      <c r="D256" s="72" t="s">
        <v>881</v>
      </c>
      <c r="E256" s="72" t="s">
        <v>576</v>
      </c>
      <c r="F256" s="68" t="s">
        <v>362</v>
      </c>
      <c r="G256" s="72" t="s">
        <v>1194</v>
      </c>
      <c r="H256" s="72" t="s">
        <v>762</v>
      </c>
      <c r="I256" s="72" t="s">
        <v>2372</v>
      </c>
      <c r="J256" s="72">
        <v>126</v>
      </c>
      <c r="K256" s="60" t="s">
        <v>1266</v>
      </c>
      <c r="M256" s="63" t="s">
        <v>1266</v>
      </c>
      <c r="Q256" s="60" t="s">
        <v>1266</v>
      </c>
      <c r="S256" s="60" t="s">
        <v>2682</v>
      </c>
      <c r="T256" s="60" t="s">
        <v>1868</v>
      </c>
      <c r="U256" s="60" t="s">
        <v>1244</v>
      </c>
      <c r="V256" s="60" t="s">
        <v>3263</v>
      </c>
      <c r="W256" s="60" t="s">
        <v>1356</v>
      </c>
      <c r="X256" s="60" t="s">
        <v>1839</v>
      </c>
      <c r="Y256" s="60" t="s">
        <v>1678</v>
      </c>
      <c r="Z256" s="85" t="s">
        <v>2209</v>
      </c>
      <c r="AA256" s="60">
        <v>2</v>
      </c>
      <c r="AE256" s="60" t="s">
        <v>2488</v>
      </c>
      <c r="AF256" s="60">
        <v>8</v>
      </c>
      <c r="AG256" s="79" t="str">
        <f t="shared" si="17"/>
        <v xml:space="preserve">Biodiversity Conservation - x; Clean and Plentiful Water - x; Recreation, Culture, and Aesthetics - x; </v>
      </c>
      <c r="AH256" s="76" t="str">
        <f t="shared" si="21"/>
        <v>{"popup":{"showAttachments":"false","fieldInfos":[{"visible":"true","fieldName":"MercuryImpLen","label":"Stream length impaired by mercury (km)\u00a0","format":{"places":2,"digitSeparator":true}}],"title":"HUC 12 ID: {HUC_12}"}}</v>
      </c>
      <c r="AI256" s="77" t="s">
        <v>1883</v>
      </c>
      <c r="AJ256" s="77" t="s">
        <v>1705</v>
      </c>
      <c r="AL256" s="77" t="s">
        <v>1901</v>
      </c>
      <c r="AM256" s="77" t="s">
        <v>1885</v>
      </c>
      <c r="AN256" s="60" t="s">
        <v>1531</v>
      </c>
      <c r="AO256" s="60" t="str">
        <f t="shared" si="18"/>
        <v>water quality, river, pollution,,Biodiversity Conservation, Clean and Plentiful Water, Recreation, Culture, and Aesthetics</v>
      </c>
      <c r="AP256" s="60" t="str">
        <f t="shared" si="19"/>
        <v>,Biodiversity Conservation, Clean and Plentiful Water, Recreation, Culture, and Aesthetics</v>
      </c>
    </row>
    <row r="257" spans="1:49" ht="15" customHeight="1" x14ac:dyDescent="0.2">
      <c r="A257" s="60">
        <v>232</v>
      </c>
      <c r="B257" s="83" t="s">
        <v>144</v>
      </c>
      <c r="C257" s="72" t="s">
        <v>1026</v>
      </c>
      <c r="D257" s="59" t="s">
        <v>882</v>
      </c>
      <c r="E257" s="81" t="s">
        <v>1320</v>
      </c>
      <c r="F257" s="68" t="s">
        <v>362</v>
      </c>
      <c r="G257" s="72" t="s">
        <v>1128</v>
      </c>
      <c r="H257" s="72" t="s">
        <v>762</v>
      </c>
      <c r="I257" s="72" t="s">
        <v>2372</v>
      </c>
      <c r="J257" s="65">
        <v>127</v>
      </c>
      <c r="K257" s="60" t="s">
        <v>1266</v>
      </c>
      <c r="M257" s="63" t="s">
        <v>1266</v>
      </c>
      <c r="Q257" s="60" t="s">
        <v>1266</v>
      </c>
      <c r="S257" s="60" t="s">
        <v>2682</v>
      </c>
      <c r="T257" s="60" t="s">
        <v>1868</v>
      </c>
      <c r="U257" s="60" t="s">
        <v>1244</v>
      </c>
      <c r="V257" s="60" t="s">
        <v>3263</v>
      </c>
      <c r="W257" s="60" t="s">
        <v>1356</v>
      </c>
      <c r="X257" s="60" t="s">
        <v>1840</v>
      </c>
      <c r="Y257" s="60" t="s">
        <v>1678</v>
      </c>
      <c r="Z257" s="85" t="s">
        <v>2210</v>
      </c>
      <c r="AA257" s="60">
        <v>1</v>
      </c>
      <c r="AE257" s="60" t="s">
        <v>2488</v>
      </c>
      <c r="AF257" s="60">
        <v>8</v>
      </c>
      <c r="AG257" s="79" t="str">
        <f t="shared" si="17"/>
        <v xml:space="preserve">Biodiversity Conservation - x; Clean and Plentiful Water - x; Recreation, Culture, and Aesthetics - x; </v>
      </c>
      <c r="AH257" s="76" t="str">
        <f t="shared" si="21"/>
        <v>{"popup":{"showAttachments":"false","fieldInfos":[{"visible":"true","fieldName":"MetalsImpLen","label":"Stream length impaired by metals other than mercury (km)\u00a0","format":{"places":1,"digitSeparator":true}}],"title":"HUC 12 ID: {HUC_12}"}}</v>
      </c>
      <c r="AI257" s="77" t="s">
        <v>1883</v>
      </c>
      <c r="AJ257" s="77" t="s">
        <v>1705</v>
      </c>
      <c r="AL257" s="77" t="s">
        <v>1901</v>
      </c>
      <c r="AM257" s="77" t="s">
        <v>1885</v>
      </c>
      <c r="AN257" s="60" t="s">
        <v>1531</v>
      </c>
      <c r="AO257" s="60" t="str">
        <f t="shared" si="18"/>
        <v>water quality, river, pollution,,Biodiversity Conservation, Clean and Plentiful Water, Recreation, Culture, and Aesthetics</v>
      </c>
      <c r="AP257" s="60" t="str">
        <f t="shared" si="19"/>
        <v>,Biodiversity Conservation, Clean and Plentiful Water, Recreation, Culture, and Aesthetics</v>
      </c>
    </row>
    <row r="258" spans="1:49" ht="15" customHeight="1" x14ac:dyDescent="0.2">
      <c r="A258" s="60">
        <v>233</v>
      </c>
      <c r="B258" s="83" t="s">
        <v>144</v>
      </c>
      <c r="C258" s="72" t="s">
        <v>577</v>
      </c>
      <c r="D258" s="72" t="s">
        <v>883</v>
      </c>
      <c r="E258" s="72" t="s">
        <v>578</v>
      </c>
      <c r="F258" s="68" t="s">
        <v>362</v>
      </c>
      <c r="G258" s="72" t="s">
        <v>1382</v>
      </c>
      <c r="H258" s="72" t="s">
        <v>762</v>
      </c>
      <c r="I258" s="72" t="s">
        <v>2372</v>
      </c>
      <c r="J258" s="72">
        <v>128</v>
      </c>
      <c r="K258" s="60" t="s">
        <v>1266</v>
      </c>
      <c r="M258" s="63" t="s">
        <v>1266</v>
      </c>
      <c r="Q258" s="60" t="s">
        <v>1266</v>
      </c>
      <c r="S258" s="60" t="s">
        <v>2682</v>
      </c>
      <c r="T258" s="60" t="s">
        <v>1868</v>
      </c>
      <c r="U258" s="60" t="s">
        <v>1244</v>
      </c>
      <c r="V258" s="60" t="s">
        <v>3263</v>
      </c>
      <c r="W258" s="60" t="s">
        <v>1356</v>
      </c>
      <c r="X258" s="60" t="s">
        <v>1841</v>
      </c>
      <c r="Y258" s="60" t="s">
        <v>1678</v>
      </c>
      <c r="Z258" s="85" t="s">
        <v>2211</v>
      </c>
      <c r="AA258" s="60">
        <v>2</v>
      </c>
      <c r="AE258" s="60" t="s">
        <v>2488</v>
      </c>
      <c r="AF258" s="60">
        <v>8</v>
      </c>
      <c r="AG258" s="79" t="str">
        <f t="shared" ref="AG258:AG321" si="22">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21"/>
        <v>{"popup":{"showAttachments":"false","fieldInfos":[{"visible":"true","fieldName":"NuisanceImpLen","label":"Stream length impaired by nuisance species (km)\u00a0","format":{"places":2,"digitSeparator":true}}],"title":"HUC 12 ID: {HUC_12}"}}</v>
      </c>
      <c r="AI258" s="77" t="s">
        <v>1883</v>
      </c>
      <c r="AJ258" s="77" t="s">
        <v>1705</v>
      </c>
      <c r="AL258" s="77" t="s">
        <v>1901</v>
      </c>
      <c r="AM258" s="77" t="s">
        <v>1885</v>
      </c>
      <c r="AN258" s="60" t="s">
        <v>1531</v>
      </c>
      <c r="AO258" s="60" t="str">
        <f t="shared" si="18"/>
        <v>water quality, river, pollution,,Biodiversity Conservation, Clean and Plentiful Water, Recreation, Culture, and Aesthetics</v>
      </c>
      <c r="AP258" s="60" t="str">
        <f t="shared" si="19"/>
        <v>,Biodiversity Conservation, Clean and Plentiful Water, Recreation, Culture, and Aesthetics</v>
      </c>
    </row>
    <row r="259" spans="1:49" s="128" customFormat="1" ht="15" customHeight="1" x14ac:dyDescent="0.2">
      <c r="A259" s="60">
        <v>234</v>
      </c>
      <c r="B259" s="83" t="s">
        <v>144</v>
      </c>
      <c r="C259" s="60" t="s">
        <v>70</v>
      </c>
      <c r="D259" s="59" t="s">
        <v>884</v>
      </c>
      <c r="E259" s="69" t="s">
        <v>419</v>
      </c>
      <c r="F259" s="68" t="s">
        <v>362</v>
      </c>
      <c r="G259" s="72" t="s">
        <v>694</v>
      </c>
      <c r="H259" s="72" t="s">
        <v>762</v>
      </c>
      <c r="I259" s="72" t="s">
        <v>2372</v>
      </c>
      <c r="J259" s="72">
        <v>129</v>
      </c>
      <c r="K259" s="60" t="s">
        <v>1266</v>
      </c>
      <c r="L259" s="60"/>
      <c r="M259" s="63" t="s">
        <v>1266</v>
      </c>
      <c r="N259" s="60"/>
      <c r="O259" s="60"/>
      <c r="P259" s="60"/>
      <c r="Q259" s="60" t="s">
        <v>1266</v>
      </c>
      <c r="R259" s="60"/>
      <c r="S259" s="60" t="s">
        <v>2682</v>
      </c>
      <c r="T259" s="60" t="s">
        <v>1868</v>
      </c>
      <c r="U259" s="60" t="s">
        <v>1244</v>
      </c>
      <c r="V259" s="60" t="s">
        <v>3263</v>
      </c>
      <c r="W259" s="60" t="s">
        <v>1356</v>
      </c>
      <c r="X259" s="60" t="s">
        <v>1842</v>
      </c>
      <c r="Y259" s="60" t="s">
        <v>1678</v>
      </c>
      <c r="Z259" s="85" t="s">
        <v>2212</v>
      </c>
      <c r="AA259" s="60">
        <v>1</v>
      </c>
      <c r="AB259" s="60"/>
      <c r="AC259" s="60"/>
      <c r="AD259" s="60"/>
      <c r="AE259" s="60" t="s">
        <v>2488</v>
      </c>
      <c r="AF259" s="60">
        <v>8</v>
      </c>
      <c r="AG259" s="79" t="str">
        <f t="shared" si="22"/>
        <v xml:space="preserve">Biodiversity Conservation - x; Clean and Plentiful Water - x; Recreation, Culture, and Aesthetics - x; </v>
      </c>
      <c r="AH259" s="76" t="str">
        <f t="shared" si="21"/>
        <v>{"popup":{"showAttachments":"false","fieldInfos":[{"visible":"true","fieldName":"NutImpLen","label":"Stream length impaired by nutrients (km)\u00a0","format":{"places":1,"digitSeparator":true}}],"title":"HUC 12 ID: {HUC_12}"}}</v>
      </c>
      <c r="AI259" s="77" t="s">
        <v>1883</v>
      </c>
      <c r="AJ259" s="77" t="s">
        <v>1705</v>
      </c>
      <c r="AK259" s="77"/>
      <c r="AL259" s="77" t="s">
        <v>1901</v>
      </c>
      <c r="AM259" s="77" t="s">
        <v>1885</v>
      </c>
      <c r="AN259" s="60" t="s">
        <v>1531</v>
      </c>
      <c r="AO259" s="60" t="str">
        <f t="shared" si="18"/>
        <v>water quality, river, pollution,,Biodiversity Conservation, Clean and Plentiful Water, Recreation, Culture, and Aesthetics</v>
      </c>
      <c r="AP259" s="60" t="str">
        <f t="shared" si="19"/>
        <v>,Biodiversity Conservation, Clean and Plentiful Water, Recreation, Culture, and Aesthetics</v>
      </c>
      <c r="AQ259" s="60"/>
      <c r="AR259" s="60"/>
      <c r="AS259" s="60"/>
      <c r="AT259" s="60"/>
      <c r="AU259" s="60"/>
      <c r="AV259" s="60"/>
      <c r="AW259" s="60"/>
    </row>
    <row r="260" spans="1:49" ht="15" customHeight="1" x14ac:dyDescent="0.2">
      <c r="A260" s="60">
        <v>235</v>
      </c>
      <c r="B260" s="83" t="s">
        <v>144</v>
      </c>
      <c r="C260" s="72" t="s">
        <v>579</v>
      </c>
      <c r="D260" s="72" t="s">
        <v>885</v>
      </c>
      <c r="E260" s="72" t="s">
        <v>584</v>
      </c>
      <c r="F260" s="68" t="s">
        <v>362</v>
      </c>
      <c r="G260" s="72" t="s">
        <v>1384</v>
      </c>
      <c r="H260" s="72" t="s">
        <v>762</v>
      </c>
      <c r="I260" s="72" t="s">
        <v>2372</v>
      </c>
      <c r="J260" s="65">
        <v>130</v>
      </c>
      <c r="K260" s="60" t="s">
        <v>1266</v>
      </c>
      <c r="M260" s="63" t="s">
        <v>1266</v>
      </c>
      <c r="Q260" s="60" t="s">
        <v>1266</v>
      </c>
      <c r="S260" s="60" t="s">
        <v>2682</v>
      </c>
      <c r="T260" s="60" t="s">
        <v>1868</v>
      </c>
      <c r="U260" s="60" t="s">
        <v>1244</v>
      </c>
      <c r="V260" s="60" t="s">
        <v>3263</v>
      </c>
      <c r="W260" s="60" t="s">
        <v>1356</v>
      </c>
      <c r="X260" s="65" t="s">
        <v>2462</v>
      </c>
      <c r="Y260" s="60" t="s">
        <v>1678</v>
      </c>
      <c r="Z260" s="85" t="s">
        <v>2213</v>
      </c>
      <c r="AA260" s="60">
        <v>2</v>
      </c>
      <c r="AE260" s="60" t="s">
        <v>2488</v>
      </c>
      <c r="AF260" s="60">
        <v>8</v>
      </c>
      <c r="AG260" s="79" t="str">
        <f t="shared" si="22"/>
        <v xml:space="preserve">Biodiversity Conservation - x; Clean and Plentiful Water - x; Recreation, Culture, and Aesthetics - x; </v>
      </c>
      <c r="AH260" s="76" t="str">
        <f t="shared" si="21"/>
        <v>{"popup":{"showAttachments":"false","fieldInfos":[{"visible":"true","fieldName":"OrgEnrO2DepImpLen","label":"Stream length impaired by organic enrichment or oxygen depletion (km)\u00a0","format":{"places":2,"digitSeparator":true}}],"title":"HUC 12 ID: {HUC_12}"}}</v>
      </c>
      <c r="AI260" s="77" t="s">
        <v>1883</v>
      </c>
      <c r="AJ260" s="77" t="s">
        <v>1705</v>
      </c>
      <c r="AL260" s="77" t="s">
        <v>1901</v>
      </c>
      <c r="AM260" s="77" t="s">
        <v>1885</v>
      </c>
      <c r="AN260" s="60" t="s">
        <v>1531</v>
      </c>
      <c r="AO260" s="60" t="str">
        <f t="shared" si="18"/>
        <v>water quality, river, pollution,,Biodiversity Conservation, Clean and Plentiful Water, Recreation, Culture, and Aesthetics</v>
      </c>
      <c r="AP260" s="60" t="str">
        <f t="shared" si="19"/>
        <v>,Biodiversity Conservation, Clean and Plentiful Water, Recreation, Culture, and Aesthetics</v>
      </c>
    </row>
    <row r="261" spans="1:49" ht="15" customHeight="1" x14ac:dyDescent="0.2">
      <c r="A261" s="60">
        <v>236</v>
      </c>
      <c r="B261" s="83" t="s">
        <v>144</v>
      </c>
      <c r="C261" s="72" t="s">
        <v>580</v>
      </c>
      <c r="D261" s="72" t="s">
        <v>886</v>
      </c>
      <c r="E261" s="72" t="s">
        <v>585</v>
      </c>
      <c r="F261" s="68" t="s">
        <v>362</v>
      </c>
      <c r="G261" s="72" t="s">
        <v>1383</v>
      </c>
      <c r="H261" s="72" t="s">
        <v>762</v>
      </c>
      <c r="I261" s="72" t="s">
        <v>2372</v>
      </c>
      <c r="J261" s="72">
        <v>131</v>
      </c>
      <c r="K261" s="60" t="s">
        <v>1266</v>
      </c>
      <c r="M261" s="63" t="s">
        <v>1266</v>
      </c>
      <c r="Q261" s="60" t="s">
        <v>1266</v>
      </c>
      <c r="S261" s="60" t="s">
        <v>2682</v>
      </c>
      <c r="T261" s="60" t="s">
        <v>1868</v>
      </c>
      <c r="U261" s="60" t="s">
        <v>1244</v>
      </c>
      <c r="V261" s="60" t="s">
        <v>3263</v>
      </c>
      <c r="W261" s="60" t="s">
        <v>1356</v>
      </c>
      <c r="X261" s="60" t="s">
        <v>1843</v>
      </c>
      <c r="Y261" s="60" t="s">
        <v>1678</v>
      </c>
      <c r="Z261" s="85" t="s">
        <v>2214</v>
      </c>
      <c r="AA261" s="60">
        <v>2</v>
      </c>
      <c r="AE261" s="60" t="s">
        <v>2488</v>
      </c>
      <c r="AF261" s="60">
        <v>8</v>
      </c>
      <c r="AG261" s="79" t="str">
        <f t="shared" si="22"/>
        <v xml:space="preserve">Biodiversity Conservation - x; Clean and Plentiful Water - x; Recreation, Culture, and Aesthetics - x; </v>
      </c>
      <c r="AH261" s="76" t="str">
        <f t="shared" si="21"/>
        <v>{"popup":{"showAttachments":"false","fieldInfos":[{"visible":"true","fieldName":"PathogenImpLen","label":"Stream length impaired by pathogens (km)\u00a0","format":{"places":2,"digitSeparator":true}}],"title":"HUC 12 ID: {HUC_12}"}}</v>
      </c>
      <c r="AI261" s="77" t="s">
        <v>1883</v>
      </c>
      <c r="AJ261" s="77" t="s">
        <v>1705</v>
      </c>
      <c r="AL261" s="77" t="s">
        <v>1901</v>
      </c>
      <c r="AM261" s="77" t="s">
        <v>1885</v>
      </c>
      <c r="AN261" s="60" t="s">
        <v>1531</v>
      </c>
      <c r="AO261" s="60" t="str">
        <f t="shared" si="18"/>
        <v>water quality, river, pollution,,Biodiversity Conservation, Clean and Plentiful Water, Recreation, Culture, and Aesthetics</v>
      </c>
      <c r="AP261" s="60" t="str">
        <f t="shared" si="19"/>
        <v>,Biodiversity Conservation, Clean and Plentiful Water, Recreation, Culture, and Aesthetics</v>
      </c>
    </row>
    <row r="262" spans="1:49" ht="15" customHeight="1" x14ac:dyDescent="0.2">
      <c r="A262" s="60">
        <v>237</v>
      </c>
      <c r="B262" s="83" t="s">
        <v>144</v>
      </c>
      <c r="C262" s="60" t="s">
        <v>581</v>
      </c>
      <c r="D262" s="60" t="s">
        <v>887</v>
      </c>
      <c r="E262" s="60" t="s">
        <v>586</v>
      </c>
      <c r="F262" s="68" t="s">
        <v>362</v>
      </c>
      <c r="G262" s="72" t="s">
        <v>1385</v>
      </c>
      <c r="H262" s="60" t="s">
        <v>762</v>
      </c>
      <c r="I262" s="72" t="s">
        <v>2372</v>
      </c>
      <c r="J262" s="72">
        <v>132</v>
      </c>
      <c r="K262" s="60" t="s">
        <v>1266</v>
      </c>
      <c r="M262" s="63" t="s">
        <v>1266</v>
      </c>
      <c r="Q262" s="60" t="s">
        <v>1266</v>
      </c>
      <c r="S262" s="60" t="s">
        <v>2682</v>
      </c>
      <c r="T262" s="60" t="s">
        <v>1868</v>
      </c>
      <c r="U262" s="60" t="s">
        <v>1244</v>
      </c>
      <c r="V262" s="60" t="s">
        <v>3263</v>
      </c>
      <c r="W262" s="60" t="s">
        <v>1356</v>
      </c>
      <c r="X262" s="60" t="s">
        <v>1844</v>
      </c>
      <c r="Y262" s="60" t="s">
        <v>1678</v>
      </c>
      <c r="Z262" s="85" t="s">
        <v>2215</v>
      </c>
      <c r="AA262" s="60">
        <v>2</v>
      </c>
      <c r="AE262" s="60" t="s">
        <v>2488</v>
      </c>
      <c r="AF262" s="60">
        <v>8</v>
      </c>
      <c r="AG262" s="79" t="str">
        <f t="shared" si="22"/>
        <v xml:space="preserve">Biodiversity Conservation - x; Clean and Plentiful Water - x; Recreation, Culture, and Aesthetics - x; </v>
      </c>
      <c r="AH262" s="76" t="str">
        <f t="shared" si="21"/>
        <v>{"popup":{"showAttachments":"false","fieldInfos":[{"visible":"true","fieldName":"PesticidesImpLen","label":"Stream length impaired by pesticides (km)\u00a0","format":{"places":2,"digitSeparator":true}}],"title":"HUC 12 ID: {HUC_12}"}}</v>
      </c>
      <c r="AI262" s="77" t="s">
        <v>1883</v>
      </c>
      <c r="AJ262" s="77" t="s">
        <v>1705</v>
      </c>
      <c r="AL262" s="77" t="s">
        <v>1901</v>
      </c>
      <c r="AM262" s="77" t="s">
        <v>1885</v>
      </c>
      <c r="AN262" s="60" t="s">
        <v>1531</v>
      </c>
      <c r="AO262" s="60" t="str">
        <f t="shared" si="18"/>
        <v>water quality, river, pollution,,Biodiversity Conservation, Clean and Plentiful Water, Recreation, Culture, and Aesthetics</v>
      </c>
      <c r="AP262" s="60" t="str">
        <f t="shared" si="19"/>
        <v>,Biodiversity Conservation, Clean and Plentiful Water, Recreation, Culture, and Aesthetics</v>
      </c>
    </row>
    <row r="263" spans="1:49" ht="15" customHeight="1" x14ac:dyDescent="0.2">
      <c r="A263" s="60">
        <v>238</v>
      </c>
      <c r="B263" s="83" t="s">
        <v>144</v>
      </c>
      <c r="C263" s="60" t="s">
        <v>582</v>
      </c>
      <c r="D263" s="60" t="s">
        <v>888</v>
      </c>
      <c r="E263" s="60" t="s">
        <v>587</v>
      </c>
      <c r="F263" s="68" t="s">
        <v>362</v>
      </c>
      <c r="G263" s="60" t="s">
        <v>1386</v>
      </c>
      <c r="H263" s="60" t="s">
        <v>762</v>
      </c>
      <c r="I263" s="72" t="s">
        <v>2372</v>
      </c>
      <c r="J263" s="65">
        <v>133</v>
      </c>
      <c r="K263" s="60" t="s">
        <v>1266</v>
      </c>
      <c r="M263" s="63" t="s">
        <v>1266</v>
      </c>
      <c r="Q263" s="60" t="s">
        <v>1266</v>
      </c>
      <c r="S263" s="60" t="s">
        <v>2682</v>
      </c>
      <c r="T263" s="60" t="s">
        <v>1868</v>
      </c>
      <c r="U263" s="60" t="s">
        <v>1244</v>
      </c>
      <c r="V263" s="60" t="s">
        <v>3263</v>
      </c>
      <c r="W263" s="60" t="s">
        <v>1356</v>
      </c>
      <c r="X263" s="65" t="s">
        <v>2482</v>
      </c>
      <c r="Y263" s="60" t="s">
        <v>1678</v>
      </c>
      <c r="Z263" s="85" t="s">
        <v>2216</v>
      </c>
      <c r="AA263" s="60">
        <v>1</v>
      </c>
      <c r="AE263" s="60" t="s">
        <v>2488</v>
      </c>
      <c r="AF263" s="60">
        <v>8</v>
      </c>
      <c r="AG263" s="79" t="str">
        <f t="shared" si="22"/>
        <v xml:space="preserve">Biodiversity Conservation - x; Clean and Plentiful Water - x; Recreation, Culture, and Aesthetics - x; </v>
      </c>
      <c r="AH263" s="76" t="str">
        <f t="shared" si="21"/>
        <v>{"popup":{"showAttachments":"false","fieldInfos":[{"visible":"true","fieldName":"pHImpLen","label":"Stream length impaired by pH, acidity, or caustic conditions (km)\u00a0","format":{"places":1,"digitSeparator":true}}],"title":"HUC 12 ID: {HUC_12}"}}</v>
      </c>
      <c r="AI263" s="77" t="s">
        <v>1883</v>
      </c>
      <c r="AJ263" s="77" t="s">
        <v>1705</v>
      </c>
      <c r="AL263" s="77" t="s">
        <v>1901</v>
      </c>
      <c r="AM263" s="77" t="s">
        <v>1885</v>
      </c>
      <c r="AN263" s="60" t="s">
        <v>1531</v>
      </c>
      <c r="AO263" s="60" t="str">
        <f t="shared" si="18"/>
        <v>water quality, river, pollution,,Biodiversity Conservation, Clean and Plentiful Water, Recreation, Culture, and Aesthetics</v>
      </c>
      <c r="AP263" s="60" t="str">
        <f t="shared" si="19"/>
        <v>,Biodiversity Conservation, Clean and Plentiful Water, Recreation, Culture, and Aesthetics</v>
      </c>
    </row>
    <row r="264" spans="1:49" ht="15" customHeight="1" x14ac:dyDescent="0.2">
      <c r="A264" s="60">
        <v>239</v>
      </c>
      <c r="B264" s="83" t="s">
        <v>144</v>
      </c>
      <c r="C264" s="72" t="s">
        <v>589</v>
      </c>
      <c r="D264" s="72" t="s">
        <v>889</v>
      </c>
      <c r="E264" s="72" t="s">
        <v>590</v>
      </c>
      <c r="F264" s="68" t="s">
        <v>362</v>
      </c>
      <c r="G264" s="60" t="s">
        <v>1387</v>
      </c>
      <c r="H264" s="72" t="s">
        <v>762</v>
      </c>
      <c r="I264" s="72" t="s">
        <v>2372</v>
      </c>
      <c r="J264" s="72">
        <v>134</v>
      </c>
      <c r="K264" s="60" t="s">
        <v>1266</v>
      </c>
      <c r="M264" s="63" t="s">
        <v>1266</v>
      </c>
      <c r="Q264" s="60" t="s">
        <v>1266</v>
      </c>
      <c r="S264" s="60" t="s">
        <v>2682</v>
      </c>
      <c r="T264" s="60" t="s">
        <v>1868</v>
      </c>
      <c r="U264" s="60" t="s">
        <v>1244</v>
      </c>
      <c r="V264" s="60" t="s">
        <v>3263</v>
      </c>
      <c r="W264" s="60" t="s">
        <v>1356</v>
      </c>
      <c r="X264" s="60" t="s">
        <v>1845</v>
      </c>
      <c r="Y264" s="60" t="s">
        <v>1678</v>
      </c>
      <c r="Z264" s="85" t="s">
        <v>2217</v>
      </c>
      <c r="AA264" s="60">
        <v>1</v>
      </c>
      <c r="AE264" s="60" t="s">
        <v>2488</v>
      </c>
      <c r="AF264" s="60">
        <v>8</v>
      </c>
      <c r="AG264" s="79" t="str">
        <f t="shared" si="22"/>
        <v xml:space="preserve">Biodiversity Conservation - x; Clean and Plentiful Water - x; Recreation, Culture, and Aesthetics - x; </v>
      </c>
      <c r="AH264" s="76" t="str">
        <f t="shared" si="21"/>
        <v>{"popup":{"showAttachments":"false","fieldInfos":[{"visible":"true","fieldName":"SedTurbImpLen","label":"Stream length impaired by sediment or turbidity (km)\u00a0","format":{"places":1,"digitSeparator":true}}],"title":"HUC 12 ID: {HUC_12}"}}</v>
      </c>
      <c r="AI264" s="77" t="s">
        <v>1883</v>
      </c>
      <c r="AJ264" s="77" t="s">
        <v>1705</v>
      </c>
      <c r="AL264" s="77" t="s">
        <v>1901</v>
      </c>
      <c r="AM264" s="77" t="s">
        <v>1885</v>
      </c>
      <c r="AN264" s="60" t="s">
        <v>1531</v>
      </c>
      <c r="AO264" s="60" t="str">
        <f t="shared" si="18"/>
        <v>water quality, river, pollution,,Biodiversity Conservation, Clean and Plentiful Water, Recreation, Culture, and Aesthetics</v>
      </c>
      <c r="AP264" s="60" t="str">
        <f t="shared" si="19"/>
        <v>,Biodiversity Conservation, Clean and Plentiful Water, Recreation, Culture, and Aesthetics</v>
      </c>
    </row>
    <row r="265" spans="1:49" ht="15" customHeight="1" x14ac:dyDescent="0.2">
      <c r="A265" s="60">
        <v>240</v>
      </c>
      <c r="B265" s="83" t="s">
        <v>144</v>
      </c>
      <c r="C265" s="60" t="s">
        <v>71</v>
      </c>
      <c r="D265" s="59" t="s">
        <v>890</v>
      </c>
      <c r="E265" s="58" t="s">
        <v>420</v>
      </c>
      <c r="F265" s="68" t="s">
        <v>362</v>
      </c>
      <c r="G265" s="72" t="s">
        <v>1388</v>
      </c>
      <c r="H265" s="60" t="s">
        <v>762</v>
      </c>
      <c r="I265" s="72" t="s">
        <v>2372</v>
      </c>
      <c r="J265" s="72">
        <v>135</v>
      </c>
      <c r="K265" s="60" t="s">
        <v>1266</v>
      </c>
      <c r="M265" s="63" t="s">
        <v>1266</v>
      </c>
      <c r="Q265" s="60" t="s">
        <v>1266</v>
      </c>
      <c r="S265" s="60" t="s">
        <v>2682</v>
      </c>
      <c r="T265" s="60" t="s">
        <v>1868</v>
      </c>
      <c r="U265" s="60" t="s">
        <v>1244</v>
      </c>
      <c r="V265" s="60" t="s">
        <v>3263</v>
      </c>
      <c r="W265" s="60" t="s">
        <v>1356</v>
      </c>
      <c r="X265" s="60" t="s">
        <v>1846</v>
      </c>
      <c r="Y265" s="60" t="s">
        <v>1678</v>
      </c>
      <c r="Z265" s="85" t="s">
        <v>2218</v>
      </c>
      <c r="AA265" s="60">
        <v>1</v>
      </c>
      <c r="AE265" s="60" t="s">
        <v>2488</v>
      </c>
      <c r="AF265" s="60">
        <v>8</v>
      </c>
      <c r="AG265" s="79" t="str">
        <f t="shared" si="22"/>
        <v xml:space="preserve">Biodiversity Conservation - x; Clean and Plentiful Water - x; Recreation, Culture, and Aesthetics - x; </v>
      </c>
      <c r="AH265" s="76" t="str">
        <f t="shared" si="21"/>
        <v>{"popup":{"showAttachments":"false","fieldInfos":[{"visible":"true","fieldName":"TempImpLen","label":"Stream length impaired for temperature (km)\u00a0","format":{"places":1,"digitSeparator":true}}],"title":"HUC 12 ID: {HUC_12}"}}</v>
      </c>
      <c r="AI265" s="77" t="s">
        <v>1883</v>
      </c>
      <c r="AJ265" s="77" t="s">
        <v>1705</v>
      </c>
      <c r="AL265" s="77" t="s">
        <v>1901</v>
      </c>
      <c r="AM265" s="77" t="s">
        <v>1885</v>
      </c>
      <c r="AN265" s="60" t="s">
        <v>1531</v>
      </c>
      <c r="AO265" s="60" t="str">
        <f t="shared" si="18"/>
        <v>water quality, river, pollution,,Biodiversity Conservation, Clean and Plentiful Water, Recreation, Culture, and Aesthetics</v>
      </c>
      <c r="AP265" s="60" t="str">
        <f t="shared" si="19"/>
        <v>,Biodiversity Conservation, Clean and Plentiful Water, Recreation, Culture, and Aesthetics</v>
      </c>
    </row>
    <row r="266" spans="1:49" ht="15" customHeight="1" x14ac:dyDescent="0.2">
      <c r="A266" s="60">
        <v>241</v>
      </c>
      <c r="B266" s="83" t="s">
        <v>144</v>
      </c>
      <c r="C266" s="60" t="s">
        <v>583</v>
      </c>
      <c r="D266" s="60" t="s">
        <v>891</v>
      </c>
      <c r="E266" s="60" t="s">
        <v>588</v>
      </c>
      <c r="F266" s="68" t="s">
        <v>362</v>
      </c>
      <c r="G266" s="60" t="s">
        <v>1389</v>
      </c>
      <c r="H266" s="60" t="s">
        <v>762</v>
      </c>
      <c r="I266" s="72" t="s">
        <v>2372</v>
      </c>
      <c r="J266" s="65">
        <v>136</v>
      </c>
      <c r="K266" s="60" t="s">
        <v>1266</v>
      </c>
      <c r="M266" s="63" t="s">
        <v>1266</v>
      </c>
      <c r="Q266" s="60" t="s">
        <v>1266</v>
      </c>
      <c r="S266" s="60" t="s">
        <v>2682</v>
      </c>
      <c r="T266" s="60" t="s">
        <v>1868</v>
      </c>
      <c r="U266" s="60" t="s">
        <v>1244</v>
      </c>
      <c r="V266" s="60" t="s">
        <v>3263</v>
      </c>
      <c r="W266" s="60" t="s">
        <v>1356</v>
      </c>
      <c r="X266" s="65" t="s">
        <v>2050</v>
      </c>
      <c r="Y266" s="60" t="s">
        <v>1678</v>
      </c>
      <c r="Z266" s="85" t="s">
        <v>2219</v>
      </c>
      <c r="AA266" s="60">
        <v>1</v>
      </c>
      <c r="AE266" s="60" t="s">
        <v>2488</v>
      </c>
      <c r="AF266" s="60">
        <v>8</v>
      </c>
      <c r="AG266" s="79" t="str">
        <f t="shared" si="22"/>
        <v xml:space="preserve">Biodiversity Conservation - x; Clean and Plentiful Water - x; Recreation, Culture, and Aesthetics - x; </v>
      </c>
      <c r="AH266" s="76" t="str">
        <f t="shared" si="21"/>
        <v>{"popup":{"showAttachments":"false","fieldInfos":[{"visible":"true","fieldName":"OtherImpLen","label":"Stream length with any other impairment (km)\u00a0","format":{"places":1,"digitSeparator":true}}],"title":"HUC 12 ID: {HUC_12}"}}</v>
      </c>
      <c r="AI266" s="77" t="s">
        <v>1883</v>
      </c>
      <c r="AJ266" s="77" t="s">
        <v>1705</v>
      </c>
      <c r="AL266" s="77" t="s">
        <v>1901</v>
      </c>
      <c r="AM266" s="77" t="s">
        <v>1885</v>
      </c>
      <c r="AN266" s="60" t="s">
        <v>1531</v>
      </c>
      <c r="AO266" s="60" t="str">
        <f t="shared" si="18"/>
        <v>water quality, river, pollution,,Biodiversity Conservation, Clean and Plentiful Water, Recreation, Culture, and Aesthetics</v>
      </c>
      <c r="AP266" s="60" t="str">
        <f t="shared" si="19"/>
        <v>,Biodiversity Conservation, Clean and Plentiful Water, Recreation, Culture, and Aesthetics</v>
      </c>
    </row>
    <row r="267" spans="1:49" ht="15" customHeight="1" x14ac:dyDescent="0.2">
      <c r="A267" s="60">
        <v>242</v>
      </c>
      <c r="B267" s="83" t="s">
        <v>144</v>
      </c>
      <c r="C267" s="72" t="s">
        <v>1027</v>
      </c>
      <c r="D267" s="59" t="s">
        <v>892</v>
      </c>
      <c r="E267" s="72" t="s">
        <v>560</v>
      </c>
      <c r="F267" s="68" t="s">
        <v>362</v>
      </c>
      <c r="G267" s="60" t="s">
        <v>1215</v>
      </c>
      <c r="H267" s="72" t="s">
        <v>762</v>
      </c>
      <c r="I267" s="72" t="s">
        <v>2372</v>
      </c>
      <c r="J267" s="72">
        <v>137</v>
      </c>
      <c r="K267" s="60" t="s">
        <v>1266</v>
      </c>
      <c r="M267" s="63" t="s">
        <v>1266</v>
      </c>
      <c r="Q267" s="60" t="s">
        <v>1266</v>
      </c>
      <c r="S267" s="60" t="s">
        <v>2683</v>
      </c>
      <c r="T267" s="60" t="s">
        <v>1868</v>
      </c>
      <c r="U267" s="60" t="s">
        <v>1244</v>
      </c>
      <c r="V267" s="60" t="s">
        <v>3263</v>
      </c>
      <c r="W267" s="60" t="s">
        <v>1356</v>
      </c>
      <c r="X267" s="60" t="s">
        <v>1847</v>
      </c>
      <c r="Y267" s="60" t="s">
        <v>1678</v>
      </c>
      <c r="Z267" s="85" t="s">
        <v>2220</v>
      </c>
      <c r="AA267" s="60">
        <v>2</v>
      </c>
      <c r="AE267" s="60" t="s">
        <v>2488</v>
      </c>
      <c r="AF267" s="60">
        <v>8</v>
      </c>
      <c r="AG267" s="79" t="str">
        <f t="shared" si="22"/>
        <v xml:space="preserve">Biodiversity Conservation - x; Clean and Plentiful Water - x; Recreation, Culture, and Aesthetics - x; </v>
      </c>
      <c r="AH267" s="76" t="str">
        <f t="shared" si="21"/>
        <v>{"popup":{"showAttachments":"false","fieldInfos":[{"visible":"true","fieldName":"BiotaImpLen","label":"Stream length with impaired biota (km)\u00a0","format":{"places":2,"digitSeparator":true}}],"title":"HUC 12 ID: {HUC_12}"}}</v>
      </c>
      <c r="AI267" s="77" t="s">
        <v>1883</v>
      </c>
      <c r="AJ267" s="77" t="s">
        <v>1705</v>
      </c>
      <c r="AL267" s="77" t="s">
        <v>1901</v>
      </c>
      <c r="AM267" s="77" t="s">
        <v>1885</v>
      </c>
      <c r="AN267" s="60" t="s">
        <v>1532</v>
      </c>
      <c r="AO267" s="60" t="str">
        <f t="shared" si="18"/>
        <v>water quality, river, pollution, insects, plants, fish,,Biodiversity Conservation, Clean and Plentiful Water, Recreation, Culture, and Aesthetics</v>
      </c>
      <c r="AP267" s="60" t="str">
        <f t="shared" si="19"/>
        <v>,Biodiversity Conservation, Clean and Plentiful Water, Recreation, Culture, and Aesthetics</v>
      </c>
    </row>
    <row r="268" spans="1:49" ht="15" customHeight="1" x14ac:dyDescent="0.2">
      <c r="A268" s="60">
        <v>243</v>
      </c>
      <c r="B268" s="83" t="s">
        <v>144</v>
      </c>
      <c r="C268" s="60" t="s">
        <v>72</v>
      </c>
      <c r="D268" s="59" t="s">
        <v>893</v>
      </c>
      <c r="E268" s="59" t="s">
        <v>421</v>
      </c>
      <c r="F268" s="68" t="s">
        <v>362</v>
      </c>
      <c r="G268" s="60" t="s">
        <v>695</v>
      </c>
      <c r="H268" s="60" t="s">
        <v>760</v>
      </c>
      <c r="I268" s="72" t="s">
        <v>2372</v>
      </c>
      <c r="J268" s="72">
        <v>138</v>
      </c>
      <c r="K268" s="63" t="s">
        <v>1266</v>
      </c>
      <c r="M268" s="63" t="s">
        <v>1266</v>
      </c>
      <c r="Q268" s="63" t="s">
        <v>1266</v>
      </c>
      <c r="S268" s="60" t="s">
        <v>2765</v>
      </c>
      <c r="T268" s="60" t="s">
        <v>1868</v>
      </c>
      <c r="U268" s="60" t="s">
        <v>1237</v>
      </c>
      <c r="V268" s="60" t="s">
        <v>3263</v>
      </c>
      <c r="W268" s="60" t="s">
        <v>1356</v>
      </c>
      <c r="X268" s="60" t="s">
        <v>1848</v>
      </c>
      <c r="Y268" s="60" t="s">
        <v>1678</v>
      </c>
      <c r="Z268" s="85" t="s">
        <v>2221</v>
      </c>
      <c r="AA268" s="60">
        <v>1</v>
      </c>
      <c r="AE268" s="60" t="s">
        <v>2488</v>
      </c>
      <c r="AF268" s="60">
        <v>8</v>
      </c>
      <c r="AG268" s="79" t="str">
        <f t="shared" si="22"/>
        <v xml:space="preserve">Biodiversity Conservation - x; Clean and Plentiful Water - x; Recreation, Culture, and Aesthetics - x; </v>
      </c>
      <c r="AH268" s="76" t="str">
        <f t="shared" si="21"/>
        <v>{"popup":{"showAttachments":"false","fieldInfos":[{"visible":"true","fieldName":"SNFA_MEAN","label":"Synthetic nitrogen fertilizer application (kg N/ha/yr)\u00a0","format":{"places":1,"digitSeparator":true}}],"title":"HUC 12 ID: {HUC_12}"}}</v>
      </c>
      <c r="AI268" s="77" t="s">
        <v>1883</v>
      </c>
      <c r="AJ268" s="77" t="s">
        <v>1705</v>
      </c>
      <c r="AL268" s="77" t="s">
        <v>1901</v>
      </c>
      <c r="AM268" s="77" t="s">
        <v>1885</v>
      </c>
      <c r="AN268" s="60" t="s">
        <v>1533</v>
      </c>
      <c r="AO268" s="60" t="str">
        <f t="shared" si="18"/>
        <v>water quality, air quality, agriculture, farms,Biodiversity Conservation, Clean and Plentiful Water, Recreation, Culture, and Aesthetics</v>
      </c>
      <c r="AP268" s="60" t="str">
        <f t="shared" si="19"/>
        <v>,Biodiversity Conservation, Clean and Plentiful Water, Recreation, Culture, and Aesthetics</v>
      </c>
    </row>
    <row r="269" spans="1:49" ht="15" customHeight="1" x14ac:dyDescent="0.2">
      <c r="A269" s="60">
        <v>244</v>
      </c>
      <c r="B269" s="83" t="s">
        <v>144</v>
      </c>
      <c r="C269" s="60" t="s">
        <v>1028</v>
      </c>
      <c r="D269" s="59" t="s">
        <v>894</v>
      </c>
      <c r="E269" s="58" t="s">
        <v>422</v>
      </c>
      <c r="F269" s="68" t="s">
        <v>362</v>
      </c>
      <c r="G269" s="72" t="s">
        <v>1216</v>
      </c>
      <c r="H269" s="60" t="s">
        <v>750</v>
      </c>
      <c r="I269" s="72" t="s">
        <v>2372</v>
      </c>
      <c r="J269" s="72">
        <v>139</v>
      </c>
      <c r="K269" s="63" t="s">
        <v>1266</v>
      </c>
      <c r="L269" s="63" t="s">
        <v>1266</v>
      </c>
      <c r="M269" s="63" t="s">
        <v>1266</v>
      </c>
      <c r="Q269" s="63"/>
      <c r="S269" s="60" t="s">
        <v>2618</v>
      </c>
      <c r="T269" s="60" t="s">
        <v>1870</v>
      </c>
      <c r="U269" s="60" t="s">
        <v>1237</v>
      </c>
      <c r="V269" s="60" t="s">
        <v>3263</v>
      </c>
      <c r="W269" s="60" t="s">
        <v>1356</v>
      </c>
      <c r="X269" s="60" t="s">
        <v>1849</v>
      </c>
      <c r="Y269" s="60" t="s">
        <v>1678</v>
      </c>
      <c r="Z269" s="85" t="s">
        <v>2222</v>
      </c>
      <c r="AA269" s="60">
        <v>1</v>
      </c>
      <c r="AB269" s="60" t="s">
        <v>1266</v>
      </c>
      <c r="AE269" s="60" t="s">
        <v>2488</v>
      </c>
      <c r="AF269" s="60">
        <v>8</v>
      </c>
      <c r="AG269" s="79" t="str">
        <f t="shared" si="22"/>
        <v xml:space="preserve">Biodiversity Conservation - x; Clean Air - x; Clean and Plentiful Water - x; </v>
      </c>
      <c r="AH269" s="76" t="str">
        <f t="shared" si="21"/>
        <v>{"popup":{"showAttachments":"false","fieldInfos":[{"visible":"true","fieldName":"TD_N_T","label":"Total annual nitrogen deposition (kg/ha)\u00a0","format":{"places":1,"digitSeparator":true}}],"title":"HUC 12 ID: {HUC_12}"}}</v>
      </c>
      <c r="AI269" s="77" t="s">
        <v>1883</v>
      </c>
      <c r="AJ269" s="77" t="s">
        <v>1705</v>
      </c>
      <c r="AL269" s="77" t="s">
        <v>1901</v>
      </c>
      <c r="AM269" s="77" t="s">
        <v>1885</v>
      </c>
      <c r="AN269" s="60" t="s">
        <v>1535</v>
      </c>
      <c r="AO269" s="60" t="str">
        <f t="shared" si="18"/>
        <v xml:space="preserve">water quality, air quality,Biodiversity Conservation, Clean Air, Clean and Plentiful Water, </v>
      </c>
      <c r="AP269" s="60" t="str">
        <f t="shared" si="19"/>
        <v xml:space="preserve">,Biodiversity Conservation, Clean Air, Clean and Plentiful Water, </v>
      </c>
    </row>
    <row r="270" spans="1:49" ht="15" customHeight="1" x14ac:dyDescent="0.2">
      <c r="A270" s="60">
        <v>245</v>
      </c>
      <c r="B270" s="83" t="s">
        <v>144</v>
      </c>
      <c r="C270" s="60" t="s">
        <v>1029</v>
      </c>
      <c r="D270" s="59" t="s">
        <v>895</v>
      </c>
      <c r="E270" s="58" t="s">
        <v>426</v>
      </c>
      <c r="F270" s="68" t="s">
        <v>362</v>
      </c>
      <c r="G270" s="60" t="s">
        <v>1217</v>
      </c>
      <c r="H270" s="60" t="s">
        <v>750</v>
      </c>
      <c r="I270" s="72" t="s">
        <v>2372</v>
      </c>
      <c r="J270" s="72">
        <v>140</v>
      </c>
      <c r="K270" s="63" t="s">
        <v>1266</v>
      </c>
      <c r="L270" s="63" t="s">
        <v>1266</v>
      </c>
      <c r="M270" s="63" t="s">
        <v>1266</v>
      </c>
      <c r="S270" s="60" t="s">
        <v>2618</v>
      </c>
      <c r="T270" s="60" t="s">
        <v>1870</v>
      </c>
      <c r="U270" s="60" t="s">
        <v>1237</v>
      </c>
      <c r="V270" s="60" t="s">
        <v>3263</v>
      </c>
      <c r="W270" s="60" t="s">
        <v>1356</v>
      </c>
      <c r="X270" s="60" t="s">
        <v>1850</v>
      </c>
      <c r="Y270" s="60" t="s">
        <v>1678</v>
      </c>
      <c r="Z270" s="85" t="s">
        <v>2223</v>
      </c>
      <c r="AA270" s="60">
        <v>1</v>
      </c>
      <c r="AB270" s="60" t="s">
        <v>1266</v>
      </c>
      <c r="AE270" s="60" t="s">
        <v>2488</v>
      </c>
      <c r="AF270" s="60">
        <v>8</v>
      </c>
      <c r="AG270" s="79" t="str">
        <f t="shared" si="22"/>
        <v xml:space="preserve">Biodiversity Conservation - x; Clean Air - x; Clean and Plentiful Water - x; </v>
      </c>
      <c r="AH270" s="76" t="str">
        <f t="shared" si="21"/>
        <v>{"popup":{"showAttachments":"false","fieldInfos":[{"visible":"true","fieldName":"TD_OXN_T","label":"Total annual oxidized nitrogen deposition (kg/ha)\u00a0","format":{"places":1,"digitSeparator":true}}],"title":"HUC 12 ID: {HUC_12}"}}</v>
      </c>
      <c r="AI270" s="77" t="s">
        <v>1883</v>
      </c>
      <c r="AJ270" s="77" t="s">
        <v>1705</v>
      </c>
      <c r="AL270" s="77" t="s">
        <v>1901</v>
      </c>
      <c r="AM270" s="77" t="s">
        <v>1885</v>
      </c>
      <c r="AN270" s="60" t="s">
        <v>1535</v>
      </c>
      <c r="AO270" s="60" t="str">
        <f t="shared" si="18"/>
        <v xml:space="preserve">water quality, air quality,Biodiversity Conservation, Clean Air, Clean and Plentiful Water, </v>
      </c>
      <c r="AP270" s="60" t="str">
        <f t="shared" si="19"/>
        <v xml:space="preserve">,Biodiversity Conservation, Clean Air, Clean and Plentiful Water, </v>
      </c>
    </row>
    <row r="271" spans="1:49" ht="15" customHeight="1" x14ac:dyDescent="0.2">
      <c r="A271" s="60">
        <v>246</v>
      </c>
      <c r="B271" s="83" t="s">
        <v>144</v>
      </c>
      <c r="C271" s="72" t="s">
        <v>1030</v>
      </c>
      <c r="D271" s="59" t="s">
        <v>896</v>
      </c>
      <c r="E271" s="69" t="s">
        <v>427</v>
      </c>
      <c r="F271" s="68" t="s">
        <v>362</v>
      </c>
      <c r="G271" s="60" t="s">
        <v>1218</v>
      </c>
      <c r="H271" s="72" t="s">
        <v>750</v>
      </c>
      <c r="I271" s="72" t="s">
        <v>2372</v>
      </c>
      <c r="J271" s="65">
        <v>141</v>
      </c>
      <c r="K271" s="63" t="s">
        <v>1266</v>
      </c>
      <c r="L271" s="63" t="s">
        <v>1266</v>
      </c>
      <c r="M271" s="63" t="s">
        <v>1266</v>
      </c>
      <c r="S271" s="60" t="s">
        <v>2618</v>
      </c>
      <c r="T271" s="60" t="s">
        <v>1870</v>
      </c>
      <c r="U271" s="60" t="s">
        <v>1237</v>
      </c>
      <c r="V271" s="60" t="s">
        <v>3263</v>
      </c>
      <c r="W271" s="60" t="s">
        <v>1356</v>
      </c>
      <c r="X271" s="60" t="s">
        <v>1851</v>
      </c>
      <c r="Y271" s="60" t="s">
        <v>1678</v>
      </c>
      <c r="Z271" s="85" t="s">
        <v>2224</v>
      </c>
      <c r="AA271" s="60">
        <v>1</v>
      </c>
      <c r="AB271" s="60" t="s">
        <v>1266</v>
      </c>
      <c r="AE271" s="60" t="s">
        <v>2488</v>
      </c>
      <c r="AF271" s="60">
        <v>8</v>
      </c>
      <c r="AG271" s="79" t="str">
        <f t="shared" si="22"/>
        <v xml:space="preserve">Biodiversity Conservation - x; Clean Air - x; Clean and Plentiful Water - x; </v>
      </c>
      <c r="AH271" s="76" t="str">
        <f t="shared" si="21"/>
        <v>{"popup":{"showAttachments":"false","fieldInfos":[{"visible":"true","fieldName":"TD_REDN_T","label":"Total annual reduced nitrogen deposition (kg/ha)\u00a0","format":{"places":1,"digitSeparator":true}}],"title":"HUC 12 ID: {HUC_12}"}}</v>
      </c>
      <c r="AI271" s="77" t="s">
        <v>1883</v>
      </c>
      <c r="AJ271" s="77" t="s">
        <v>1705</v>
      </c>
      <c r="AL271" s="77" t="s">
        <v>1901</v>
      </c>
      <c r="AM271" s="77" t="s">
        <v>1885</v>
      </c>
      <c r="AN271" s="60" t="s">
        <v>1535</v>
      </c>
      <c r="AO271" s="60" t="str">
        <f t="shared" si="18"/>
        <v xml:space="preserve">water quality, air quality,Biodiversity Conservation, Clean Air, Clean and Plentiful Water, </v>
      </c>
      <c r="AP271" s="60" t="str">
        <f t="shared" si="19"/>
        <v xml:space="preserve">,Biodiversity Conservation, Clean Air, Clean and Plentiful Water, </v>
      </c>
    </row>
    <row r="272" spans="1:49" ht="15" customHeight="1" x14ac:dyDescent="0.2">
      <c r="A272" s="60">
        <v>247</v>
      </c>
      <c r="B272" s="83" t="s">
        <v>144</v>
      </c>
      <c r="C272" s="72" t="s">
        <v>1031</v>
      </c>
      <c r="D272" s="59" t="s">
        <v>897</v>
      </c>
      <c r="E272" s="69" t="s">
        <v>428</v>
      </c>
      <c r="F272" s="68" t="s">
        <v>362</v>
      </c>
      <c r="G272" s="72" t="s">
        <v>1219</v>
      </c>
      <c r="H272" s="72" t="s">
        <v>750</v>
      </c>
      <c r="I272" s="72" t="s">
        <v>2372</v>
      </c>
      <c r="J272" s="72">
        <v>142</v>
      </c>
      <c r="K272" s="63" t="s">
        <v>1266</v>
      </c>
      <c r="L272" s="63" t="s">
        <v>1266</v>
      </c>
      <c r="M272" s="63" t="s">
        <v>1266</v>
      </c>
      <c r="Q272" s="63" t="s">
        <v>1266</v>
      </c>
      <c r="S272" s="60" t="s">
        <v>2766</v>
      </c>
      <c r="T272" s="60" t="s">
        <v>1875</v>
      </c>
      <c r="U272" s="60" t="s">
        <v>1238</v>
      </c>
      <c r="V272" s="60" t="s">
        <v>3263</v>
      </c>
      <c r="W272" s="60" t="s">
        <v>1356</v>
      </c>
      <c r="X272" s="60" t="s">
        <v>1852</v>
      </c>
      <c r="Y272" s="60" t="s">
        <v>1678</v>
      </c>
      <c r="Z272" s="85" t="s">
        <v>2225</v>
      </c>
      <c r="AA272" s="60">
        <v>2</v>
      </c>
      <c r="AB272" s="60" t="s">
        <v>1266</v>
      </c>
      <c r="AE272" s="60" t="s">
        <v>2488</v>
      </c>
      <c r="AF272" s="60">
        <v>8</v>
      </c>
      <c r="AG272" s="79" t="str">
        <f t="shared" si="22"/>
        <v xml:space="preserve">Biodiversity Conservation - x; Clean Air - x; Clean and Plentiful Water - x; Recreation, Culture, and Aesthetics - x; </v>
      </c>
      <c r="AH272" s="76" t="str">
        <f t="shared" si="21"/>
        <v>{"popup":{"showAttachments":"false","fieldInfos":[{"visible":"true","fieldName":"TD_S_T","label":"Total annual sulfur deposition (kg/ha)\u00a0","format":{"places":2,"digitSeparator":true}}],"title":"HUC 12 ID: {HUC_12}"}}</v>
      </c>
      <c r="AI272" s="77" t="s">
        <v>1883</v>
      </c>
      <c r="AJ272" s="77" t="s">
        <v>1705</v>
      </c>
      <c r="AL272" s="77" t="s">
        <v>1901</v>
      </c>
      <c r="AM272" s="77" t="s">
        <v>1885</v>
      </c>
      <c r="AN272" s="60" t="s">
        <v>1480</v>
      </c>
      <c r="AO272" s="60" t="str">
        <f t="shared" si="18"/>
        <v>air quality, water quality, acidification,Biodiversity Conservation, Clean Air, Clean and Plentiful Water, Recreation, Culture, and Aesthetics</v>
      </c>
      <c r="AP272" s="60" t="str">
        <f t="shared" si="19"/>
        <v>,Biodiversity Conservation, Clean Air, Clean and Plentiful Water, Recreation, Culture, and Aesthetics</v>
      </c>
    </row>
    <row r="273" spans="1:42" ht="15" customHeight="1" x14ac:dyDescent="0.2">
      <c r="A273" s="60">
        <v>248</v>
      </c>
      <c r="B273" s="83" t="s">
        <v>144</v>
      </c>
      <c r="C273" s="72" t="s">
        <v>3193</v>
      </c>
      <c r="D273" s="59" t="s">
        <v>3194</v>
      </c>
      <c r="E273" s="69" t="s">
        <v>423</v>
      </c>
      <c r="F273" s="68" t="s">
        <v>362</v>
      </c>
      <c r="G273" s="72" t="s">
        <v>1195</v>
      </c>
      <c r="H273" s="72" t="s">
        <v>768</v>
      </c>
      <c r="I273" s="72" t="s">
        <v>2372</v>
      </c>
      <c r="J273" s="72">
        <v>143</v>
      </c>
      <c r="K273" s="63" t="s">
        <v>1266</v>
      </c>
      <c r="M273" s="63" t="s">
        <v>1266</v>
      </c>
      <c r="Q273" s="63" t="s">
        <v>1266</v>
      </c>
      <c r="S273" s="60" t="s">
        <v>2767</v>
      </c>
      <c r="T273" s="60" t="s">
        <v>1868</v>
      </c>
      <c r="U273" s="60" t="s">
        <v>1253</v>
      </c>
      <c r="V273" s="60" t="s">
        <v>3263</v>
      </c>
      <c r="W273" s="60" t="s">
        <v>1356</v>
      </c>
      <c r="X273" s="60" t="s">
        <v>1853</v>
      </c>
      <c r="Y273" s="60" t="s">
        <v>1678</v>
      </c>
      <c r="Z273" s="85" t="s">
        <v>2226</v>
      </c>
      <c r="AA273" s="60">
        <v>0</v>
      </c>
      <c r="AB273" s="60" t="s">
        <v>1266</v>
      </c>
      <c r="AE273" s="60" t="s">
        <v>2488</v>
      </c>
      <c r="AF273" s="60">
        <v>8</v>
      </c>
      <c r="AG273" s="79" t="str">
        <f t="shared" si="22"/>
        <v xml:space="preserve">Biodiversity Conservation - x; Clean and Plentiful Water - x; Recreation, Culture, and Aesthetics - x; </v>
      </c>
      <c r="AH273" s="76" t="str">
        <f t="shared" si="21"/>
        <v>{"popup":{"showAttachments":"false","fieldInfos":[{"visible":"true","fieldName":"AQ_TOT","label":"Total number of at-risk aquatic species observed\u00a0","format":{"places":0,"digitSeparator":true}}],"title":"HUC 12 ID: {HUC_12}"}}</v>
      </c>
      <c r="AI273" s="77" t="s">
        <v>1883</v>
      </c>
      <c r="AJ273" s="77" t="s">
        <v>1705</v>
      </c>
      <c r="AL273" s="77" t="s">
        <v>1901</v>
      </c>
      <c r="AM273" s="77" t="s">
        <v>1885</v>
      </c>
      <c r="AN273" s="60" t="s">
        <v>1536</v>
      </c>
      <c r="AO273" s="60" t="str">
        <f t="shared" si="18"/>
        <v>animals, plants, wildlife, threatened, endangered, ,Biodiversity Conservation, Clean and Plentiful Water, Recreation, Culture, and Aesthetics</v>
      </c>
      <c r="AP273" s="60" t="str">
        <f t="shared" si="19"/>
        <v>,Biodiversity Conservation, Clean and Plentiful Water, Recreation, Culture, and Aesthetics</v>
      </c>
    </row>
    <row r="274" spans="1:42" ht="15" customHeight="1" x14ac:dyDescent="0.2">
      <c r="A274" s="60">
        <v>249</v>
      </c>
      <c r="B274" s="83" t="s">
        <v>144</v>
      </c>
      <c r="C274" s="72" t="s">
        <v>3195</v>
      </c>
      <c r="D274" s="59" t="s">
        <v>3196</v>
      </c>
      <c r="E274" s="69" t="s">
        <v>424</v>
      </c>
      <c r="F274" s="68" t="s">
        <v>362</v>
      </c>
      <c r="G274" s="72" t="s">
        <v>1196</v>
      </c>
      <c r="H274" s="72" t="s">
        <v>768</v>
      </c>
      <c r="I274" s="72" t="s">
        <v>2372</v>
      </c>
      <c r="J274" s="65">
        <v>144</v>
      </c>
      <c r="K274" s="63" t="s">
        <v>1266</v>
      </c>
      <c r="Q274" s="63" t="s">
        <v>1266</v>
      </c>
      <c r="S274" s="60" t="s">
        <v>2768</v>
      </c>
      <c r="T274" s="60" t="s">
        <v>1867</v>
      </c>
      <c r="U274" s="60" t="s">
        <v>1253</v>
      </c>
      <c r="V274" s="60" t="s">
        <v>3263</v>
      </c>
      <c r="W274" s="60" t="s">
        <v>1356</v>
      </c>
      <c r="X274" s="60" t="s">
        <v>1854</v>
      </c>
      <c r="Y274" s="60" t="s">
        <v>1678</v>
      </c>
      <c r="Z274" s="85" t="s">
        <v>2227</v>
      </c>
      <c r="AA274" s="60">
        <v>0</v>
      </c>
      <c r="AB274" s="60" t="s">
        <v>1266</v>
      </c>
      <c r="AE274" s="60" t="s">
        <v>2488</v>
      </c>
      <c r="AF274" s="60">
        <v>8</v>
      </c>
      <c r="AG274" s="79" t="str">
        <f t="shared" si="22"/>
        <v xml:space="preserve">Biodiversity Conservation - x; Recreation, Culture, and Aesthetics - x; </v>
      </c>
      <c r="AH274" s="76" t="str">
        <f t="shared" si="21"/>
        <v>{"popup":{"showAttachments":"false","fieldInfos":[{"visible":"true","fieldName":"TR_TOT","label":"Total number of at-risk terrestrial species observed\u00a0","format":{"places":0,"digitSeparator":true}}],"title":"HUC 12 ID: {HUC_12}"}}</v>
      </c>
      <c r="AI274" s="77" t="s">
        <v>1883</v>
      </c>
      <c r="AJ274" s="77" t="s">
        <v>1705</v>
      </c>
      <c r="AL274" s="77" t="s">
        <v>1901</v>
      </c>
      <c r="AM274" s="77" t="s">
        <v>1885</v>
      </c>
      <c r="AN274" s="60" t="s">
        <v>1537</v>
      </c>
      <c r="AO274" s="60" t="str">
        <f t="shared" si="18"/>
        <v>animals, plants, wildlife, threatened, endangered,Biodiversity Conservation, Recreation, Culture, and Aesthetics</v>
      </c>
      <c r="AP274" s="60" t="str">
        <f t="shared" si="19"/>
        <v>,Biodiversity Conservation, Recreation, Culture, and Aesthetics</v>
      </c>
    </row>
    <row r="275" spans="1:42" ht="15" customHeight="1" x14ac:dyDescent="0.2">
      <c r="A275" s="60">
        <v>250</v>
      </c>
      <c r="B275" s="83" t="s">
        <v>144</v>
      </c>
      <c r="C275" s="72" t="s">
        <v>3197</v>
      </c>
      <c r="D275" s="59" t="s">
        <v>3198</v>
      </c>
      <c r="E275" s="69" t="s">
        <v>425</v>
      </c>
      <c r="F275" s="68" t="s">
        <v>362</v>
      </c>
      <c r="G275" s="72" t="s">
        <v>1390</v>
      </c>
      <c r="H275" s="72" t="s">
        <v>768</v>
      </c>
      <c r="I275" s="72" t="s">
        <v>2372</v>
      </c>
      <c r="J275" s="72">
        <v>145</v>
      </c>
      <c r="K275" s="63" t="s">
        <v>1266</v>
      </c>
      <c r="M275" s="63" t="s">
        <v>1266</v>
      </c>
      <c r="Q275" s="63" t="s">
        <v>1266</v>
      </c>
      <c r="S275" s="60" t="s">
        <v>2684</v>
      </c>
      <c r="T275" s="60" t="s">
        <v>1868</v>
      </c>
      <c r="U275" s="60" t="s">
        <v>1253</v>
      </c>
      <c r="V275" s="60" t="s">
        <v>3263</v>
      </c>
      <c r="W275" s="60" t="s">
        <v>1356</v>
      </c>
      <c r="X275" s="60" t="s">
        <v>1855</v>
      </c>
      <c r="Y275" s="60" t="s">
        <v>1678</v>
      </c>
      <c r="Z275" s="85" t="s">
        <v>2228</v>
      </c>
      <c r="AA275" s="60">
        <v>0</v>
      </c>
      <c r="AB275" s="60" t="s">
        <v>1266</v>
      </c>
      <c r="AE275" s="60" t="s">
        <v>2488</v>
      </c>
      <c r="AF275" s="60">
        <v>8</v>
      </c>
      <c r="AG275" s="79" t="str">
        <f t="shared" si="22"/>
        <v xml:space="preserve">Biodiversity Conservation - x; Clean and Plentiful Water - x; Recreation, Culture, and Aesthetics - x; </v>
      </c>
      <c r="AH275" s="76" t="str">
        <f t="shared" si="21"/>
        <v>{"popup":{"showAttachments":"false","fieldInfos":[{"visible":"true","fieldName":"WT_TOT","label":"Total number of at-risk wetland species observed\u00a0","format":{"places":0,"digitSeparator":true}}],"title":"HUC 12 ID: {HUC_12}"}}</v>
      </c>
      <c r="AI275" s="77" t="s">
        <v>1883</v>
      </c>
      <c r="AJ275" s="77" t="s">
        <v>1705</v>
      </c>
      <c r="AL275" s="77" t="s">
        <v>1901</v>
      </c>
      <c r="AM275" s="77" t="s">
        <v>1885</v>
      </c>
      <c r="AN275" s="60" t="s">
        <v>1537</v>
      </c>
      <c r="AO275" s="60" t="str">
        <f t="shared" si="18"/>
        <v>animals, plants, wildlife, threatened, endangered,Biodiversity Conservation, Clean and Plentiful Water, Recreation, Culture, and Aesthetics</v>
      </c>
      <c r="AP275" s="60" t="str">
        <f t="shared" si="19"/>
        <v>,Biodiversity Conservation, Clean and Plentiful Water, Recreation, Culture, and Aesthetics</v>
      </c>
    </row>
    <row r="276" spans="1:42" ht="15" customHeight="1" x14ac:dyDescent="0.2">
      <c r="A276" s="60">
        <v>251</v>
      </c>
      <c r="B276" s="83" t="s">
        <v>144</v>
      </c>
      <c r="C276" s="60" t="s">
        <v>1267</v>
      </c>
      <c r="D276" s="59" t="s">
        <v>898</v>
      </c>
      <c r="E276" s="81" t="s">
        <v>1314</v>
      </c>
      <c r="F276" s="68" t="s">
        <v>362</v>
      </c>
      <c r="G276" s="72" t="s">
        <v>622</v>
      </c>
      <c r="H276" s="60" t="s">
        <v>761</v>
      </c>
      <c r="I276" s="65" t="s">
        <v>2372</v>
      </c>
      <c r="J276" s="72">
        <v>146</v>
      </c>
      <c r="O276" s="63" t="s">
        <v>1266</v>
      </c>
      <c r="S276" s="60" t="s">
        <v>2646</v>
      </c>
      <c r="T276" s="60" t="s">
        <v>1692</v>
      </c>
      <c r="U276" s="60" t="s">
        <v>1236</v>
      </c>
      <c r="V276" s="60" t="s">
        <v>3263</v>
      </c>
      <c r="W276" s="60" t="s">
        <v>1356</v>
      </c>
      <c r="X276" s="60" t="s">
        <v>1856</v>
      </c>
      <c r="Y276" s="60" t="s">
        <v>1678</v>
      </c>
      <c r="Z276" s="85" t="s">
        <v>2229</v>
      </c>
      <c r="AA276" s="60">
        <v>2</v>
      </c>
      <c r="AB276" s="60" t="s">
        <v>1266</v>
      </c>
      <c r="AE276" s="60" t="s">
        <v>2488</v>
      </c>
      <c r="AF276" s="60">
        <v>8</v>
      </c>
      <c r="AG276" s="79" t="str">
        <f t="shared" si="22"/>
        <v xml:space="preserve">Food, Fuel, and Materials - x; </v>
      </c>
      <c r="AH276" s="76" t="str">
        <f t="shared" si="21"/>
        <v>{"popup":{"showAttachments":"false","fieldInfos":[{"visible":"true","fieldName":"COT_DOLS","label":"Value of cotton crops (dollars/yr)\u00a0","format":{"places":2,"digitSeparator":true}}],"title":"HUC 12 ID: {HUC_12}"}}</v>
      </c>
      <c r="AI276" s="77" t="s">
        <v>1883</v>
      </c>
      <c r="AJ276" s="77" t="s">
        <v>1705</v>
      </c>
      <c r="AL276" s="77" t="s">
        <v>1901</v>
      </c>
      <c r="AM276" s="77" t="s">
        <v>1885</v>
      </c>
      <c r="AN276" s="60" t="s">
        <v>1538</v>
      </c>
      <c r="AO276" s="60" t="str">
        <f t="shared" si="18"/>
        <v xml:space="preserve">farms, farming, agriculture, money, food,Food, Fuel, and Materials, </v>
      </c>
      <c r="AP276" s="60" t="str">
        <f t="shared" si="19"/>
        <v xml:space="preserve">,Food, Fuel, and Materials, </v>
      </c>
    </row>
    <row r="277" spans="1:42" ht="15" customHeight="1" x14ac:dyDescent="0.2">
      <c r="A277" s="60">
        <v>252</v>
      </c>
      <c r="B277" s="83" t="s">
        <v>144</v>
      </c>
      <c r="C277" s="60" t="s">
        <v>1268</v>
      </c>
      <c r="D277" s="59" t="s">
        <v>899</v>
      </c>
      <c r="E277" s="81" t="s">
        <v>1316</v>
      </c>
      <c r="F277" s="68" t="s">
        <v>362</v>
      </c>
      <c r="G277" s="60" t="s">
        <v>696</v>
      </c>
      <c r="H277" s="60" t="s">
        <v>761</v>
      </c>
      <c r="I277" s="72" t="s">
        <v>2372</v>
      </c>
      <c r="J277" s="65">
        <v>147</v>
      </c>
      <c r="O277" s="63" t="s">
        <v>1266</v>
      </c>
      <c r="S277" s="60" t="s">
        <v>2646</v>
      </c>
      <c r="T277" s="60" t="s">
        <v>1692</v>
      </c>
      <c r="U277" s="60" t="s">
        <v>1236</v>
      </c>
      <c r="V277" s="60" t="s">
        <v>3263</v>
      </c>
      <c r="W277" s="60" t="s">
        <v>1356</v>
      </c>
      <c r="X277" s="60" t="s">
        <v>1857</v>
      </c>
      <c r="Y277" s="60" t="s">
        <v>1678</v>
      </c>
      <c r="Z277" s="85" t="s">
        <v>2230</v>
      </c>
      <c r="AA277" s="60">
        <v>2</v>
      </c>
      <c r="AB277" s="60" t="s">
        <v>1266</v>
      </c>
      <c r="AE277" s="60" t="s">
        <v>2488</v>
      </c>
      <c r="AF277" s="60">
        <v>8</v>
      </c>
      <c r="AG277" s="79" t="str">
        <f t="shared" si="22"/>
        <v xml:space="preserve">Food, Fuel, and Materials - x; </v>
      </c>
      <c r="AH277" s="76" t="str">
        <f t="shared" si="21"/>
        <v>{"popup":{"showAttachments":"false","fieldInfos":[{"visible":"true","fieldName":"GRAIN_DOLS","label":"Value of grain crops (dollars/yr)\u00a0","format":{"places":2,"digitSeparator":true}}],"title":"HUC 12 ID: {HUC_12}"}}</v>
      </c>
      <c r="AI277" s="77" t="s">
        <v>1883</v>
      </c>
      <c r="AJ277" s="77" t="s">
        <v>1705</v>
      </c>
      <c r="AL277" s="77" t="s">
        <v>1901</v>
      </c>
      <c r="AM277" s="77" t="s">
        <v>1885</v>
      </c>
      <c r="AN277" s="60" t="s">
        <v>1538</v>
      </c>
      <c r="AO277" s="60" t="str">
        <f t="shared" si="18"/>
        <v xml:space="preserve">farms, farming, agriculture, money, food,Food, Fuel, and Materials, </v>
      </c>
      <c r="AP277" s="60" t="str">
        <f t="shared" si="19"/>
        <v xml:space="preserve">,Food, Fuel, and Materials, </v>
      </c>
    </row>
    <row r="278" spans="1:42" ht="15" customHeight="1" x14ac:dyDescent="0.2">
      <c r="A278" s="60">
        <v>253</v>
      </c>
      <c r="B278" s="83" t="s">
        <v>144</v>
      </c>
      <c r="C278" s="60" t="s">
        <v>73</v>
      </c>
      <c r="D278" s="59" t="s">
        <v>900</v>
      </c>
      <c r="E278" s="81" t="s">
        <v>1312</v>
      </c>
      <c r="F278" s="68" t="s">
        <v>362</v>
      </c>
      <c r="G278" s="60" t="s">
        <v>697</v>
      </c>
      <c r="H278" s="72" t="s">
        <v>756</v>
      </c>
      <c r="I278" s="72" t="s">
        <v>2372</v>
      </c>
      <c r="J278" s="72">
        <v>148</v>
      </c>
      <c r="O278" s="63" t="s">
        <v>1266</v>
      </c>
      <c r="S278" s="60" t="s">
        <v>2642</v>
      </c>
      <c r="T278" s="60" t="s">
        <v>1692</v>
      </c>
      <c r="U278" s="60" t="s">
        <v>1236</v>
      </c>
      <c r="V278" s="60" t="s">
        <v>3263</v>
      </c>
      <c r="W278" s="60" t="s">
        <v>1356</v>
      </c>
      <c r="X278" s="60" t="s">
        <v>1858</v>
      </c>
      <c r="Y278" s="60" t="s">
        <v>1678</v>
      </c>
      <c r="Z278" s="85" t="s">
        <v>2231</v>
      </c>
      <c r="AA278" s="60">
        <v>4</v>
      </c>
      <c r="AB278" s="60" t="s">
        <v>1266</v>
      </c>
      <c r="AE278" s="60" t="s">
        <v>2488</v>
      </c>
      <c r="AF278" s="60">
        <v>8</v>
      </c>
      <c r="AG278" s="79" t="str">
        <f t="shared" si="22"/>
        <v xml:space="preserve">Food, Fuel, and Materials - x; </v>
      </c>
      <c r="AH278" s="76" t="str">
        <f t="shared" si="21"/>
        <v>{"popup":{"showAttachments":"false","fieldInfos":[{"visible":"true","fieldName":"VEGYIELD","label":"Vegetable yields (thousand tons/yr)\u00a0","format":{"places":4,"digitSeparator":true}}],"title":"HUC 12 ID: {HUC_12}"}}</v>
      </c>
      <c r="AI278" s="77" t="s">
        <v>1883</v>
      </c>
      <c r="AJ278" s="77" t="s">
        <v>1705</v>
      </c>
      <c r="AL278" s="77" t="s">
        <v>1901</v>
      </c>
      <c r="AM278" s="77" t="s">
        <v>1885</v>
      </c>
      <c r="AN278" s="60" t="s">
        <v>1485</v>
      </c>
      <c r="AO278" s="60" t="str">
        <f t="shared" si="18"/>
        <v xml:space="preserve">farms, farming, agriculture, food,Food, Fuel, and Materials, </v>
      </c>
      <c r="AP278" s="60" t="str">
        <f t="shared" si="19"/>
        <v xml:space="preserve">,Food, Fuel, and Materials, </v>
      </c>
    </row>
    <row r="279" spans="1:42" ht="15" customHeight="1" x14ac:dyDescent="0.2">
      <c r="A279" s="60">
        <v>254</v>
      </c>
      <c r="B279" s="83" t="s">
        <v>144</v>
      </c>
      <c r="C279" s="72" t="s">
        <v>1032</v>
      </c>
      <c r="D279" s="59" t="s">
        <v>901</v>
      </c>
      <c r="E279" s="69" t="s">
        <v>429</v>
      </c>
      <c r="F279" s="68" t="s">
        <v>362</v>
      </c>
      <c r="G279" s="72" t="s">
        <v>1391</v>
      </c>
      <c r="H279" s="60" t="s">
        <v>770</v>
      </c>
      <c r="I279" s="72" t="s">
        <v>2372</v>
      </c>
      <c r="J279" s="72">
        <v>149</v>
      </c>
      <c r="M279" s="63" t="s">
        <v>1266</v>
      </c>
      <c r="P279" s="63" t="s">
        <v>1266</v>
      </c>
      <c r="S279" s="60" t="s">
        <v>2714</v>
      </c>
      <c r="T279" s="60" t="s">
        <v>1690</v>
      </c>
      <c r="U279" s="60" t="s">
        <v>1474</v>
      </c>
      <c r="V279" s="60" t="s">
        <v>3263</v>
      </c>
      <c r="W279" s="60" t="s">
        <v>1356</v>
      </c>
      <c r="X279" s="60" t="s">
        <v>1859</v>
      </c>
      <c r="Y279" s="60" t="s">
        <v>1678</v>
      </c>
      <c r="Z279" s="85" t="s">
        <v>2232</v>
      </c>
      <c r="AA279" s="60">
        <v>0</v>
      </c>
      <c r="AE279" s="60" t="s">
        <v>2488</v>
      </c>
      <c r="AF279" s="60">
        <v>8</v>
      </c>
      <c r="AG279" s="79" t="str">
        <f t="shared" si="22"/>
        <v xml:space="preserve">Clean and Plentiful Water - x; Natural Hazard Mitigation - x; </v>
      </c>
      <c r="AH279" s="76" t="str">
        <f t="shared" si="21"/>
        <v>{"popup":{"showAttachments":"false","fieldInfos":[{"visible":"true","fieldName":"NIDamMGAL","label":"Water supply from NID reservoirs (million gallons)\u00a0","format":{"places":0,"digitSeparator":true}}],"title":"HUC 12 ID: {HUC_12}"}}</v>
      </c>
      <c r="AI279" s="77" t="s">
        <v>1883</v>
      </c>
      <c r="AJ279" s="77" t="s">
        <v>1705</v>
      </c>
      <c r="AL279" s="77" t="s">
        <v>1901</v>
      </c>
      <c r="AM279" s="77" t="s">
        <v>1885</v>
      </c>
      <c r="AN279" s="60" t="s">
        <v>1539</v>
      </c>
      <c r="AO279" s="60" t="str">
        <f t="shared" si="18"/>
        <v xml:space="preserve">resources, lakes,Clean and Plentiful Water, Natural Hazard Mitigation, </v>
      </c>
      <c r="AP279" s="60" t="str">
        <f t="shared" si="19"/>
        <v xml:space="preserve">,Clean and Plentiful Water, Natural Hazard Mitigation, </v>
      </c>
    </row>
    <row r="280" spans="1:42" ht="15" customHeight="1" x14ac:dyDescent="0.2">
      <c r="A280" s="60">
        <v>255</v>
      </c>
      <c r="B280" s="83" t="s">
        <v>144</v>
      </c>
      <c r="C280" s="72" t="s">
        <v>573</v>
      </c>
      <c r="D280" s="72" t="s">
        <v>574</v>
      </c>
      <c r="E280" s="72" t="s">
        <v>591</v>
      </c>
      <c r="F280" s="68" t="s">
        <v>362</v>
      </c>
      <c r="G280" s="60" t="s">
        <v>1392</v>
      </c>
      <c r="H280" s="60" t="s">
        <v>762</v>
      </c>
      <c r="I280" s="72" t="s">
        <v>2372</v>
      </c>
      <c r="J280" s="65">
        <v>150</v>
      </c>
      <c r="K280" s="60" t="s">
        <v>1266</v>
      </c>
      <c r="M280" s="63" t="s">
        <v>1266</v>
      </c>
      <c r="P280" s="63"/>
      <c r="Q280" s="60" t="s">
        <v>1266</v>
      </c>
      <c r="S280" s="60" t="s">
        <v>2769</v>
      </c>
      <c r="T280" s="60" t="s">
        <v>1868</v>
      </c>
      <c r="U280" s="60" t="s">
        <v>1474</v>
      </c>
      <c r="V280" s="60" t="s">
        <v>3263</v>
      </c>
      <c r="W280" s="60" t="s">
        <v>1356</v>
      </c>
      <c r="X280" s="60" t="s">
        <v>1860</v>
      </c>
      <c r="Y280" s="60" t="s">
        <v>1678</v>
      </c>
      <c r="Z280" s="85" t="s">
        <v>2233</v>
      </c>
      <c r="AA280" s="60">
        <v>1</v>
      </c>
      <c r="AE280" s="60" t="s">
        <v>2488</v>
      </c>
      <c r="AF280" s="60">
        <v>8</v>
      </c>
      <c r="AG280" s="79" t="str">
        <f t="shared" si="22"/>
        <v xml:space="preserve">Biodiversity Conservation - x; Clean and Plentiful Water - x; Recreation, Culture, and Aesthetics - x; </v>
      </c>
      <c r="AH280" s="76" t="str">
        <f t="shared" si="21"/>
        <v>{"popup":{"showAttachments":"false","fieldInfos":[{"visible":"true","fieldName":"WaterbodyArea","label":"Waterbody area (km2)\u00a0","format":{"places":1,"digitSeparator":true}}],"title":"HUC 12 ID: {HUC_12}"}}</v>
      </c>
      <c r="AI280" s="77" t="s">
        <v>1883</v>
      </c>
      <c r="AJ280" s="77" t="s">
        <v>1705</v>
      </c>
      <c r="AL280" s="77" t="s">
        <v>1901</v>
      </c>
      <c r="AM280" s="77" t="s">
        <v>1885</v>
      </c>
      <c r="AN280" s="60" t="s">
        <v>1540</v>
      </c>
      <c r="AO280" s="60" t="str">
        <f t="shared" si="18"/>
        <v>resources, lakes, hydrography, hydrology,Biodiversity Conservation, Clean and Plentiful Water, Recreation, Culture, and Aesthetics</v>
      </c>
      <c r="AP280" s="60" t="str">
        <f t="shared" si="19"/>
        <v>,Biodiversity Conservation, Clean and Plentiful Water, Recreation, Culture, and Aesthetics</v>
      </c>
    </row>
    <row r="281" spans="1:42" ht="15" customHeight="1" x14ac:dyDescent="0.2">
      <c r="A281" s="60">
        <v>256</v>
      </c>
      <c r="B281" s="88" t="s">
        <v>144</v>
      </c>
      <c r="C281" s="72" t="s">
        <v>442</v>
      </c>
      <c r="D281" s="72" t="s">
        <v>510</v>
      </c>
      <c r="E281" s="72" t="s">
        <v>1611</v>
      </c>
      <c r="F281" s="60" t="s">
        <v>148</v>
      </c>
      <c r="G281" s="60" t="s">
        <v>2782</v>
      </c>
      <c r="H281" s="60" t="s">
        <v>775</v>
      </c>
      <c r="I281" s="72" t="s">
        <v>1696</v>
      </c>
      <c r="J281" s="72">
        <v>0</v>
      </c>
      <c r="K281" s="59" t="s">
        <v>1266</v>
      </c>
      <c r="L281" s="63" t="s">
        <v>1266</v>
      </c>
      <c r="M281" s="63" t="s">
        <v>1266</v>
      </c>
      <c r="N281" s="68"/>
      <c r="O281" s="68"/>
      <c r="P281" s="63" t="s">
        <v>1266</v>
      </c>
      <c r="Q281" s="59" t="s">
        <v>1266</v>
      </c>
      <c r="R281" s="72"/>
      <c r="S281" s="60" t="s">
        <v>2685</v>
      </c>
      <c r="T281" s="60" t="s">
        <v>1874</v>
      </c>
      <c r="U281" s="60" t="s">
        <v>1252</v>
      </c>
      <c r="V281" s="60" t="s">
        <v>3263</v>
      </c>
      <c r="W281" s="60" t="s">
        <v>1355</v>
      </c>
      <c r="Y281" s="60" t="s">
        <v>1677</v>
      </c>
      <c r="Z281" s="60" t="s">
        <v>1898</v>
      </c>
      <c r="AE281" s="60" t="s">
        <v>2486</v>
      </c>
      <c r="AF281" s="60">
        <v>8</v>
      </c>
      <c r="AG281" s="79" t="str">
        <f t="shared" si="22"/>
        <v xml:space="preserve">Biodiversity Conservation - x; Clean Air - x; Clean and Plentiful Water - x; Natural Hazard Mitigation - x; Recreation, Culture, and Aesthetics - x; </v>
      </c>
      <c r="AH281" s="76" t="str">
        <f>CONCATENATE(AI281,E281,AJ281,C281,AL281)</f>
        <v>{"popup":{"showAttachments":"false","fieldInfos":[{"visible":"true","fieldName":"Value","label":"Potential Wetland Area"}],"title":"Potential Wetland Area"}}</v>
      </c>
      <c r="AI281" s="77" t="s">
        <v>1883</v>
      </c>
      <c r="AJ281" s="77" t="s">
        <v>1705</v>
      </c>
      <c r="AL281" s="77" t="s">
        <v>1887</v>
      </c>
      <c r="AN281" s="60" t="s">
        <v>1541</v>
      </c>
      <c r="AO281" s="60" t="str">
        <f t="shared" si="18"/>
        <v>land cover, water quality, flood mitigation, groundwater recharge, habitat,Biodiversity Conservation, Clean Air, Clean and Plentiful Water, Natural Hazard Mitigation, Recreation, Culture, and Aesthetics</v>
      </c>
      <c r="AP281" s="60" t="str">
        <f t="shared" si="19"/>
        <v>,Biodiversity Conservation, Clean Air, Clean and Plentiful Water, Natural Hazard Mitigation, Recreation, Culture, and Aesthetics</v>
      </c>
    </row>
    <row r="282" spans="1:42" ht="15" customHeight="1" x14ac:dyDescent="0.2">
      <c r="A282" s="60">
        <v>257</v>
      </c>
      <c r="B282" s="88" t="s">
        <v>144</v>
      </c>
      <c r="C282" s="72" t="s">
        <v>441</v>
      </c>
      <c r="D282" s="72" t="s">
        <v>440</v>
      </c>
      <c r="E282" s="72" t="s">
        <v>1611</v>
      </c>
      <c r="F282" s="60" t="s">
        <v>148</v>
      </c>
      <c r="G282" s="60" t="s">
        <v>527</v>
      </c>
      <c r="H282" s="60" t="s">
        <v>774</v>
      </c>
      <c r="I282" s="72" t="s">
        <v>1697</v>
      </c>
      <c r="J282" s="72">
        <v>0</v>
      </c>
      <c r="K282" s="63" t="s">
        <v>1266</v>
      </c>
      <c r="L282" s="72" t="s">
        <v>1266</v>
      </c>
      <c r="M282" s="72" t="s">
        <v>1266</v>
      </c>
      <c r="N282" s="72"/>
      <c r="O282" s="72"/>
      <c r="P282" s="72" t="s">
        <v>1266</v>
      </c>
      <c r="Q282" s="63" t="s">
        <v>1266</v>
      </c>
      <c r="R282" s="72"/>
      <c r="S282" s="60" t="s">
        <v>2770</v>
      </c>
      <c r="T282" s="60" t="s">
        <v>1874</v>
      </c>
      <c r="U282" s="60" t="s">
        <v>1252</v>
      </c>
      <c r="V282" s="60" t="s">
        <v>3263</v>
      </c>
      <c r="W282" s="60" t="s">
        <v>1355</v>
      </c>
      <c r="Y282" s="60" t="s">
        <v>1677</v>
      </c>
      <c r="Z282" s="60" t="s">
        <v>1899</v>
      </c>
      <c r="AE282" s="60" t="s">
        <v>2486</v>
      </c>
      <c r="AF282" s="60">
        <v>8</v>
      </c>
      <c r="AG282" s="79" t="str">
        <f t="shared" si="22"/>
        <v xml:space="preserve">Biodiversity Conservation - x; Clean Air - x; Clean and Plentiful Water - x; Natural Hazard Mitigation - x; Recreation, Culture, and Aesthetics - x; </v>
      </c>
      <c r="AH282" s="76" t="str">
        <f>CONCATENATE(AI282,E282,AJ282,C282,AL282)</f>
        <v>{"popup":{"showAttachments":"false","fieldInfos":[{"visible":"true","fieldName":"Value","label":"Potentially Restorable Wetlands on Agricultural Land"}],"title":"Potentially Restorable Wetlands on Agricultural Land"}}</v>
      </c>
      <c r="AI282" s="77" t="s">
        <v>1883</v>
      </c>
      <c r="AJ282" s="77" t="s">
        <v>1705</v>
      </c>
      <c r="AL282" s="77" t="s">
        <v>1888</v>
      </c>
      <c r="AN282" s="60" t="s">
        <v>1542</v>
      </c>
      <c r="AO282" s="60" t="str">
        <f t="shared" ref="AO282:AO345" si="23">_xlfn.CONCAT(AN282,AP282)</f>
        <v>land use, water quality, flood mitigation, groundwater recharge, habitat,Biodiversity Conservation, Clean Air, Clean and Plentiful Water, Natural Hazard Mitigation, Recreation, Culture, and Aesthetics</v>
      </c>
      <c r="AP282" s="60" t="str">
        <f t="shared" ref="AP282:AP345" si="24">","&amp; IF(LEN(TRIM(K282))=0,"",$K$1  &amp; ", ") &amp; IF(LEN(TRIM(L282))=0,"",$L$1  &amp; ", ") &amp; IF(LEN(TRIM(M282))=0,"",$M$1 &amp; ", ") &amp; IF(LEN(TRIM(N282))=0,"",$N$1 &amp; ", ") &amp; IF(LEN(TRIM(O282))=0,"",$O$1 &amp; ", ") &amp; IF(LEN(TRIM(P282))=0,"",$P$1 &amp; ", ") &amp; IF(LEN(TRIM(Q282))=0,"",$Q$1)</f>
        <v>,Biodiversity Conservation, Clean Air, Clean and Plentiful Water, Natural Hazard Mitigation, Recreation, Culture, and Aesthetics</v>
      </c>
    </row>
    <row r="283" spans="1:42" ht="15" customHeight="1" x14ac:dyDescent="0.2">
      <c r="A283" s="60">
        <v>258</v>
      </c>
      <c r="B283" s="88" t="s">
        <v>144</v>
      </c>
      <c r="C283" s="72" t="s">
        <v>90</v>
      </c>
      <c r="D283" s="72" t="s">
        <v>443</v>
      </c>
      <c r="E283" s="72" t="s">
        <v>1611</v>
      </c>
      <c r="F283" s="60" t="s">
        <v>148</v>
      </c>
      <c r="G283" s="72" t="s">
        <v>523</v>
      </c>
      <c r="H283" s="72" t="s">
        <v>776</v>
      </c>
      <c r="I283" s="65" t="s">
        <v>2466</v>
      </c>
      <c r="J283" s="72">
        <v>0</v>
      </c>
      <c r="K283" s="60" t="s">
        <v>1266</v>
      </c>
      <c r="Q283" s="60" t="s">
        <v>1266</v>
      </c>
      <c r="R283" s="72" t="s">
        <v>430</v>
      </c>
      <c r="S283" s="60" t="s">
        <v>2680</v>
      </c>
      <c r="T283" s="60" t="s">
        <v>1867</v>
      </c>
      <c r="U283" s="60" t="s">
        <v>1235</v>
      </c>
      <c r="V283" s="60" t="s">
        <v>3263</v>
      </c>
      <c r="W283" s="60" t="s">
        <v>1355</v>
      </c>
      <c r="Y283" s="60" t="s">
        <v>1677</v>
      </c>
      <c r="Z283" s="60" t="s">
        <v>1972</v>
      </c>
      <c r="AE283" s="60" t="s">
        <v>2486</v>
      </c>
      <c r="AF283" s="60">
        <v>8</v>
      </c>
      <c r="AG283" s="79" t="str">
        <f t="shared" si="22"/>
        <v xml:space="preserve">Biodiversity Conservation - x; Recreation, Culture, and Aesthetics - x; </v>
      </c>
      <c r="AH283" s="76" t="str">
        <f>CONCATENATE(AI283,E283,AJ283,C283,AL283)</f>
        <v>{"popup":{"showAttachments":"false","fieldInfos":[{"visible":"true","fieldName":"Value","label":"Rare Ecosystems"}],"title":"Rare Ecosystems"}}</v>
      </c>
      <c r="AI283" s="77" t="s">
        <v>1883</v>
      </c>
      <c r="AJ283" s="77" t="s">
        <v>1705</v>
      </c>
      <c r="AL283" s="77" t="s">
        <v>1889</v>
      </c>
      <c r="AN283" s="60" t="s">
        <v>1523</v>
      </c>
      <c r="AO283" s="60" t="str">
        <f t="shared" si="23"/>
        <v>conservation, rarity, habitat, vegetation, plants, trees, forest, species, biodiversity, ,Biodiversity Conservation, Recreation, Culture, and Aesthetics</v>
      </c>
      <c r="AP283" s="60" t="str">
        <f t="shared" si="24"/>
        <v>,Biodiversity Conservation, Recreation, Culture, and Aesthetics</v>
      </c>
    </row>
    <row r="284" spans="1:42" ht="15" customHeight="1" x14ac:dyDescent="0.2">
      <c r="A284" s="60">
        <v>259</v>
      </c>
      <c r="B284" s="88" t="s">
        <v>144</v>
      </c>
      <c r="C284" s="72" t="s">
        <v>1576</v>
      </c>
      <c r="D284" s="72" t="s">
        <v>1577</v>
      </c>
      <c r="E284" s="72" t="s">
        <v>1578</v>
      </c>
      <c r="F284" s="60" t="s">
        <v>148</v>
      </c>
      <c r="G284" s="60" t="s">
        <v>2783</v>
      </c>
      <c r="H284" s="72" t="s">
        <v>1645</v>
      </c>
      <c r="I284" s="65" t="s">
        <v>2386</v>
      </c>
      <c r="J284" s="72"/>
      <c r="K284" s="63" t="s">
        <v>1266</v>
      </c>
      <c r="L284" s="72"/>
      <c r="M284" s="72"/>
      <c r="N284" s="72"/>
      <c r="O284" s="72"/>
      <c r="P284" s="72"/>
      <c r="Q284" s="63" t="s">
        <v>1266</v>
      </c>
      <c r="R284" s="72"/>
      <c r="S284" s="60" t="s">
        <v>2686</v>
      </c>
      <c r="T284" s="60" t="s">
        <v>1867</v>
      </c>
      <c r="U284" s="60" t="s">
        <v>1235</v>
      </c>
      <c r="V284" s="60" t="s">
        <v>3263</v>
      </c>
      <c r="Y284" s="60" t="s">
        <v>1677</v>
      </c>
      <c r="Z284" s="60" t="s">
        <v>1974</v>
      </c>
      <c r="AE284" s="60" t="s">
        <v>2486</v>
      </c>
      <c r="AF284" s="60">
        <v>8</v>
      </c>
      <c r="AG284" s="79" t="str">
        <f t="shared" si="22"/>
        <v xml:space="preserve">Biodiversity Conservation - x; Recreation, Culture, and Aesthetics - x; </v>
      </c>
      <c r="AH284" s="76" t="str">
        <f>CONCATENATE(AI284,E350,AJ284,C350,AL284)</f>
        <v>{"popup":{"showAttachments":"false","fieldInfos":[{"visible":"true","fieldName":"","label":"Residential population with minimal views of trees\u00a0"}],"title":"MSPA Water as Background with 30m edge"}}</v>
      </c>
      <c r="AI284" s="77" t="s">
        <v>1883</v>
      </c>
      <c r="AJ284" s="77" t="s">
        <v>1705</v>
      </c>
      <c r="AL284" s="77" t="s">
        <v>1973</v>
      </c>
      <c r="AN284" s="60" t="s">
        <v>1457</v>
      </c>
      <c r="AO284" s="60" t="str">
        <f t="shared" si="23"/>
        <v>forest, vegetation, plants, conservation, wildlife, habitat, ,Biodiversity Conservation, Recreation, Culture, and Aesthetics</v>
      </c>
      <c r="AP284" s="60" t="str">
        <f t="shared" si="24"/>
        <v>,Biodiversity Conservation, Recreation, Culture, and Aesthetics</v>
      </c>
    </row>
    <row r="285" spans="1:42" ht="15" customHeight="1" x14ac:dyDescent="0.2">
      <c r="A285" s="60">
        <v>260</v>
      </c>
      <c r="B285" s="88" t="s">
        <v>144</v>
      </c>
      <c r="C285" s="72" t="s">
        <v>1579</v>
      </c>
      <c r="D285" s="72" t="s">
        <v>1580</v>
      </c>
      <c r="E285" s="72" t="s">
        <v>1581</v>
      </c>
      <c r="F285" s="60" t="s">
        <v>148</v>
      </c>
      <c r="G285" s="60" t="s">
        <v>2784</v>
      </c>
      <c r="H285" s="72" t="s">
        <v>1646</v>
      </c>
      <c r="I285" s="65" t="s">
        <v>2387</v>
      </c>
      <c r="J285" s="72"/>
      <c r="K285" s="63" t="s">
        <v>1266</v>
      </c>
      <c r="L285" s="72"/>
      <c r="M285" s="72"/>
      <c r="N285" s="72"/>
      <c r="O285" s="72"/>
      <c r="P285" s="72"/>
      <c r="Q285" s="63" t="s">
        <v>1266</v>
      </c>
      <c r="R285" s="72"/>
      <c r="S285" s="60" t="s">
        <v>2686</v>
      </c>
      <c r="T285" s="60" t="s">
        <v>1867</v>
      </c>
      <c r="U285" s="60" t="s">
        <v>1235</v>
      </c>
      <c r="V285" s="60" t="s">
        <v>3263</v>
      </c>
      <c r="Y285" s="60" t="s">
        <v>1677</v>
      </c>
      <c r="Z285" s="60" t="s">
        <v>1976</v>
      </c>
      <c r="AE285" s="60" t="s">
        <v>2486</v>
      </c>
      <c r="AF285" s="60">
        <v>8</v>
      </c>
      <c r="AG285" s="79" t="str">
        <f t="shared" si="22"/>
        <v xml:space="preserve">Biodiversity Conservation - x; Recreation, Culture, and Aesthetics - x; </v>
      </c>
      <c r="AH285" s="76" t="str">
        <f>CONCATENATE(AI285,E284,AJ285,C284,AL285)</f>
        <v>{"popup":{"showAttachments":"false","fieldInfos":[{"visible":"true","fieldName":"MSPA2011_WB_8111","label":"MSPA connectivity with water as background and 30-meter edge width for the conterminous United States\u00a0"}],"title":"MSPA Water as Background with 90m edge"}}</v>
      </c>
      <c r="AI285" s="77" t="s">
        <v>1883</v>
      </c>
      <c r="AJ285" s="77" t="s">
        <v>1705</v>
      </c>
      <c r="AL285" s="77" t="s">
        <v>1975</v>
      </c>
      <c r="AN285" s="60" t="s">
        <v>1457</v>
      </c>
      <c r="AO285" s="60" t="str">
        <f t="shared" si="23"/>
        <v>forest, vegetation, plants, conservation, wildlife, habitat, ,Biodiversity Conservation, Recreation, Culture, and Aesthetics</v>
      </c>
      <c r="AP285" s="60" t="str">
        <f t="shared" si="24"/>
        <v>,Biodiversity Conservation, Recreation, Culture, and Aesthetics</v>
      </c>
    </row>
    <row r="286" spans="1:42" ht="15" customHeight="1" x14ac:dyDescent="0.2">
      <c r="A286" s="60">
        <v>261</v>
      </c>
      <c r="B286" s="88" t="s">
        <v>144</v>
      </c>
      <c r="C286" s="72" t="s">
        <v>1582</v>
      </c>
      <c r="D286" s="72" t="s">
        <v>1583</v>
      </c>
      <c r="E286" s="72" t="s">
        <v>1584</v>
      </c>
      <c r="F286" s="60" t="s">
        <v>148</v>
      </c>
      <c r="G286" s="60" t="s">
        <v>2785</v>
      </c>
      <c r="H286" s="72" t="s">
        <v>1647</v>
      </c>
      <c r="I286" s="65" t="s">
        <v>2388</v>
      </c>
      <c r="J286" s="72"/>
      <c r="K286" s="63" t="s">
        <v>1266</v>
      </c>
      <c r="L286" s="72"/>
      <c r="M286" s="72"/>
      <c r="N286" s="72"/>
      <c r="O286" s="72"/>
      <c r="P286" s="72"/>
      <c r="Q286" s="63" t="s">
        <v>1266</v>
      </c>
      <c r="R286" s="72"/>
      <c r="S286" s="60" t="s">
        <v>2686</v>
      </c>
      <c r="T286" s="60" t="s">
        <v>1867</v>
      </c>
      <c r="U286" s="60" t="s">
        <v>1235</v>
      </c>
      <c r="V286" s="60" t="s">
        <v>3263</v>
      </c>
      <c r="Y286" s="60" t="s">
        <v>1677</v>
      </c>
      <c r="Z286" s="60" t="s">
        <v>1978</v>
      </c>
      <c r="AE286" s="60" t="s">
        <v>2486</v>
      </c>
      <c r="AF286" s="60">
        <v>8</v>
      </c>
      <c r="AG286" s="79" t="str">
        <f t="shared" si="22"/>
        <v xml:space="preserve">Biodiversity Conservation - x; Recreation, Culture, and Aesthetics - x; </v>
      </c>
      <c r="AH286" s="76" t="str">
        <f>CONCATENATE(AI286,E285,AJ286,C285,AL286)</f>
        <v>{"popup":{"showAttachments":"false","fieldInfos":[{"visible":"true","fieldName":"MSPA2011_WB_8311","label":"MSPA connectivity with water as background and 90-meter edge width for the conterminous United States\u00a0"}],"title":"MSPA Water as Foreground with 30m edge"}}</v>
      </c>
      <c r="AI286" s="77" t="s">
        <v>1883</v>
      </c>
      <c r="AJ286" s="77" t="s">
        <v>1705</v>
      </c>
      <c r="AL286" s="77" t="s">
        <v>1977</v>
      </c>
      <c r="AN286" s="60" t="s">
        <v>1457</v>
      </c>
      <c r="AO286" s="60" t="str">
        <f t="shared" si="23"/>
        <v>forest, vegetation, plants, conservation, wildlife, habitat, ,Biodiversity Conservation, Recreation, Culture, and Aesthetics</v>
      </c>
      <c r="AP286" s="60" t="str">
        <f t="shared" si="24"/>
        <v>,Biodiversity Conservation, Recreation, Culture, and Aesthetics</v>
      </c>
    </row>
    <row r="287" spans="1:42" ht="15" customHeight="1" x14ac:dyDescent="0.2">
      <c r="A287" s="60">
        <v>262</v>
      </c>
      <c r="B287" s="88" t="s">
        <v>144</v>
      </c>
      <c r="C287" s="72" t="s">
        <v>1585</v>
      </c>
      <c r="D287" s="72" t="s">
        <v>1586</v>
      </c>
      <c r="E287" s="72" t="s">
        <v>1587</v>
      </c>
      <c r="F287" s="60" t="s">
        <v>148</v>
      </c>
      <c r="G287" s="60" t="s">
        <v>2786</v>
      </c>
      <c r="H287" s="72" t="s">
        <v>1648</v>
      </c>
      <c r="I287" s="65" t="s">
        <v>2389</v>
      </c>
      <c r="J287" s="72"/>
      <c r="K287" s="63" t="s">
        <v>1266</v>
      </c>
      <c r="L287" s="72"/>
      <c r="M287" s="72"/>
      <c r="N287" s="72"/>
      <c r="O287" s="72"/>
      <c r="P287" s="72"/>
      <c r="Q287" s="63" t="s">
        <v>1266</v>
      </c>
      <c r="R287" s="72"/>
      <c r="S287" s="60" t="s">
        <v>2686</v>
      </c>
      <c r="T287" s="60" t="s">
        <v>1867</v>
      </c>
      <c r="U287" s="60" t="s">
        <v>1235</v>
      </c>
      <c r="V287" s="60" t="s">
        <v>3263</v>
      </c>
      <c r="Y287" s="60" t="s">
        <v>1677</v>
      </c>
      <c r="Z287" s="60" t="s">
        <v>1980</v>
      </c>
      <c r="AE287" s="60" t="s">
        <v>2486</v>
      </c>
      <c r="AF287" s="60">
        <v>8</v>
      </c>
      <c r="AG287" s="79" t="str">
        <f t="shared" si="22"/>
        <v xml:space="preserve">Biodiversity Conservation - x; Recreation, Culture, and Aesthetics - x; </v>
      </c>
      <c r="AH287" s="76" t="str">
        <f>CONCATENATE(AI287,E286,AJ287,C286,AL287)</f>
        <v>{"popup":{"showAttachments":"false","fieldInfos":[{"visible":"true","fieldName":"MSPA2011_WF_8111","label":"MSPA connectivity with water as foreground and 30-meter edge width for the conterminous United States\u00a0"}],"title":"MSPA Water as Foreground with 90m edge"}}</v>
      </c>
      <c r="AI287" s="77" t="s">
        <v>1883</v>
      </c>
      <c r="AJ287" s="77" t="s">
        <v>1705</v>
      </c>
      <c r="AL287" s="77" t="s">
        <v>1979</v>
      </c>
      <c r="AN287" s="60" t="s">
        <v>1457</v>
      </c>
      <c r="AO287" s="60" t="str">
        <f t="shared" si="23"/>
        <v>forest, vegetation, plants, conservation, wildlife, habitat, ,Biodiversity Conservation, Recreation, Culture, and Aesthetics</v>
      </c>
      <c r="AP287" s="60" t="str">
        <f t="shared" si="24"/>
        <v>,Biodiversity Conservation, Recreation, Culture, and Aesthetics</v>
      </c>
    </row>
    <row r="288" spans="1:42" ht="15" customHeight="1" x14ac:dyDescent="0.2">
      <c r="A288" s="60">
        <v>263</v>
      </c>
      <c r="B288" s="88" t="s">
        <v>144</v>
      </c>
      <c r="C288" s="72" t="s">
        <v>1588</v>
      </c>
      <c r="D288" s="72" t="s">
        <v>1589</v>
      </c>
      <c r="E288" s="72" t="s">
        <v>1590</v>
      </c>
      <c r="F288" s="60" t="s">
        <v>148</v>
      </c>
      <c r="G288" s="60" t="s">
        <v>2787</v>
      </c>
      <c r="H288" s="72" t="s">
        <v>1649</v>
      </c>
      <c r="I288" s="65" t="s">
        <v>2390</v>
      </c>
      <c r="J288" s="72"/>
      <c r="K288" s="63" t="s">
        <v>1266</v>
      </c>
      <c r="L288" s="72"/>
      <c r="M288" s="72"/>
      <c r="N288" s="72"/>
      <c r="O288" s="72"/>
      <c r="P288" s="72"/>
      <c r="Q288" s="63" t="s">
        <v>1266</v>
      </c>
      <c r="R288" s="72"/>
      <c r="S288" s="60" t="s">
        <v>2686</v>
      </c>
      <c r="T288" s="60" t="s">
        <v>1867</v>
      </c>
      <c r="U288" s="60" t="s">
        <v>1235</v>
      </c>
      <c r="V288" s="60" t="s">
        <v>3263</v>
      </c>
      <c r="Y288" s="60" t="s">
        <v>1677</v>
      </c>
      <c r="Z288" s="60" t="s">
        <v>1982</v>
      </c>
      <c r="AE288" s="60" t="s">
        <v>2486</v>
      </c>
      <c r="AF288" s="60">
        <v>8</v>
      </c>
      <c r="AG288" s="79" t="str">
        <f t="shared" si="22"/>
        <v xml:space="preserve">Biodiversity Conservation - x; Recreation, Culture, and Aesthetics - x; </v>
      </c>
      <c r="AH288" s="76" t="str">
        <f>CONCATENATE(AI288,E287,AJ288,C287,AL288)</f>
        <v>{"popup":{"showAttachments":"false","fieldInfos":[{"visible":"true","fieldName":"MSPA2011_WF_8311","label":"MSPA connectivity with water as foreground and 90-meter edge width for the conterminous United States\u00a0"}],"title":"MSPA Water as missing with 30m edge"}}</v>
      </c>
      <c r="AI288" s="77" t="s">
        <v>1883</v>
      </c>
      <c r="AJ288" s="77" t="s">
        <v>1705</v>
      </c>
      <c r="AL288" s="77" t="s">
        <v>1981</v>
      </c>
      <c r="AN288" s="60" t="s">
        <v>1457</v>
      </c>
      <c r="AO288" s="60" t="str">
        <f t="shared" si="23"/>
        <v>forest, vegetation, plants, conservation, wildlife, habitat, ,Biodiversity Conservation, Recreation, Culture, and Aesthetics</v>
      </c>
      <c r="AP288" s="60" t="str">
        <f t="shared" si="24"/>
        <v>,Biodiversity Conservation, Recreation, Culture, and Aesthetics</v>
      </c>
    </row>
    <row r="289" spans="1:49" ht="15" customHeight="1" x14ac:dyDescent="0.2">
      <c r="A289" s="60">
        <v>264</v>
      </c>
      <c r="B289" s="88" t="s">
        <v>144</v>
      </c>
      <c r="C289" s="72" t="s">
        <v>1591</v>
      </c>
      <c r="D289" s="72" t="s">
        <v>1592</v>
      </c>
      <c r="E289" s="72" t="s">
        <v>1593</v>
      </c>
      <c r="F289" s="60" t="s">
        <v>148</v>
      </c>
      <c r="G289" s="60" t="s">
        <v>2788</v>
      </c>
      <c r="H289" s="72" t="s">
        <v>1650</v>
      </c>
      <c r="I289" s="65" t="s">
        <v>2391</v>
      </c>
      <c r="J289" s="72"/>
      <c r="K289" s="63" t="s">
        <v>1266</v>
      </c>
      <c r="L289" s="72"/>
      <c r="M289" s="72"/>
      <c r="N289" s="72"/>
      <c r="O289" s="72"/>
      <c r="P289" s="72"/>
      <c r="Q289" s="63" t="s">
        <v>1266</v>
      </c>
      <c r="R289" s="72"/>
      <c r="S289" s="60" t="s">
        <v>2686</v>
      </c>
      <c r="T289" s="60" t="s">
        <v>1867</v>
      </c>
      <c r="U289" s="60" t="s">
        <v>1235</v>
      </c>
      <c r="V289" s="60" t="s">
        <v>3263</v>
      </c>
      <c r="Y289" s="60" t="s">
        <v>1677</v>
      </c>
      <c r="Z289" s="60" t="s">
        <v>1982</v>
      </c>
      <c r="AE289" s="60" t="s">
        <v>2486</v>
      </c>
      <c r="AF289" s="60">
        <v>8</v>
      </c>
      <c r="AG289" s="79" t="str">
        <f t="shared" si="22"/>
        <v xml:space="preserve">Biodiversity Conservation - x; Recreation, Culture, and Aesthetics - x; </v>
      </c>
      <c r="AH289" s="76" t="str">
        <f>CONCATENATE(AI289,E288,AJ289,C288,AL289)</f>
        <v>{"popup":{"showAttachments":"false","fieldInfos":[{"visible":"true","fieldName":"MSPA2011_WM_8111","label":"MSPA connectivity with water as missing and 30-meter edge width for the conterminous United States\u00a0"}],"title":"MSPA Water as missing with 90m edge"}}</v>
      </c>
      <c r="AI289" s="77" t="s">
        <v>1883</v>
      </c>
      <c r="AJ289" s="77" t="s">
        <v>1705</v>
      </c>
      <c r="AL289" s="77" t="s">
        <v>1983</v>
      </c>
      <c r="AN289" s="60" t="s">
        <v>1457</v>
      </c>
      <c r="AO289" s="60" t="str">
        <f t="shared" si="23"/>
        <v>forest, vegetation, plants, conservation, wildlife, habitat, ,Biodiversity Conservation, Recreation, Culture, and Aesthetics</v>
      </c>
      <c r="AP289" s="60" t="str">
        <f t="shared" si="24"/>
        <v>,Biodiversity Conservation, Recreation, Culture, and Aesthetics</v>
      </c>
    </row>
    <row r="290" spans="1:49" ht="15" customHeight="1" x14ac:dyDescent="0.2">
      <c r="A290" s="60">
        <v>265</v>
      </c>
      <c r="B290" s="92" t="s">
        <v>144</v>
      </c>
      <c r="C290" s="72" t="s">
        <v>1334</v>
      </c>
      <c r="D290" s="93" t="s">
        <v>2806</v>
      </c>
      <c r="E290" s="72" t="s">
        <v>1621</v>
      </c>
      <c r="F290" s="60" t="s">
        <v>150</v>
      </c>
      <c r="G290" s="66" t="s">
        <v>3096</v>
      </c>
      <c r="I290" s="65" t="s">
        <v>1335</v>
      </c>
      <c r="J290" s="72">
        <v>0</v>
      </c>
      <c r="K290" s="63" t="s">
        <v>1266</v>
      </c>
      <c r="L290" s="72"/>
      <c r="M290" s="72"/>
      <c r="N290" s="72"/>
      <c r="O290" s="72"/>
      <c r="P290" s="72"/>
      <c r="Q290" s="63" t="s">
        <v>1266</v>
      </c>
      <c r="R290" s="72" t="s">
        <v>430</v>
      </c>
      <c r="S290" s="60" t="s">
        <v>2687</v>
      </c>
      <c r="T290" s="60" t="s">
        <v>1867</v>
      </c>
      <c r="U290" s="60" t="s">
        <v>1242</v>
      </c>
      <c r="V290" s="60" t="s">
        <v>3263</v>
      </c>
      <c r="W290" s="60" t="s">
        <v>1355</v>
      </c>
      <c r="Y290" s="60" t="s">
        <v>1677</v>
      </c>
      <c r="Z290" s="60" t="s">
        <v>2457</v>
      </c>
      <c r="AE290" s="60" t="s">
        <v>2487</v>
      </c>
      <c r="AG290" s="79" t="str">
        <f t="shared" si="22"/>
        <v xml:space="preserve">Biodiversity Conservation - x; Recreation, Culture, and Aesthetics - x; </v>
      </c>
      <c r="AN290" s="60" t="s">
        <v>1561</v>
      </c>
      <c r="AO290" s="60" t="str">
        <f t="shared" si="23"/>
        <v>International Union for Conservation of Nature, land use,Biodiversity Conservation, Recreation, Culture, and Aesthetics</v>
      </c>
      <c r="AP290" s="60" t="str">
        <f t="shared" si="24"/>
        <v>,Biodiversity Conservation, Recreation, Culture, and Aesthetics</v>
      </c>
    </row>
    <row r="291" spans="1:49" ht="15" customHeight="1" x14ac:dyDescent="0.2">
      <c r="A291" s="60">
        <v>266</v>
      </c>
      <c r="B291" s="92" t="s">
        <v>144</v>
      </c>
      <c r="C291" s="72" t="s">
        <v>1337</v>
      </c>
      <c r="D291" s="93" t="s">
        <v>2807</v>
      </c>
      <c r="E291" s="72" t="s">
        <v>1622</v>
      </c>
      <c r="F291" s="60" t="s">
        <v>150</v>
      </c>
      <c r="G291" s="60" t="s">
        <v>2792</v>
      </c>
      <c r="I291" s="72" t="s">
        <v>1336</v>
      </c>
      <c r="J291" s="72">
        <v>0</v>
      </c>
      <c r="K291" s="63" t="s">
        <v>1266</v>
      </c>
      <c r="L291" s="72"/>
      <c r="M291" s="72"/>
      <c r="N291" s="72"/>
      <c r="O291" s="72"/>
      <c r="P291" s="72"/>
      <c r="Q291" s="63" t="s">
        <v>1266</v>
      </c>
      <c r="R291" s="72" t="s">
        <v>430</v>
      </c>
      <c r="S291" s="60" t="s">
        <v>2688</v>
      </c>
      <c r="T291" s="60" t="s">
        <v>1867</v>
      </c>
      <c r="U291" s="60" t="s">
        <v>1242</v>
      </c>
      <c r="V291" s="60" t="s">
        <v>3263</v>
      </c>
      <c r="W291" s="60" t="s">
        <v>1355</v>
      </c>
      <c r="Y291" s="60" t="s">
        <v>1677</v>
      </c>
      <c r="Z291" s="60" t="s">
        <v>2457</v>
      </c>
      <c r="AE291" s="60" t="s">
        <v>2487</v>
      </c>
      <c r="AG291" s="79" t="str">
        <f t="shared" si="22"/>
        <v xml:space="preserve">Biodiversity Conservation - x; Recreation, Culture, and Aesthetics - x; </v>
      </c>
      <c r="AN291" s="60" t="s">
        <v>1562</v>
      </c>
      <c r="AO291" s="60" t="str">
        <f t="shared" si="23"/>
        <v>Gap Analysis Program, land use,Biodiversity Conservation, Recreation, Culture, and Aesthetics</v>
      </c>
      <c r="AP291" s="60" t="str">
        <f t="shared" si="24"/>
        <v>,Biodiversity Conservation, Recreation, Culture, and Aesthetics</v>
      </c>
    </row>
    <row r="292" spans="1:49" ht="15" customHeight="1" x14ac:dyDescent="0.2">
      <c r="A292" s="60">
        <v>267</v>
      </c>
      <c r="B292" s="92" t="s">
        <v>144</v>
      </c>
      <c r="C292" s="72" t="s">
        <v>2777</v>
      </c>
      <c r="D292" s="93" t="s">
        <v>2808</v>
      </c>
      <c r="E292" s="72" t="s">
        <v>1623</v>
      </c>
      <c r="F292" s="60" t="s">
        <v>150</v>
      </c>
      <c r="G292" s="60" t="s">
        <v>2793</v>
      </c>
      <c r="I292" s="72" t="s">
        <v>1338</v>
      </c>
      <c r="J292" s="72">
        <v>0</v>
      </c>
      <c r="K292" s="63" t="s">
        <v>1266</v>
      </c>
      <c r="L292" s="72"/>
      <c r="M292" s="72"/>
      <c r="N292" s="72"/>
      <c r="O292" s="72"/>
      <c r="P292" s="72"/>
      <c r="Q292" s="63" t="s">
        <v>1266</v>
      </c>
      <c r="R292" s="72" t="s">
        <v>430</v>
      </c>
      <c r="S292" s="60" t="s">
        <v>2692</v>
      </c>
      <c r="T292" s="60" t="s">
        <v>1867</v>
      </c>
      <c r="U292" s="60" t="s">
        <v>1242</v>
      </c>
      <c r="V292" s="60" t="s">
        <v>3263</v>
      </c>
      <c r="W292" s="60" t="s">
        <v>1355</v>
      </c>
      <c r="Y292" s="60" t="s">
        <v>1677</v>
      </c>
      <c r="Z292" s="60" t="s">
        <v>2457</v>
      </c>
      <c r="AE292" s="60" t="s">
        <v>2487</v>
      </c>
      <c r="AG292" s="79" t="str">
        <f t="shared" si="22"/>
        <v xml:space="preserve">Biodiversity Conservation - x; Recreation, Culture, and Aesthetics - x; </v>
      </c>
      <c r="AN292" s="60" t="s">
        <v>1563</v>
      </c>
      <c r="AO292" s="60" t="str">
        <f t="shared" si="23"/>
        <v>land use, government, protection,Biodiversity Conservation, Recreation, Culture, and Aesthetics</v>
      </c>
      <c r="AP292" s="60" t="str">
        <f t="shared" si="24"/>
        <v>,Biodiversity Conservation, Recreation, Culture, and Aesthetics</v>
      </c>
    </row>
    <row r="293" spans="1:49" ht="15" customHeight="1" x14ac:dyDescent="0.2">
      <c r="A293" s="60">
        <v>268</v>
      </c>
      <c r="B293" s="60" t="s">
        <v>144</v>
      </c>
      <c r="C293" s="72" t="s">
        <v>2106</v>
      </c>
      <c r="D293" s="72" t="s">
        <v>2547</v>
      </c>
      <c r="E293" s="72" t="s">
        <v>1626</v>
      </c>
      <c r="F293" s="60" t="s">
        <v>592</v>
      </c>
      <c r="G293" s="60" t="s">
        <v>2794</v>
      </c>
      <c r="H293" s="65"/>
      <c r="I293" s="60" t="s">
        <v>470</v>
      </c>
      <c r="J293" s="72" t="s">
        <v>430</v>
      </c>
      <c r="K293" s="72" t="s">
        <v>1266</v>
      </c>
      <c r="L293" s="72" t="s">
        <v>1266</v>
      </c>
      <c r="M293" s="72" t="s">
        <v>1266</v>
      </c>
      <c r="N293" s="72" t="s">
        <v>1266</v>
      </c>
      <c r="O293" s="60" t="s">
        <v>1266</v>
      </c>
      <c r="P293" s="72" t="s">
        <v>1266</v>
      </c>
      <c r="Q293" s="60" t="s">
        <v>1266</v>
      </c>
      <c r="S293" s="60" t="s">
        <v>3085</v>
      </c>
      <c r="T293" s="60" t="s">
        <v>1866</v>
      </c>
      <c r="U293" s="60" t="s">
        <v>1228</v>
      </c>
      <c r="V293" s="60" t="s">
        <v>3263</v>
      </c>
      <c r="W293" s="60" t="s">
        <v>1355</v>
      </c>
      <c r="Y293" s="60" t="s">
        <v>1677</v>
      </c>
      <c r="Z293" s="60" t="s">
        <v>2120</v>
      </c>
      <c r="AA293" s="81"/>
      <c r="AE293" s="60" t="s">
        <v>2486</v>
      </c>
      <c r="AG293" s="79" t="str">
        <f t="shared" si="22"/>
        <v xml:space="preserve">Biodiversity Conservation - x; Clean Air - x; Clean and Plentiful Water - x; Climate Stabilization - x; Food, Fuel, and Materials - x; Natural Hazard Mitigation - x; Recreation, Culture, and Aesthetics - x; </v>
      </c>
      <c r="AH293" s="60"/>
      <c r="AI293" s="60" t="s">
        <v>2023</v>
      </c>
      <c r="AJ293" s="60" t="str">
        <f>IF(Z293=AI293,"okay","different")</f>
        <v>different</v>
      </c>
      <c r="AK293" s="60"/>
      <c r="AL293" s="60"/>
      <c r="AM293" s="60"/>
      <c r="AN293" s="60" t="s">
        <v>1569</v>
      </c>
      <c r="AO293" s="60" t="str">
        <f t="shared" si="23"/>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293" s="60" t="str">
        <f t="shared" si="24"/>
        <v>,Biodiversity Conservation, Clean Air, Clean and Plentiful Water, Climate Stabilization, Food, Fuel, and Materials, Natural Hazard Mitigation, Recreation, Culture, and Aesthetics</v>
      </c>
    </row>
    <row r="294" spans="1:49" ht="15" customHeight="1" x14ac:dyDescent="0.2">
      <c r="A294" s="60">
        <v>269</v>
      </c>
      <c r="B294" s="94" t="s">
        <v>144</v>
      </c>
      <c r="C294" s="72" t="s">
        <v>126</v>
      </c>
      <c r="D294" s="72" t="s">
        <v>439</v>
      </c>
      <c r="E294" s="72" t="s">
        <v>1627</v>
      </c>
      <c r="F294" s="60" t="s">
        <v>592</v>
      </c>
      <c r="G294" s="60" t="s">
        <v>624</v>
      </c>
      <c r="I294" s="65" t="s">
        <v>1074</v>
      </c>
      <c r="J294" s="95">
        <v>0</v>
      </c>
      <c r="K294" s="63" t="s">
        <v>1266</v>
      </c>
      <c r="L294" s="63" t="s">
        <v>1266</v>
      </c>
      <c r="M294" s="63" t="s">
        <v>1266</v>
      </c>
      <c r="N294" s="63" t="s">
        <v>1266</v>
      </c>
      <c r="O294" s="63" t="s">
        <v>1266</v>
      </c>
      <c r="P294" s="63" t="s">
        <v>1266</v>
      </c>
      <c r="Q294" s="63" t="s">
        <v>1266</v>
      </c>
      <c r="R294" s="72" t="s">
        <v>430</v>
      </c>
      <c r="S294" s="60" t="s">
        <v>2693</v>
      </c>
      <c r="T294" s="60" t="s">
        <v>1866</v>
      </c>
      <c r="U294" s="60" t="s">
        <v>1474</v>
      </c>
      <c r="V294" s="60" t="s">
        <v>3263</v>
      </c>
      <c r="W294" s="60" t="s">
        <v>1355</v>
      </c>
      <c r="Y294" s="60" t="s">
        <v>1677</v>
      </c>
      <c r="Z294" s="60" t="s">
        <v>2019</v>
      </c>
      <c r="AB294" s="81"/>
      <c r="AC294" s="81"/>
      <c r="AD294" s="81"/>
      <c r="AE294" s="60" t="s">
        <v>2487</v>
      </c>
      <c r="AG294" s="79" t="str">
        <f t="shared" si="22"/>
        <v xml:space="preserve">Biodiversity Conservation - x; Clean Air - x; Clean and Plentiful Water - x; Climate Stabilization - x; Food, Fuel, and Materials - x; Natural Hazard Mitigation - x; Recreation, Culture, and Aesthetics - x; </v>
      </c>
      <c r="AH294" s="76" t="str">
        <f>CONCATENATE(AI294,E294,AJ294,C294,AL294)</f>
        <v>{"popup":{"showAttachments":"false","fieldInfos":[{"visible":"true","fieldName":"drclassdcd","label":"Soils Drainage Class - dominant condition\u00a0"}],"title":"Soils Drainage Class: {drclassdcd}"}}</v>
      </c>
      <c r="AI294" s="77" t="s">
        <v>1883</v>
      </c>
      <c r="AJ294" s="77" t="s">
        <v>1705</v>
      </c>
      <c r="AL294" s="77" t="s">
        <v>2020</v>
      </c>
      <c r="AN294" s="60" t="s">
        <v>1570</v>
      </c>
      <c r="AO294" s="60" t="str">
        <f t="shared" si="23"/>
        <v>NRCS, wetlands,Biodiversity Conservation, Clean Air, Clean and Plentiful Water, Climate Stabilization, Food, Fuel, and Materials, Natural Hazard Mitigation, Recreation, Culture, and Aesthetics</v>
      </c>
      <c r="AP294" s="60" t="str">
        <f t="shared" si="24"/>
        <v>,Biodiversity Conservation, Clean Air, Clean and Plentiful Water, Climate Stabilization, Food, Fuel, and Materials, Natural Hazard Mitigation, Recreation, Culture, and Aesthetics</v>
      </c>
    </row>
    <row r="295" spans="1:49" ht="15" customHeight="1" x14ac:dyDescent="0.2">
      <c r="A295" s="60">
        <v>270</v>
      </c>
      <c r="B295" s="61" t="s">
        <v>144</v>
      </c>
      <c r="C295" s="72" t="s">
        <v>1244</v>
      </c>
      <c r="D295" s="72" t="s">
        <v>1680</v>
      </c>
      <c r="E295" s="72" t="s">
        <v>1620</v>
      </c>
      <c r="F295" s="60" t="s">
        <v>592</v>
      </c>
      <c r="G295" s="60" t="s">
        <v>1347</v>
      </c>
      <c r="H295" s="72"/>
      <c r="I295" s="72" t="s">
        <v>478</v>
      </c>
      <c r="J295" s="96" t="s">
        <v>430</v>
      </c>
      <c r="K295" s="72" t="s">
        <v>1266</v>
      </c>
      <c r="L295" s="72"/>
      <c r="M295" s="72" t="s">
        <v>1266</v>
      </c>
      <c r="N295" s="72"/>
      <c r="O295" s="72"/>
      <c r="P295" s="72"/>
      <c r="Q295" s="72" t="s">
        <v>1266</v>
      </c>
      <c r="S295" s="60" t="s">
        <v>2771</v>
      </c>
      <c r="T295" s="60" t="s">
        <v>1868</v>
      </c>
      <c r="U295" s="60" t="s">
        <v>1244</v>
      </c>
      <c r="V295" s="60" t="s">
        <v>3263</v>
      </c>
      <c r="W295" s="60" t="s">
        <v>1355</v>
      </c>
      <c r="Y295" s="60" t="s">
        <v>1677</v>
      </c>
      <c r="Z295" s="60" t="s">
        <v>2459</v>
      </c>
      <c r="AE295" s="60" t="s">
        <v>2487</v>
      </c>
      <c r="AG295" s="79" t="str">
        <f t="shared" si="22"/>
        <v xml:space="preserve">Biodiversity Conservation - x; Clean and Plentiful Water - x; Recreation, Culture, and Aesthetics - x; </v>
      </c>
      <c r="AH295" s="77"/>
      <c r="AN295" s="60" t="s">
        <v>1567</v>
      </c>
      <c r="AO295" s="60" t="str">
        <f t="shared" si="23"/>
        <v>water quality, river, pollution, lake, stream, ,Biodiversity Conservation, Clean and Plentiful Water, Recreation, Culture, and Aesthetics</v>
      </c>
      <c r="AP295" s="60" t="str">
        <f t="shared" si="24"/>
        <v>,Biodiversity Conservation, Clean and Plentiful Water, Recreation, Culture, and Aesthetics</v>
      </c>
    </row>
    <row r="296" spans="1:49" ht="15" customHeight="1" x14ac:dyDescent="0.2">
      <c r="A296" s="60">
        <v>271</v>
      </c>
      <c r="B296" s="61" t="s">
        <v>144</v>
      </c>
      <c r="C296" s="72" t="s">
        <v>1348</v>
      </c>
      <c r="D296" s="72" t="s">
        <v>721</v>
      </c>
      <c r="E296" s="60" t="s">
        <v>1620</v>
      </c>
      <c r="F296" s="60" t="s">
        <v>592</v>
      </c>
      <c r="G296" s="60" t="s">
        <v>1347</v>
      </c>
      <c r="H296" s="72"/>
      <c r="I296" s="60" t="s">
        <v>477</v>
      </c>
      <c r="J296" s="61" t="s">
        <v>430</v>
      </c>
      <c r="M296" s="60" t="s">
        <v>1266</v>
      </c>
      <c r="Q296" s="72"/>
      <c r="S296" s="60" t="s">
        <v>2717</v>
      </c>
      <c r="T296" s="60" t="s">
        <v>1684</v>
      </c>
      <c r="U296" s="60" t="s">
        <v>1244</v>
      </c>
      <c r="V296" s="60" t="s">
        <v>3263</v>
      </c>
      <c r="W296" s="60" t="s">
        <v>1355</v>
      </c>
      <c r="Y296" s="60" t="s">
        <v>1677</v>
      </c>
      <c r="Z296" s="60" t="s">
        <v>2460</v>
      </c>
      <c r="AE296" s="60" t="s">
        <v>2487</v>
      </c>
      <c r="AG296" s="79" t="str">
        <f t="shared" si="22"/>
        <v xml:space="preserve">Clean and Plentiful Water - x; </v>
      </c>
      <c r="AH296" s="77"/>
      <c r="AN296" s="60" t="s">
        <v>1566</v>
      </c>
      <c r="AO296" s="60" t="str">
        <f t="shared" si="23"/>
        <v xml:space="preserve">water quality, river, pollution, impaired, lake, stream, ,Clean and Plentiful Water, </v>
      </c>
      <c r="AP296" s="60" t="str">
        <f t="shared" si="24"/>
        <v xml:space="preserve">,Clean and Plentiful Water, </v>
      </c>
    </row>
    <row r="297" spans="1:49" ht="15" customHeight="1" x14ac:dyDescent="0.2">
      <c r="A297" s="60">
        <v>272</v>
      </c>
      <c r="B297" s="61" t="s">
        <v>144</v>
      </c>
      <c r="C297" s="72" t="s">
        <v>125</v>
      </c>
      <c r="D297" s="72" t="s">
        <v>438</v>
      </c>
      <c r="E297" s="72" t="s">
        <v>1624</v>
      </c>
      <c r="F297" s="60" t="s">
        <v>150</v>
      </c>
      <c r="G297" s="60" t="s">
        <v>2795</v>
      </c>
      <c r="H297" s="72"/>
      <c r="I297" s="72" t="s">
        <v>1254</v>
      </c>
      <c r="J297" s="96" t="s">
        <v>430</v>
      </c>
      <c r="K297" s="72" t="s">
        <v>1266</v>
      </c>
      <c r="L297" s="72" t="s">
        <v>1266</v>
      </c>
      <c r="M297" s="72" t="s">
        <v>1266</v>
      </c>
      <c r="N297" s="72" t="s">
        <v>1266</v>
      </c>
      <c r="O297" s="72" t="s">
        <v>1266</v>
      </c>
      <c r="P297" s="72" t="s">
        <v>1266</v>
      </c>
      <c r="Q297" s="72" t="s">
        <v>1266</v>
      </c>
      <c r="S297" s="60" t="s">
        <v>2772</v>
      </c>
      <c r="T297" s="60" t="s">
        <v>1866</v>
      </c>
      <c r="U297" s="60" t="s">
        <v>1252</v>
      </c>
      <c r="V297" s="60" t="s">
        <v>3263</v>
      </c>
      <c r="W297" s="60" t="s">
        <v>1355</v>
      </c>
      <c r="Y297" s="60" t="s">
        <v>1677</v>
      </c>
      <c r="Z297" s="60" t="s">
        <v>1896</v>
      </c>
      <c r="AE297" s="60" t="s">
        <v>2487</v>
      </c>
      <c r="AG297" s="79" t="str">
        <f t="shared" si="22"/>
        <v xml:space="preserve">Biodiversity Conservation - x; Clean Air - x; Clean and Plentiful Water - x; Climate Stabilization - x; Food, Fuel, and Materials - x; Natural Hazard Mitigation - x; Recreation, Culture, and Aesthetics - x; </v>
      </c>
      <c r="AH297" s="77"/>
      <c r="AN297" s="60" t="s">
        <v>1564</v>
      </c>
      <c r="AO297" s="60" t="str">
        <f t="shared" si="23"/>
        <v>habitat, water quality, flood mitigation, groundwater recharge,Biodiversity Conservation, Clean Air, Clean and Plentiful Water, Climate Stabilization, Food, Fuel, and Materials, Natural Hazard Mitigation, Recreation, Culture, and Aesthetics</v>
      </c>
      <c r="AP297" s="60" t="str">
        <f t="shared" si="24"/>
        <v>,Biodiversity Conservation, Clean Air, Clean and Plentiful Water, Climate Stabilization, Food, Fuel, and Materials, Natural Hazard Mitigation, Recreation, Culture, and Aesthetics</v>
      </c>
    </row>
    <row r="298" spans="1:49" ht="15" customHeight="1" x14ac:dyDescent="0.2">
      <c r="A298" s="60">
        <v>273</v>
      </c>
      <c r="B298" s="83" t="s">
        <v>144</v>
      </c>
      <c r="C298" s="60" t="s">
        <v>2095</v>
      </c>
      <c r="D298" s="98" t="s">
        <v>2100</v>
      </c>
      <c r="E298" s="60" t="s">
        <v>1630</v>
      </c>
      <c r="F298" s="60" t="s">
        <v>592</v>
      </c>
      <c r="G298" s="60" t="s">
        <v>2796</v>
      </c>
      <c r="H298" s="65" t="s">
        <v>2094</v>
      </c>
      <c r="I298" s="65" t="s">
        <v>2394</v>
      </c>
      <c r="J298" s="72"/>
      <c r="K298" s="60" t="s">
        <v>1266</v>
      </c>
      <c r="M298" s="60" t="s">
        <v>1266</v>
      </c>
      <c r="Q298" s="60" t="s">
        <v>1266</v>
      </c>
      <c r="S298" s="60" t="s">
        <v>2694</v>
      </c>
      <c r="T298" s="60" t="s">
        <v>1868</v>
      </c>
      <c r="U298" s="73" t="s">
        <v>1246</v>
      </c>
      <c r="V298" s="60" t="s">
        <v>3263</v>
      </c>
      <c r="W298" s="60" t="s">
        <v>1355</v>
      </c>
      <c r="Y298" s="60" t="s">
        <v>1677</v>
      </c>
      <c r="Z298" s="60" t="s">
        <v>2239</v>
      </c>
      <c r="AE298" s="60" t="s">
        <v>2487</v>
      </c>
      <c r="AG298" s="79" t="str">
        <f t="shared" si="22"/>
        <v xml:space="preserve">Biodiversity Conservation - x; Clean and Plentiful Water - x; Recreation, Culture, and Aesthetics - x; </v>
      </c>
      <c r="AN298" s="60" t="s">
        <v>2237</v>
      </c>
      <c r="AO298" s="60" t="str">
        <f t="shared" si="23"/>
        <v>water, conservation, economy, protection, conservation, resources,water quality trading, nutrient trading,water markets,Biodiversity Conservation, Clean and Plentiful Water, Recreation, Culture, and Aesthetics</v>
      </c>
      <c r="AP298" s="60" t="str">
        <f t="shared" si="24"/>
        <v>,Biodiversity Conservation, Clean and Plentiful Water, Recreation, Culture, and Aesthetics</v>
      </c>
    </row>
    <row r="299" spans="1:49" ht="15" customHeight="1" x14ac:dyDescent="0.2">
      <c r="A299" s="60">
        <v>274</v>
      </c>
      <c r="B299" s="83" t="s">
        <v>144</v>
      </c>
      <c r="C299" s="60" t="s">
        <v>2096</v>
      </c>
      <c r="D299" s="98" t="s">
        <v>2099</v>
      </c>
      <c r="E299" s="60" t="s">
        <v>1630</v>
      </c>
      <c r="F299" s="60" t="s">
        <v>592</v>
      </c>
      <c r="G299" s="60" t="s">
        <v>2797</v>
      </c>
      <c r="H299" s="65" t="s">
        <v>2094</v>
      </c>
      <c r="I299" s="65" t="s">
        <v>2395</v>
      </c>
      <c r="J299" s="60" t="s">
        <v>430</v>
      </c>
      <c r="K299" s="60" t="s">
        <v>1266</v>
      </c>
      <c r="Q299" s="60" t="s">
        <v>1266</v>
      </c>
      <c r="S299" s="60" t="s">
        <v>2695</v>
      </c>
      <c r="T299" s="60" t="s">
        <v>1867</v>
      </c>
      <c r="U299" s="73" t="s">
        <v>1246</v>
      </c>
      <c r="V299" s="60" t="s">
        <v>3263</v>
      </c>
      <c r="W299" s="60" t="s">
        <v>1355</v>
      </c>
      <c r="Y299" s="60" t="s">
        <v>1677</v>
      </c>
      <c r="Z299" s="60" t="s">
        <v>2240</v>
      </c>
      <c r="AE299" s="60" t="s">
        <v>2487</v>
      </c>
      <c r="AG299" s="79" t="str">
        <f t="shared" si="22"/>
        <v xml:space="preserve">Biodiversity Conservation - x; Recreation, Culture, and Aesthetics - x; </v>
      </c>
      <c r="AN299" s="60" t="s">
        <v>2235</v>
      </c>
      <c r="AO299" s="60" t="str">
        <f t="shared" si="23"/>
        <v>animals, plants, endangered, threatened, conservation, protection, economy,  resources,species bank,habitat bank,conservation bank,species credit,habitat credit,habitat exchange,Biodiversity Conservation, Recreation, Culture, and Aesthetics</v>
      </c>
      <c r="AP299" s="60" t="str">
        <f t="shared" si="24"/>
        <v>,Biodiversity Conservation, Recreation, Culture, and Aesthetics</v>
      </c>
    </row>
    <row r="300" spans="1:49" ht="15" customHeight="1" x14ac:dyDescent="0.2">
      <c r="A300" s="60">
        <v>275</v>
      </c>
      <c r="B300" s="83" t="s">
        <v>144</v>
      </c>
      <c r="C300" s="60" t="s">
        <v>2097</v>
      </c>
      <c r="D300" s="98" t="s">
        <v>2101</v>
      </c>
      <c r="E300" s="60" t="s">
        <v>1630</v>
      </c>
      <c r="F300" s="60" t="s">
        <v>592</v>
      </c>
      <c r="G300" s="60" t="s">
        <v>2798</v>
      </c>
      <c r="H300" s="65" t="s">
        <v>2094</v>
      </c>
      <c r="I300" s="65" t="s">
        <v>2396</v>
      </c>
      <c r="J300" s="60" t="s">
        <v>430</v>
      </c>
      <c r="K300" s="60" t="s">
        <v>1266</v>
      </c>
      <c r="M300" s="60" t="s">
        <v>1266</v>
      </c>
      <c r="P300" s="60" t="s">
        <v>1266</v>
      </c>
      <c r="Q300" s="60" t="s">
        <v>1266</v>
      </c>
      <c r="S300" s="60" t="s">
        <v>2773</v>
      </c>
      <c r="T300" s="60" t="s">
        <v>1863</v>
      </c>
      <c r="U300" s="73" t="s">
        <v>1246</v>
      </c>
      <c r="V300" s="60" t="s">
        <v>3263</v>
      </c>
      <c r="W300" s="60" t="s">
        <v>1355</v>
      </c>
      <c r="Y300" s="60" t="s">
        <v>1677</v>
      </c>
      <c r="Z300" s="60" t="s">
        <v>2240</v>
      </c>
      <c r="AE300" s="60" t="s">
        <v>2487</v>
      </c>
      <c r="AG300" s="79" t="str">
        <f t="shared" si="22"/>
        <v xml:space="preserve">Biodiversity Conservation - x; Clean and Plentiful Water - x; Natural Hazard Mitigation - x; Recreation, Culture, and Aesthetics - x; </v>
      </c>
      <c r="AN300" s="60" t="s">
        <v>2234</v>
      </c>
      <c r="AO300" s="60" t="str">
        <f t="shared" si="23"/>
        <v>water, river, economy, protection,  conservation, wetland mitigation, compensatory mitigation, wetland bank,stream mitigation,stream bank,Biodiversity Conservation, Clean and Plentiful Water, Natural Hazard Mitigation, Recreation, Culture, and Aesthetics</v>
      </c>
      <c r="AP300" s="60" t="str">
        <f t="shared" si="24"/>
        <v>,Biodiversity Conservation, Clean and Plentiful Water, Natural Hazard Mitigation, Recreation, Culture, and Aesthetics</v>
      </c>
    </row>
    <row r="301" spans="1:49" ht="15" customHeight="1" x14ac:dyDescent="0.2">
      <c r="A301" s="60">
        <v>276</v>
      </c>
      <c r="B301" s="83" t="s">
        <v>144</v>
      </c>
      <c r="C301" s="60" t="s">
        <v>2098</v>
      </c>
      <c r="D301" s="98" t="s">
        <v>2102</v>
      </c>
      <c r="E301" s="60" t="s">
        <v>1630</v>
      </c>
      <c r="F301" s="60" t="s">
        <v>592</v>
      </c>
      <c r="G301" s="60" t="s">
        <v>2799</v>
      </c>
      <c r="H301" s="65" t="s">
        <v>2094</v>
      </c>
      <c r="I301" s="65" t="s">
        <v>2397</v>
      </c>
      <c r="J301" s="60" t="s">
        <v>430</v>
      </c>
      <c r="N301" s="60" t="s">
        <v>1266</v>
      </c>
      <c r="S301" s="60" t="s">
        <v>2719</v>
      </c>
      <c r="T301" s="60" t="s">
        <v>1691</v>
      </c>
      <c r="U301" s="73" t="s">
        <v>1246</v>
      </c>
      <c r="V301" s="60" t="s">
        <v>3263</v>
      </c>
      <c r="W301" s="60" t="s">
        <v>1355</v>
      </c>
      <c r="Y301" s="60" t="s">
        <v>1677</v>
      </c>
      <c r="Z301" s="60" t="s">
        <v>2241</v>
      </c>
      <c r="AE301" s="60" t="s">
        <v>2487</v>
      </c>
      <c r="AG301" s="79" t="str">
        <f t="shared" si="22"/>
        <v xml:space="preserve">Climate Stabilization - x; </v>
      </c>
      <c r="AN301" s="60" t="s">
        <v>2236</v>
      </c>
      <c r="AO301" s="60" t="str">
        <f t="shared" si="23"/>
        <v xml:space="preserve">climate, trees, plants, vegetation, economy, protection, conservation, resources,carbon offset,carbon credit,Climate Stabilization, </v>
      </c>
      <c r="AP301" s="60" t="str">
        <f t="shared" si="24"/>
        <v xml:space="preserve">,Climate Stabilization, </v>
      </c>
    </row>
    <row r="302" spans="1:49" ht="15" customHeight="1" x14ac:dyDescent="0.2">
      <c r="A302" s="60">
        <v>277</v>
      </c>
      <c r="B302" s="83" t="s">
        <v>144</v>
      </c>
      <c r="C302" s="60" t="s">
        <v>2093</v>
      </c>
      <c r="D302" s="98" t="s">
        <v>2103</v>
      </c>
      <c r="E302" s="60" t="s">
        <v>1630</v>
      </c>
      <c r="F302" s="60" t="s">
        <v>592</v>
      </c>
      <c r="G302" s="60" t="s">
        <v>2800</v>
      </c>
      <c r="H302" s="65" t="s">
        <v>1651</v>
      </c>
      <c r="I302" s="65" t="s">
        <v>2398</v>
      </c>
      <c r="J302" s="60" t="s">
        <v>430</v>
      </c>
      <c r="K302" s="60" t="s">
        <v>1266</v>
      </c>
      <c r="M302" s="60" t="s">
        <v>1266</v>
      </c>
      <c r="N302" s="60" t="s">
        <v>1266</v>
      </c>
      <c r="P302" s="60" t="s">
        <v>1266</v>
      </c>
      <c r="Q302" s="60" t="s">
        <v>1266</v>
      </c>
      <c r="S302" s="60" t="s">
        <v>2774</v>
      </c>
      <c r="T302" s="60" t="s">
        <v>1864</v>
      </c>
      <c r="U302" s="73" t="s">
        <v>1246</v>
      </c>
      <c r="V302" s="60" t="s">
        <v>3263</v>
      </c>
      <c r="W302" s="60" t="s">
        <v>1355</v>
      </c>
      <c r="Y302" s="60" t="s">
        <v>1677</v>
      </c>
      <c r="Z302" s="60" t="s">
        <v>2242</v>
      </c>
      <c r="AE302" s="60" t="s">
        <v>2487</v>
      </c>
      <c r="AG302" s="79" t="str">
        <f t="shared" si="22"/>
        <v xml:space="preserve">Biodiversity Conservation - x; Clean and Plentiful Water - x; Climate Stabilization - x; Natural Hazard Mitigation - x; Recreation, Culture, and Aesthetics - x; </v>
      </c>
      <c r="AN302" s="60" t="s">
        <v>1574</v>
      </c>
      <c r="AO302" s="60" t="str">
        <f t="shared" si="23"/>
        <v>economy, protection, conservation,  policy, regulation, resources,,Biodiversity Conservation, Clean and Plentiful Water, Climate Stabilization, Natural Hazard Mitigation, Recreation, Culture, and Aesthetics</v>
      </c>
      <c r="AP302" s="60" t="str">
        <f t="shared" si="24"/>
        <v>,Biodiversity Conservation, Clean and Plentiful Water, Climate Stabilization, Natural Hazard Mitigation, Recreation, Culture, and Aesthetics</v>
      </c>
    </row>
    <row r="303" spans="1:49" ht="15" customHeight="1" x14ac:dyDescent="0.25">
      <c r="A303" s="60">
        <v>278</v>
      </c>
      <c r="B303" s="106" t="s">
        <v>144</v>
      </c>
      <c r="C303" s="106" t="s">
        <v>2814</v>
      </c>
      <c r="D303" s="106" t="s">
        <v>2815</v>
      </c>
      <c r="E303" s="106" t="s">
        <v>2816</v>
      </c>
      <c r="F303" s="68" t="s">
        <v>362</v>
      </c>
      <c r="G303" s="144" t="s">
        <v>3216</v>
      </c>
      <c r="H303" s="106" t="s">
        <v>3046</v>
      </c>
      <c r="I303" s="106" t="s">
        <v>3102</v>
      </c>
      <c r="J303" s="106">
        <v>20</v>
      </c>
      <c r="K303" s="106"/>
      <c r="L303" s="106"/>
      <c r="M303" s="106" t="s">
        <v>1266</v>
      </c>
      <c r="N303" s="106"/>
      <c r="O303" s="106"/>
      <c r="P303" s="106" t="s">
        <v>1266</v>
      </c>
      <c r="Q303" s="106"/>
      <c r="R303" s="106"/>
      <c r="S303" s="63" t="s">
        <v>3021</v>
      </c>
      <c r="T303" s="106" t="s">
        <v>1690</v>
      </c>
      <c r="U303" s="106" t="s">
        <v>1237</v>
      </c>
      <c r="V303" s="60" t="s">
        <v>3263</v>
      </c>
      <c r="W303" s="106" t="s">
        <v>1356</v>
      </c>
      <c r="X303" s="129" t="s">
        <v>3110</v>
      </c>
      <c r="Y303" s="106" t="s">
        <v>1678</v>
      </c>
      <c r="Z303" s="106" t="s">
        <v>2970</v>
      </c>
      <c r="AA303" s="107">
        <v>4</v>
      </c>
      <c r="AB303" s="106"/>
      <c r="AC303" s="108"/>
      <c r="AD303" s="106"/>
      <c r="AE303" s="106" t="s">
        <v>2488</v>
      </c>
      <c r="AF303" s="106">
        <v>8</v>
      </c>
      <c r="AG303" s="80" t="str">
        <f t="shared" si="22"/>
        <v xml:space="preserve">Clean and Plentiful Water - x; Natural Hazard Mitigation - x; </v>
      </c>
      <c r="AH303" s="76" t="str">
        <f t="shared" ref="AH303:AH342" si="25">CONCATENATE(AI303,E303,AJ303,C303,AL303,AA303,AM303)</f>
        <v>{"popup":{"showAttachments":"false","fieldInfos":[{"visible":"true","fieldName":"P_NonBuff_Ag","label":"Percent nonbuffered agriculture\u00a0","format":{"places":4,"digitSeparator":true}}],"title":"HUC 12 ID: {HUC_12}"}}</v>
      </c>
      <c r="AI303" s="77" t="s">
        <v>1883</v>
      </c>
      <c r="AJ303" s="77" t="s">
        <v>1705</v>
      </c>
      <c r="AL303" s="77" t="s">
        <v>1901</v>
      </c>
      <c r="AM303" s="77" t="s">
        <v>1885</v>
      </c>
      <c r="AN303" s="63" t="s">
        <v>3007</v>
      </c>
      <c r="AO303" s="60" t="str">
        <f t="shared" si="23"/>
        <v xml:space="preserve">forest, plants, vegetation, trees, crops, farms,,Clean and Plentiful Water, Natural Hazard Mitigation, </v>
      </c>
      <c r="AP303" s="60" t="str">
        <f t="shared" si="24"/>
        <v xml:space="preserve">,Clean and Plentiful Water, Natural Hazard Mitigation, </v>
      </c>
      <c r="AU303" s="80"/>
      <c r="AV303" s="80"/>
      <c r="AW303" s="80"/>
    </row>
    <row r="304" spans="1:49" ht="15" customHeight="1" x14ac:dyDescent="0.25">
      <c r="A304" s="60">
        <v>279</v>
      </c>
      <c r="B304" s="106" t="s">
        <v>144</v>
      </c>
      <c r="C304" s="106" t="s">
        <v>2817</v>
      </c>
      <c r="D304" s="106" t="s">
        <v>2818</v>
      </c>
      <c r="E304" s="106" t="s">
        <v>2819</v>
      </c>
      <c r="F304" s="68" t="s">
        <v>362</v>
      </c>
      <c r="G304" s="144" t="s">
        <v>3217</v>
      </c>
      <c r="H304" s="106" t="s">
        <v>3046</v>
      </c>
      <c r="I304" s="106" t="s">
        <v>3102</v>
      </c>
      <c r="J304" s="106">
        <v>21</v>
      </c>
      <c r="K304" s="106"/>
      <c r="L304" s="106"/>
      <c r="M304" s="106" t="s">
        <v>1266</v>
      </c>
      <c r="N304" s="106"/>
      <c r="O304" s="106"/>
      <c r="P304" s="106" t="s">
        <v>1266</v>
      </c>
      <c r="Q304" s="106"/>
      <c r="R304" s="106"/>
      <c r="S304" s="63" t="s">
        <v>3021</v>
      </c>
      <c r="T304" s="106" t="s">
        <v>1690</v>
      </c>
      <c r="U304" s="106" t="s">
        <v>1475</v>
      </c>
      <c r="V304" s="60" t="s">
        <v>3263</v>
      </c>
      <c r="W304" s="106" t="s">
        <v>1356</v>
      </c>
      <c r="X304" s="129" t="s">
        <v>3111</v>
      </c>
      <c r="Y304" s="106" t="s">
        <v>1678</v>
      </c>
      <c r="Z304" s="106" t="s">
        <v>2971</v>
      </c>
      <c r="AA304" s="107">
        <v>2</v>
      </c>
      <c r="AB304" s="106"/>
      <c r="AC304" s="108"/>
      <c r="AD304" s="106"/>
      <c r="AE304" s="106" t="s">
        <v>2488</v>
      </c>
      <c r="AF304" s="106">
        <v>8</v>
      </c>
      <c r="AG304" s="80" t="str">
        <f t="shared" si="22"/>
        <v xml:space="preserve">Clean and Plentiful Water - x; Natural Hazard Mitigation - x; </v>
      </c>
      <c r="AH304" s="76" t="str">
        <f t="shared" si="25"/>
        <v>{"popup":{"showAttachments":"false","fieldInfos":[{"visible":"true","fieldName":"P_Ag_Buffered","label":"Percent of agriculture that is buffered\u00a0","format":{"places":2,"digitSeparator":true}}],"title":"HUC 12 ID: {HUC_12}"}}</v>
      </c>
      <c r="AI304" s="77" t="s">
        <v>1883</v>
      </c>
      <c r="AJ304" s="77" t="s">
        <v>1705</v>
      </c>
      <c r="AL304" s="77" t="s">
        <v>1901</v>
      </c>
      <c r="AM304" s="77" t="s">
        <v>1885</v>
      </c>
      <c r="AN304" s="63" t="s">
        <v>3007</v>
      </c>
      <c r="AO304" s="60" t="str">
        <f t="shared" si="23"/>
        <v xml:space="preserve">forest, plants, vegetation, trees, crops, farms,,Clean and Plentiful Water, Natural Hazard Mitigation, </v>
      </c>
      <c r="AP304" s="60" t="str">
        <f t="shared" si="24"/>
        <v xml:space="preserve">,Clean and Plentiful Water, Natural Hazard Mitigation, </v>
      </c>
      <c r="AU304" s="80"/>
      <c r="AV304" s="80"/>
      <c r="AW304" s="80"/>
    </row>
    <row r="305" spans="1:49" ht="15" customHeight="1" x14ac:dyDescent="0.25">
      <c r="A305" s="60">
        <v>280</v>
      </c>
      <c r="B305" s="106" t="s">
        <v>144</v>
      </c>
      <c r="C305" s="106" t="s">
        <v>2820</v>
      </c>
      <c r="D305" s="106" t="s">
        <v>2821</v>
      </c>
      <c r="E305" s="106" t="s">
        <v>2822</v>
      </c>
      <c r="F305" s="68" t="s">
        <v>362</v>
      </c>
      <c r="G305" s="144" t="s">
        <v>3218</v>
      </c>
      <c r="H305" s="106" t="s">
        <v>3046</v>
      </c>
      <c r="I305" s="106" t="s">
        <v>3102</v>
      </c>
      <c r="J305" s="106">
        <v>0</v>
      </c>
      <c r="K305" s="106" t="s">
        <v>1266</v>
      </c>
      <c r="L305" s="106"/>
      <c r="M305" s="106" t="s">
        <v>1266</v>
      </c>
      <c r="N305" s="106"/>
      <c r="O305" s="106"/>
      <c r="P305" s="106" t="s">
        <v>1266</v>
      </c>
      <c r="Q305" s="106"/>
      <c r="R305" s="106"/>
      <c r="S305" s="63" t="s">
        <v>3022</v>
      </c>
      <c r="T305" s="106" t="s">
        <v>2968</v>
      </c>
      <c r="U305" s="106" t="s">
        <v>1232</v>
      </c>
      <c r="V305" s="60" t="s">
        <v>3263</v>
      </c>
      <c r="W305" s="106" t="s">
        <v>1356</v>
      </c>
      <c r="X305" s="129" t="s">
        <v>3112</v>
      </c>
      <c r="Y305" s="106" t="s">
        <v>1678</v>
      </c>
      <c r="Z305" s="106" t="s">
        <v>2972</v>
      </c>
      <c r="AA305" s="107">
        <v>2</v>
      </c>
      <c r="AB305" s="106"/>
      <c r="AC305" s="108"/>
      <c r="AD305" s="106"/>
      <c r="AE305" s="106" t="s">
        <v>2488</v>
      </c>
      <c r="AF305" s="106">
        <v>8</v>
      </c>
      <c r="AG305" s="80" t="str">
        <f t="shared" si="22"/>
        <v xml:space="preserve">Biodiversity Conservation - x; Clean and Plentiful Water - x; Natural Hazard Mitigation - x; </v>
      </c>
      <c r="AH305" s="76" t="str">
        <f t="shared" si="25"/>
        <v>{"popup":{"showAttachments":"false","fieldInfos":[{"visible":"true","fieldName":"Avg_Buff_Width","label":"Average width of stream buffers downstream from agriculture. \u00a0","format":{"places":2,"digitSeparator":true}}],"title":"HUC 12 ID: {HUC_12}"}}</v>
      </c>
      <c r="AI305" s="77" t="s">
        <v>1883</v>
      </c>
      <c r="AJ305" s="77" t="s">
        <v>1705</v>
      </c>
      <c r="AL305" s="77" t="s">
        <v>1901</v>
      </c>
      <c r="AM305" s="77" t="s">
        <v>1885</v>
      </c>
      <c r="AN305" s="63" t="s">
        <v>3007</v>
      </c>
      <c r="AO305" s="60" t="str">
        <f t="shared" si="23"/>
        <v xml:space="preserve">forest, plants, vegetation, trees, crops, farms,,Biodiversity Conservation, Clean and Plentiful Water, Natural Hazard Mitigation, </v>
      </c>
      <c r="AP305" s="60" t="str">
        <f t="shared" si="24"/>
        <v xml:space="preserve">,Biodiversity Conservation, Clean and Plentiful Water, Natural Hazard Mitigation, </v>
      </c>
      <c r="AU305" s="80"/>
      <c r="AV305" s="80"/>
      <c r="AW305" s="80"/>
    </row>
    <row r="306" spans="1:49" ht="15" customHeight="1" x14ac:dyDescent="0.25">
      <c r="A306" s="60">
        <v>281</v>
      </c>
      <c r="B306" s="106" t="s">
        <v>144</v>
      </c>
      <c r="C306" s="106" t="s">
        <v>2844</v>
      </c>
      <c r="D306" s="106" t="s">
        <v>2845</v>
      </c>
      <c r="E306" s="106" t="s">
        <v>2846</v>
      </c>
      <c r="F306" s="60" t="s">
        <v>592</v>
      </c>
      <c r="G306" s="144" t="s">
        <v>3226</v>
      </c>
      <c r="H306" s="106" t="s">
        <v>3052</v>
      </c>
      <c r="I306" s="106" t="s">
        <v>3102</v>
      </c>
      <c r="J306" s="106">
        <v>36</v>
      </c>
      <c r="K306" s="106"/>
      <c r="L306" s="106"/>
      <c r="M306" s="106"/>
      <c r="N306" s="106"/>
      <c r="O306" s="106" t="s">
        <v>1266</v>
      </c>
      <c r="P306" s="106"/>
      <c r="Q306" s="106"/>
      <c r="R306" s="106"/>
      <c r="S306" s="63" t="s">
        <v>3031</v>
      </c>
      <c r="T306" s="106" t="s">
        <v>1692</v>
      </c>
      <c r="U306" s="106" t="s">
        <v>1236</v>
      </c>
      <c r="V306" s="60" t="s">
        <v>3263</v>
      </c>
      <c r="W306" s="106" t="s">
        <v>1356</v>
      </c>
      <c r="X306" s="130" t="s">
        <v>3118</v>
      </c>
      <c r="Y306" s="106" t="s">
        <v>1678</v>
      </c>
      <c r="Z306" s="106" t="s">
        <v>3078</v>
      </c>
      <c r="AA306" s="107">
        <v>0</v>
      </c>
      <c r="AB306" s="106" t="s">
        <v>1266</v>
      </c>
      <c r="AC306" s="108"/>
      <c r="AD306" s="106"/>
      <c r="AE306" s="106" t="s">
        <v>2487</v>
      </c>
      <c r="AF306" s="106">
        <v>8</v>
      </c>
      <c r="AG306" s="80" t="str">
        <f t="shared" si="22"/>
        <v xml:space="preserve">Food, Fuel, and Materials - x; </v>
      </c>
      <c r="AH306" s="76" t="str">
        <f t="shared" si="25"/>
        <v>{"popup":{"showAttachments":"false","fieldInfos":[{"visible":"true","fieldName":"I_mean","label":"Mean rental rate per acre for farm land, 2008-2016 Irrigated\u00a0","format":{"places":0,"digitSeparator":true}}],"title":"County: {GEOID}"}}</v>
      </c>
      <c r="AI306" s="77" t="s">
        <v>1883</v>
      </c>
      <c r="AJ306" s="77" t="s">
        <v>1705</v>
      </c>
      <c r="AL306" s="77" t="s">
        <v>1901</v>
      </c>
      <c r="AM306" s="77" t="s">
        <v>3042</v>
      </c>
      <c r="AN306" s="63" t="s">
        <v>3009</v>
      </c>
      <c r="AO306" s="60" t="str">
        <f t="shared" si="23"/>
        <v xml:space="preserve">CRP, WRP, agriculture, economy, money, people, human,Food, Fuel, and Materials, </v>
      </c>
      <c r="AP306" s="60" t="str">
        <f t="shared" si="24"/>
        <v xml:space="preserve">,Food, Fuel, and Materials, </v>
      </c>
      <c r="AU306" s="80"/>
      <c r="AV306" s="80"/>
      <c r="AW306" s="80"/>
    </row>
    <row r="307" spans="1:49" ht="15" customHeight="1" x14ac:dyDescent="0.25">
      <c r="A307" s="60">
        <v>282</v>
      </c>
      <c r="B307" s="106" t="s">
        <v>144</v>
      </c>
      <c r="C307" s="106" t="s">
        <v>2847</v>
      </c>
      <c r="D307" s="106" t="s">
        <v>2848</v>
      </c>
      <c r="E307" s="106" t="s">
        <v>2849</v>
      </c>
      <c r="F307" s="60" t="s">
        <v>592</v>
      </c>
      <c r="G307" s="144" t="s">
        <v>3227</v>
      </c>
      <c r="H307" s="106" t="s">
        <v>3052</v>
      </c>
      <c r="I307" s="106" t="s">
        <v>3102</v>
      </c>
      <c r="J307" s="106">
        <v>37</v>
      </c>
      <c r="K307" s="106"/>
      <c r="L307" s="106"/>
      <c r="M307" s="106"/>
      <c r="N307" s="106"/>
      <c r="O307" s="106" t="s">
        <v>1266</v>
      </c>
      <c r="P307" s="106"/>
      <c r="Q307" s="106"/>
      <c r="R307" s="106"/>
      <c r="S307" s="63" t="s">
        <v>3032</v>
      </c>
      <c r="T307" s="106" t="s">
        <v>1692</v>
      </c>
      <c r="U307" s="106" t="s">
        <v>1236</v>
      </c>
      <c r="V307" s="60" t="s">
        <v>3263</v>
      </c>
      <c r="W307" s="106" t="s">
        <v>1356</v>
      </c>
      <c r="X307" s="130" t="s">
        <v>3119</v>
      </c>
      <c r="Y307" s="106" t="s">
        <v>1678</v>
      </c>
      <c r="Z307" s="106" t="s">
        <v>3079</v>
      </c>
      <c r="AA307" s="107">
        <v>1</v>
      </c>
      <c r="AB307" s="106" t="s">
        <v>1266</v>
      </c>
      <c r="AC307" s="108"/>
      <c r="AD307" s="106"/>
      <c r="AE307" s="106" t="s">
        <v>2487</v>
      </c>
      <c r="AF307" s="106">
        <v>8</v>
      </c>
      <c r="AG307" s="80" t="str">
        <f t="shared" si="22"/>
        <v xml:space="preserve">Food, Fuel, and Materials - x; </v>
      </c>
      <c r="AH307" s="76" t="str">
        <f t="shared" si="25"/>
        <v>{"popup":{"showAttachments":"false","fieldInfos":[{"visible":"true","fieldName":"NI_mean","label":"Mean rental rate per acre for farm land, 2008-2016 Non-irrigated\u00a0","format":{"places":1,"digitSeparator":true}}],"title":"County: {GEOID}"}}</v>
      </c>
      <c r="AI307" s="77" t="s">
        <v>1883</v>
      </c>
      <c r="AJ307" s="77" t="s">
        <v>1705</v>
      </c>
      <c r="AL307" s="77" t="s">
        <v>1901</v>
      </c>
      <c r="AM307" s="77" t="s">
        <v>3042</v>
      </c>
      <c r="AN307" s="63" t="s">
        <v>3009</v>
      </c>
      <c r="AO307" s="60" t="str">
        <f t="shared" si="23"/>
        <v xml:space="preserve">CRP, WRP, agriculture, economy, money, people, human,Food, Fuel, and Materials, </v>
      </c>
      <c r="AP307" s="60" t="str">
        <f t="shared" si="24"/>
        <v xml:space="preserve">,Food, Fuel, and Materials, </v>
      </c>
      <c r="AU307" s="80"/>
      <c r="AV307" s="80"/>
      <c r="AW307" s="80"/>
    </row>
    <row r="308" spans="1:49" ht="15" customHeight="1" x14ac:dyDescent="0.25">
      <c r="A308" s="60">
        <v>283</v>
      </c>
      <c r="B308" s="106" t="s">
        <v>144</v>
      </c>
      <c r="C308" s="106" t="s">
        <v>2850</v>
      </c>
      <c r="D308" s="106" t="s">
        <v>2851</v>
      </c>
      <c r="E308" s="106" t="s">
        <v>2852</v>
      </c>
      <c r="F308" s="60" t="s">
        <v>592</v>
      </c>
      <c r="G308" s="144" t="s">
        <v>3228</v>
      </c>
      <c r="H308" s="106" t="s">
        <v>3052</v>
      </c>
      <c r="I308" s="106" t="s">
        <v>3102</v>
      </c>
      <c r="J308" s="106">
        <v>38</v>
      </c>
      <c r="K308" s="106"/>
      <c r="L308" s="106"/>
      <c r="M308" s="106"/>
      <c r="N308" s="106"/>
      <c r="O308" s="106" t="s">
        <v>1266</v>
      </c>
      <c r="P308" s="106"/>
      <c r="Q308" s="106"/>
      <c r="R308" s="106"/>
      <c r="S308" s="63" t="s">
        <v>3032</v>
      </c>
      <c r="T308" s="106" t="s">
        <v>1692</v>
      </c>
      <c r="U308" s="106" t="s">
        <v>1236</v>
      </c>
      <c r="V308" s="60" t="s">
        <v>3263</v>
      </c>
      <c r="W308" s="106" t="s">
        <v>1356</v>
      </c>
      <c r="X308" s="130" t="s">
        <v>3120</v>
      </c>
      <c r="Y308" s="106" t="s">
        <v>1678</v>
      </c>
      <c r="Z308" s="106" t="s">
        <v>3080</v>
      </c>
      <c r="AA308" s="107">
        <v>1</v>
      </c>
      <c r="AB308" s="106" t="s">
        <v>1266</v>
      </c>
      <c r="AC308" s="108"/>
      <c r="AD308" s="106"/>
      <c r="AE308" s="106" t="s">
        <v>2487</v>
      </c>
      <c r="AF308" s="106">
        <v>8</v>
      </c>
      <c r="AG308" s="80" t="str">
        <f t="shared" si="22"/>
        <v xml:space="preserve">Food, Fuel, and Materials - x; </v>
      </c>
      <c r="AH308" s="76" t="str">
        <f t="shared" si="25"/>
        <v>{"popup":{"showAttachments":"false","fieldInfos":[{"visible":"true","fieldName":"P_mean","label":"Mean rental rate per acre for farm land, 2008-2016 Pasture\u00a0","format":{"places":1,"digitSeparator":true}}],"title":"County: {GEOID}"}}</v>
      </c>
      <c r="AI308" s="77" t="s">
        <v>1883</v>
      </c>
      <c r="AJ308" s="77" t="s">
        <v>1705</v>
      </c>
      <c r="AL308" s="77" t="s">
        <v>1901</v>
      </c>
      <c r="AM308" s="77" t="s">
        <v>3042</v>
      </c>
      <c r="AN308" s="63" t="s">
        <v>3009</v>
      </c>
      <c r="AO308" s="60" t="str">
        <f t="shared" si="23"/>
        <v xml:space="preserve">CRP, WRP, agriculture, economy, money, people, human,Food, Fuel, and Materials, </v>
      </c>
      <c r="AP308" s="60" t="str">
        <f t="shared" si="24"/>
        <v xml:space="preserve">,Food, Fuel, and Materials, </v>
      </c>
      <c r="AU308" s="80"/>
      <c r="AV308" s="80"/>
      <c r="AW308" s="80"/>
    </row>
    <row r="309" spans="1:49" ht="15" customHeight="1" x14ac:dyDescent="0.25">
      <c r="A309" s="60">
        <v>284</v>
      </c>
      <c r="B309" s="106" t="s">
        <v>144</v>
      </c>
      <c r="C309" s="106" t="s">
        <v>3086</v>
      </c>
      <c r="D309" s="106" t="s">
        <v>2868</v>
      </c>
      <c r="E309" s="106" t="s">
        <v>2869</v>
      </c>
      <c r="F309" s="106" t="s">
        <v>362</v>
      </c>
      <c r="G309" s="144" t="s">
        <v>3234</v>
      </c>
      <c r="H309" s="106" t="s">
        <v>3054</v>
      </c>
      <c r="I309" s="106" t="s">
        <v>3102</v>
      </c>
      <c r="J309" s="106">
        <v>11</v>
      </c>
      <c r="K309" s="106"/>
      <c r="L309" s="106"/>
      <c r="M309" s="106" t="s">
        <v>1266</v>
      </c>
      <c r="N309" s="106"/>
      <c r="O309" s="106" t="s">
        <v>1266</v>
      </c>
      <c r="P309" s="106"/>
      <c r="Q309" s="106"/>
      <c r="R309" s="106"/>
      <c r="S309" s="63" t="s">
        <v>3033</v>
      </c>
      <c r="T309" s="106" t="s">
        <v>1693</v>
      </c>
      <c r="U309" s="106" t="s">
        <v>1475</v>
      </c>
      <c r="V309" s="60" t="s">
        <v>3263</v>
      </c>
      <c r="W309" s="109" t="s">
        <v>1356</v>
      </c>
      <c r="X309" s="129" t="s">
        <v>3127</v>
      </c>
      <c r="Y309" s="106" t="s">
        <v>1678</v>
      </c>
      <c r="Z309" s="109" t="s">
        <v>2973</v>
      </c>
      <c r="AA309" s="107">
        <v>4</v>
      </c>
      <c r="AB309" s="109"/>
      <c r="AC309" s="108"/>
      <c r="AD309" s="109"/>
      <c r="AE309" s="106" t="s">
        <v>2488</v>
      </c>
      <c r="AF309" s="106">
        <v>8</v>
      </c>
      <c r="AG309" s="80" t="str">
        <f t="shared" si="22"/>
        <v xml:space="preserve">Clean and Plentiful Water - x; Food, Fuel, and Materials - x; </v>
      </c>
      <c r="AH309" s="76" t="str">
        <f t="shared" si="25"/>
        <v>{"popup":{"showAttachments":"false","fieldInfos":[{"visible":"true","fieldName":"Ag_P_balance_kg_ha","label":"Net agricultural phosphorus balance (kg P/ha/yr)\u00a0","format":{"places":4,"digitSeparator":true}}],"title":"HUC 12 ID: {HUC_12}"}}</v>
      </c>
      <c r="AI309" s="77" t="s">
        <v>1883</v>
      </c>
      <c r="AJ309" s="77" t="s">
        <v>1705</v>
      </c>
      <c r="AL309" s="77" t="s">
        <v>1901</v>
      </c>
      <c r="AM309" s="77" t="s">
        <v>1885</v>
      </c>
      <c r="AN309" s="63" t="s">
        <v>3011</v>
      </c>
      <c r="AO309" s="60" t="str">
        <f t="shared" si="23"/>
        <v xml:space="preserve">farms, food, human, nutrients, ,Clean and Plentiful Water, Food, Fuel, and Materials, </v>
      </c>
      <c r="AP309" s="60" t="str">
        <f t="shared" si="24"/>
        <v xml:space="preserve">,Clean and Plentiful Water, Food, Fuel, and Materials, </v>
      </c>
      <c r="AU309" s="80"/>
      <c r="AV309" s="80"/>
      <c r="AW309" s="80"/>
    </row>
    <row r="310" spans="1:49" ht="15" customHeight="1" x14ac:dyDescent="0.25">
      <c r="A310" s="60">
        <v>285</v>
      </c>
      <c r="B310" s="106" t="s">
        <v>144</v>
      </c>
      <c r="C310" s="106" t="s">
        <v>2870</v>
      </c>
      <c r="D310" s="106" t="s">
        <v>2871</v>
      </c>
      <c r="E310" s="106" t="s">
        <v>2872</v>
      </c>
      <c r="F310" s="106" t="s">
        <v>362</v>
      </c>
      <c r="G310" s="144" t="s">
        <v>3235</v>
      </c>
      <c r="H310" s="106" t="s">
        <v>3055</v>
      </c>
      <c r="I310" s="106" t="s">
        <v>3102</v>
      </c>
      <c r="J310" s="106">
        <v>2</v>
      </c>
      <c r="K310" s="106"/>
      <c r="L310" s="106"/>
      <c r="M310" s="106" t="s">
        <v>1266</v>
      </c>
      <c r="N310" s="106"/>
      <c r="O310" s="106" t="s">
        <v>1266</v>
      </c>
      <c r="P310" s="106"/>
      <c r="Q310" s="106"/>
      <c r="R310" s="106"/>
      <c r="S310" s="63" t="s">
        <v>3034</v>
      </c>
      <c r="T310" s="106" t="s">
        <v>1693</v>
      </c>
      <c r="U310" s="106" t="s">
        <v>1475</v>
      </c>
      <c r="V310" s="60" t="s">
        <v>3263</v>
      </c>
      <c r="W310" s="106" t="s">
        <v>1356</v>
      </c>
      <c r="X310" s="129" t="s">
        <v>3128</v>
      </c>
      <c r="Y310" s="106" t="s">
        <v>1678</v>
      </c>
      <c r="Z310" s="106" t="s">
        <v>2974</v>
      </c>
      <c r="AA310" s="107">
        <v>4</v>
      </c>
      <c r="AB310" s="106"/>
      <c r="AC310" s="108"/>
      <c r="AD310" s="106"/>
      <c r="AE310" s="106" t="s">
        <v>2488</v>
      </c>
      <c r="AF310" s="106">
        <v>8</v>
      </c>
      <c r="AG310" s="80" t="str">
        <f t="shared" si="22"/>
        <v xml:space="preserve">Clean and Plentiful Water - x; Food, Fuel, and Materials - x; </v>
      </c>
      <c r="AH310" s="76" t="str">
        <f t="shared" si="25"/>
        <v>{"popup":{"showAttachments":"false","fieldInfos":[{"visible":"true","fieldName":"Crop_P_removal_kg_ha","label":"Crop phosphorus removal (kg P/ha/yr)\u00a0","format":{"places":4,"digitSeparator":true}}],"title":"HUC 12 ID: {HUC_12}"}}</v>
      </c>
      <c r="AI310" s="77" t="s">
        <v>1883</v>
      </c>
      <c r="AJ310" s="77" t="s">
        <v>1705</v>
      </c>
      <c r="AL310" s="77" t="s">
        <v>1901</v>
      </c>
      <c r="AM310" s="77" t="s">
        <v>1885</v>
      </c>
      <c r="AN310" s="63" t="s">
        <v>3012</v>
      </c>
      <c r="AO310" s="60" t="str">
        <f t="shared" si="23"/>
        <v xml:space="preserve">farms, food, human, agriculture, nutrients, ,Clean and Plentiful Water, Food, Fuel, and Materials, </v>
      </c>
      <c r="AP310" s="60" t="str">
        <f t="shared" si="24"/>
        <v xml:space="preserve">,Clean and Plentiful Water, Food, Fuel, and Materials, </v>
      </c>
      <c r="AU310" s="80"/>
      <c r="AV310" s="80"/>
      <c r="AW310" s="80"/>
    </row>
    <row r="311" spans="1:49" ht="15" customHeight="1" x14ac:dyDescent="0.25">
      <c r="A311" s="60">
        <v>286</v>
      </c>
      <c r="B311" s="106" t="s">
        <v>144</v>
      </c>
      <c r="C311" s="106" t="s">
        <v>2873</v>
      </c>
      <c r="D311" s="106" t="s">
        <v>2874</v>
      </c>
      <c r="E311" s="106" t="s">
        <v>2875</v>
      </c>
      <c r="F311" s="106" t="s">
        <v>362</v>
      </c>
      <c r="G311" s="144" t="s">
        <v>3236</v>
      </c>
      <c r="H311" s="106" t="s">
        <v>3056</v>
      </c>
      <c r="I311" s="106" t="s">
        <v>3102</v>
      </c>
      <c r="J311" s="106">
        <v>28</v>
      </c>
      <c r="K311" s="106"/>
      <c r="L311" s="106"/>
      <c r="M311" s="106" t="s">
        <v>1266</v>
      </c>
      <c r="N311" s="106"/>
      <c r="O311" s="106" t="s">
        <v>1266</v>
      </c>
      <c r="P311" s="106"/>
      <c r="Q311" s="106" t="s">
        <v>1266</v>
      </c>
      <c r="R311" s="106"/>
      <c r="S311" s="63" t="s">
        <v>3038</v>
      </c>
      <c r="T311" s="106" t="s">
        <v>2969</v>
      </c>
      <c r="U311" s="106" t="s">
        <v>1237</v>
      </c>
      <c r="V311" s="60" t="s">
        <v>3263</v>
      </c>
      <c r="W311" s="106" t="s">
        <v>1356</v>
      </c>
      <c r="X311" s="129" t="s">
        <v>3129</v>
      </c>
      <c r="Y311" s="106" t="s">
        <v>1678</v>
      </c>
      <c r="Z311" s="106" t="s">
        <v>2975</v>
      </c>
      <c r="AA311" s="107">
        <v>4</v>
      </c>
      <c r="AB311" s="106"/>
      <c r="AC311" s="108"/>
      <c r="AD311" s="106"/>
      <c r="AE311" s="106" t="s">
        <v>2488</v>
      </c>
      <c r="AF311" s="106">
        <v>8</v>
      </c>
      <c r="AG311" s="80" t="str">
        <f t="shared" si="22"/>
        <v xml:space="preserve">Clean and Plentiful Water - x; Food, Fuel, and Materials - x; Recreation, Culture, and Aesthetics - x; </v>
      </c>
      <c r="AH311" s="76" t="str">
        <f t="shared" si="25"/>
        <v>{"popup":{"showAttachments":"false","fieldInfos":[{"visible":"true","fieldName":"Fertilizer_P_kg_ha","label":"Phosphorus fertilizer application (kg P/ha/yr)\u00a0","format":{"places":4,"digitSeparator":true}}],"title":"HUC 12 ID: {HUC_12}"}}</v>
      </c>
      <c r="AI311" s="77" t="s">
        <v>1883</v>
      </c>
      <c r="AJ311" s="77" t="s">
        <v>1705</v>
      </c>
      <c r="AL311" s="77" t="s">
        <v>1901</v>
      </c>
      <c r="AM311" s="77" t="s">
        <v>1885</v>
      </c>
      <c r="AN311" s="63" t="s">
        <v>3013</v>
      </c>
      <c r="AO311" s="60" t="str">
        <f t="shared" si="23"/>
        <v>water, agriculture, farms, ,Clean and Plentiful Water, Food, Fuel, and Materials, Recreation, Culture, and Aesthetics</v>
      </c>
      <c r="AP311" s="60" t="str">
        <f t="shared" si="24"/>
        <v>,Clean and Plentiful Water, Food, Fuel, and Materials, Recreation, Culture, and Aesthetics</v>
      </c>
      <c r="AU311" s="80"/>
      <c r="AV311" s="80"/>
      <c r="AW311" s="80"/>
    </row>
    <row r="312" spans="1:49" ht="15" customHeight="1" x14ac:dyDescent="0.25">
      <c r="A312" s="60">
        <v>287</v>
      </c>
      <c r="B312" s="106" t="s">
        <v>144</v>
      </c>
      <c r="C312" s="106" t="s">
        <v>2876</v>
      </c>
      <c r="D312" s="106" t="s">
        <v>2877</v>
      </c>
      <c r="E312" s="106" t="s">
        <v>2878</v>
      </c>
      <c r="F312" s="106" t="s">
        <v>362</v>
      </c>
      <c r="G312" s="144" t="s">
        <v>3237</v>
      </c>
      <c r="H312" s="106" t="s">
        <v>3057</v>
      </c>
      <c r="I312" s="106" t="s">
        <v>3102</v>
      </c>
      <c r="J312" s="106">
        <v>27</v>
      </c>
      <c r="K312" s="106"/>
      <c r="L312" s="106"/>
      <c r="M312" s="106" t="s">
        <v>1266</v>
      </c>
      <c r="N312" s="106"/>
      <c r="O312" s="106" t="s">
        <v>1266</v>
      </c>
      <c r="P312" s="106"/>
      <c r="Q312" s="106" t="s">
        <v>1266</v>
      </c>
      <c r="R312" s="106"/>
      <c r="S312" s="63" t="s">
        <v>3037</v>
      </c>
      <c r="T312" s="106" t="s">
        <v>2969</v>
      </c>
      <c r="U312" s="106" t="s">
        <v>1237</v>
      </c>
      <c r="V312" s="60" t="s">
        <v>3263</v>
      </c>
      <c r="W312" s="106" t="s">
        <v>1356</v>
      </c>
      <c r="X312" s="129" t="s">
        <v>3130</v>
      </c>
      <c r="Y312" s="106" t="s">
        <v>1678</v>
      </c>
      <c r="Z312" s="106" t="s">
        <v>2976</v>
      </c>
      <c r="AA312" s="107">
        <v>4</v>
      </c>
      <c r="AB312" s="106"/>
      <c r="AC312" s="108"/>
      <c r="AD312" s="106"/>
      <c r="AE312" s="106" t="s">
        <v>2488</v>
      </c>
      <c r="AF312" s="106">
        <v>8</v>
      </c>
      <c r="AG312" s="80" t="str">
        <f t="shared" si="22"/>
        <v xml:space="preserve">Clean and Plentiful Water - x; Food, Fuel, and Materials - x; Recreation, Culture, and Aesthetics - x; </v>
      </c>
      <c r="AH312" s="76" t="str">
        <f t="shared" si="25"/>
        <v>{"popup":{"showAttachments":"false","fieldInfos":[{"visible":"true","fieldName":"Manure_P_kg_ha","label":"Phosphorus application as manure (kg P/ha/yr)\u00a0","format":{"places":4,"digitSeparator":true}}],"title":"HUC 12 ID: {HUC_12}"}}</v>
      </c>
      <c r="AI312" s="77" t="s">
        <v>1883</v>
      </c>
      <c r="AJ312" s="77" t="s">
        <v>1705</v>
      </c>
      <c r="AL312" s="77" t="s">
        <v>1901</v>
      </c>
      <c r="AM312" s="77" t="s">
        <v>1885</v>
      </c>
      <c r="AN312" s="63" t="s">
        <v>1533</v>
      </c>
      <c r="AO312" s="60" t="str">
        <f t="shared" si="23"/>
        <v>water quality, air quality, agriculture, farms,Clean and Plentiful Water, Food, Fuel, and Materials, Recreation, Culture, and Aesthetics</v>
      </c>
      <c r="AP312" s="60" t="str">
        <f t="shared" si="24"/>
        <v>,Clean and Plentiful Water, Food, Fuel, and Materials, Recreation, Culture, and Aesthetics</v>
      </c>
      <c r="AU312" s="80"/>
      <c r="AV312" s="80"/>
      <c r="AW312" s="80"/>
    </row>
    <row r="313" spans="1:49" ht="15" customHeight="1" x14ac:dyDescent="0.25">
      <c r="A313" s="60">
        <v>288</v>
      </c>
      <c r="B313" s="106" t="s">
        <v>144</v>
      </c>
      <c r="C313" s="106" t="s">
        <v>2879</v>
      </c>
      <c r="D313" s="106" t="s">
        <v>2880</v>
      </c>
      <c r="E313" s="106" t="s">
        <v>2881</v>
      </c>
      <c r="F313" s="106" t="s">
        <v>362</v>
      </c>
      <c r="G313" s="144" t="s">
        <v>3238</v>
      </c>
      <c r="H313" s="106" t="s">
        <v>3058</v>
      </c>
      <c r="I313" s="106" t="s">
        <v>3102</v>
      </c>
      <c r="J313" s="106">
        <v>1</v>
      </c>
      <c r="K313" s="106" t="s">
        <v>1266</v>
      </c>
      <c r="L313" s="106"/>
      <c r="M313" s="106"/>
      <c r="N313" s="106"/>
      <c r="O313" s="106"/>
      <c r="P313" s="106"/>
      <c r="Q313" s="106" t="s">
        <v>1266</v>
      </c>
      <c r="R313" s="106"/>
      <c r="S313" s="63" t="s">
        <v>3036</v>
      </c>
      <c r="T313" s="106" t="s">
        <v>1867</v>
      </c>
      <c r="U313" s="106" t="s">
        <v>1235</v>
      </c>
      <c r="V313" s="60" t="s">
        <v>3263</v>
      </c>
      <c r="W313" s="106" t="s">
        <v>1356</v>
      </c>
      <c r="X313" s="129" t="s">
        <v>3131</v>
      </c>
      <c r="Y313" s="106" t="s">
        <v>1678</v>
      </c>
      <c r="Z313" s="106" t="s">
        <v>2977</v>
      </c>
      <c r="AA313" s="107">
        <v>4</v>
      </c>
      <c r="AB313" s="106"/>
      <c r="AC313" s="108"/>
      <c r="AD313" s="106"/>
      <c r="AE313" s="106" t="s">
        <v>2488</v>
      </c>
      <c r="AF313" s="106">
        <v>8</v>
      </c>
      <c r="AG313" s="80" t="str">
        <f t="shared" si="22"/>
        <v xml:space="preserve">Biodiversity Conservation - x; Recreation, Culture, and Aesthetics - x; </v>
      </c>
      <c r="AH313" s="76" t="str">
        <f t="shared" si="25"/>
        <v>{"popup":{"showAttachments":"false","fieldInfos":[{"visible":"true","fieldName":"CERA_per_km2","label":"Candidate Ecological Restoration Areas per square kilometer.\u00a0","format":{"places":4,"digitSeparator":true}}],"title":"HUC 12 ID: {HUC_12}"}}</v>
      </c>
      <c r="AI313" s="77" t="s">
        <v>1883</v>
      </c>
      <c r="AJ313" s="77" t="s">
        <v>1705</v>
      </c>
      <c r="AL313" s="77" t="s">
        <v>1901</v>
      </c>
      <c r="AM313" s="77" t="s">
        <v>1885</v>
      </c>
      <c r="AN313" s="63" t="s">
        <v>3014</v>
      </c>
      <c r="AO313" s="60" t="str">
        <f t="shared" si="23"/>
        <v>conservation, biodiversity, habitat, vegetation, plants, trees, forest,,Biodiversity Conservation, Recreation, Culture, and Aesthetics</v>
      </c>
      <c r="AP313" s="60" t="str">
        <f t="shared" si="24"/>
        <v>,Biodiversity Conservation, Recreation, Culture, and Aesthetics</v>
      </c>
      <c r="AU313" s="80"/>
      <c r="AV313" s="80"/>
      <c r="AW313" s="80"/>
    </row>
    <row r="314" spans="1:49" ht="15" customHeight="1" x14ac:dyDescent="0.25">
      <c r="A314" s="60">
        <v>289</v>
      </c>
      <c r="B314" s="106" t="s">
        <v>144</v>
      </c>
      <c r="C314" s="106" t="s">
        <v>2882</v>
      </c>
      <c r="D314" s="106" t="s">
        <v>2883</v>
      </c>
      <c r="E314" s="106" t="s">
        <v>3083</v>
      </c>
      <c r="F314" s="106" t="s">
        <v>592</v>
      </c>
      <c r="G314" s="144" t="s">
        <v>3239</v>
      </c>
      <c r="H314" s="106" t="s">
        <v>3059</v>
      </c>
      <c r="I314" s="40" t="s">
        <v>3101</v>
      </c>
      <c r="J314" s="106"/>
      <c r="K314" s="106" t="s">
        <v>1266</v>
      </c>
      <c r="L314" s="106"/>
      <c r="M314" s="106"/>
      <c r="N314" s="106"/>
      <c r="O314" s="106"/>
      <c r="P314" s="106"/>
      <c r="Q314" s="106" t="s">
        <v>1266</v>
      </c>
      <c r="R314" s="106"/>
      <c r="S314" s="63" t="s">
        <v>3036</v>
      </c>
      <c r="T314" s="106" t="s">
        <v>1867</v>
      </c>
      <c r="U314" s="106" t="s">
        <v>1235</v>
      </c>
      <c r="V314" s="60" t="s">
        <v>3263</v>
      </c>
      <c r="W314" s="106" t="s">
        <v>1355</v>
      </c>
      <c r="X314" s="106"/>
      <c r="Y314" s="106" t="s">
        <v>1677</v>
      </c>
      <c r="Z314" s="106" t="s">
        <v>3084</v>
      </c>
      <c r="AA314" s="107"/>
      <c r="AB314" s="106"/>
      <c r="AC314" s="108"/>
      <c r="AD314" s="106"/>
      <c r="AE314" s="106" t="s">
        <v>2487</v>
      </c>
      <c r="AF314" s="106"/>
      <c r="AG314" s="80" t="str">
        <f t="shared" si="22"/>
        <v xml:space="preserve">Biodiversity Conservation - x; Recreation, Culture, and Aesthetics - x; </v>
      </c>
      <c r="AH314" s="76" t="str">
        <f t="shared" si="25"/>
        <v>{"popup":{"showAttachments":"false","fieldInfos":[{"visible":"true","fieldName":"CERA_Area","label":"Candidate Ecological Restoration Areas\u00a0","format":{"places":,"digitSeparator":true}}],"title":"HUC 12 ID: {HUC_12}"}}</v>
      </c>
      <c r="AI314" s="77" t="s">
        <v>1883</v>
      </c>
      <c r="AJ314" s="77" t="s">
        <v>1705</v>
      </c>
      <c r="AL314" s="77" t="s">
        <v>1901</v>
      </c>
      <c r="AM314" s="77" t="s">
        <v>1885</v>
      </c>
      <c r="AN314" s="63" t="s">
        <v>3014</v>
      </c>
      <c r="AO314" s="60" t="str">
        <f t="shared" si="23"/>
        <v>conservation, biodiversity, habitat, vegetation, plants, trees, forest,,Biodiversity Conservation, Recreation, Culture, and Aesthetics</v>
      </c>
      <c r="AP314" s="60" t="str">
        <f t="shared" si="24"/>
        <v>,Biodiversity Conservation, Recreation, Culture, and Aesthetics</v>
      </c>
      <c r="AU314" s="80"/>
      <c r="AV314" s="80"/>
      <c r="AW314" s="80"/>
    </row>
    <row r="315" spans="1:49" ht="15" customHeight="1" x14ac:dyDescent="0.25">
      <c r="A315" s="60">
        <v>290</v>
      </c>
      <c r="B315" s="106" t="s">
        <v>144</v>
      </c>
      <c r="C315" s="106" t="s">
        <v>2888</v>
      </c>
      <c r="D315" s="106" t="s">
        <v>2889</v>
      </c>
      <c r="E315" s="106" t="s">
        <v>2890</v>
      </c>
      <c r="F315" s="106" t="s">
        <v>362</v>
      </c>
      <c r="G315" s="144" t="s">
        <v>3241</v>
      </c>
      <c r="H315" s="106" t="s">
        <v>3044</v>
      </c>
      <c r="I315" s="106" t="s">
        <v>3102</v>
      </c>
      <c r="J315" s="106">
        <v>22</v>
      </c>
      <c r="K315" s="106"/>
      <c r="L315" s="106"/>
      <c r="M315" s="106" t="s">
        <v>1266</v>
      </c>
      <c r="N315" s="106"/>
      <c r="O315" s="106"/>
      <c r="P315" s="106" t="s">
        <v>1266</v>
      </c>
      <c r="Q315" s="106"/>
      <c r="R315" s="106"/>
      <c r="S315" s="63" t="s">
        <v>3026</v>
      </c>
      <c r="T315" s="106" t="s">
        <v>1690</v>
      </c>
      <c r="U315" s="106" t="s">
        <v>1228</v>
      </c>
      <c r="V315" s="60" t="s">
        <v>3263</v>
      </c>
      <c r="W315" s="106" t="s">
        <v>1356</v>
      </c>
      <c r="X315" s="129" t="s">
        <v>3133</v>
      </c>
      <c r="Y315" s="106" t="s">
        <v>1678</v>
      </c>
      <c r="Z315" s="106" t="s">
        <v>2979</v>
      </c>
      <c r="AA315" s="107">
        <v>4</v>
      </c>
      <c r="AB315" s="106" t="s">
        <v>1266</v>
      </c>
      <c r="AC315" s="108"/>
      <c r="AD315" s="106"/>
      <c r="AE315" s="106" t="s">
        <v>2488</v>
      </c>
      <c r="AF315" s="106">
        <v>8</v>
      </c>
      <c r="AG315" s="80" t="str">
        <f t="shared" si="22"/>
        <v xml:space="preserve">Clean and Plentiful Water - x; Natural Hazard Mitigation - x; </v>
      </c>
      <c r="AH315" s="76" t="str">
        <f t="shared" si="25"/>
        <v>{"popup":{"showAttachments":"false","fieldInfos":[{"visible":"true","fieldName":"PctPasture_slope3","label":"Percent pasture on slopes &gt;= 3%\u00a0","format":{"places":4,"digitSeparator":true}}],"title":"HUC 12 ID: {HUC_12}"}}</v>
      </c>
      <c r="AI315" s="77" t="s">
        <v>1883</v>
      </c>
      <c r="AJ315" s="77" t="s">
        <v>1705</v>
      </c>
      <c r="AL315" s="77" t="s">
        <v>1901</v>
      </c>
      <c r="AM315" s="77" t="s">
        <v>1885</v>
      </c>
      <c r="AN315" s="63" t="s">
        <v>3016</v>
      </c>
      <c r="AO315" s="60" t="str">
        <f t="shared" si="23"/>
        <v xml:space="preserve">agriculture, farms, erosion, runoff,Clean and Plentiful Water, Natural Hazard Mitigation, </v>
      </c>
      <c r="AP315" s="60" t="str">
        <f t="shared" si="24"/>
        <v xml:space="preserve">,Clean and Plentiful Water, Natural Hazard Mitigation, </v>
      </c>
      <c r="AU315" s="80"/>
      <c r="AV315" s="80"/>
      <c r="AW315" s="80"/>
    </row>
    <row r="316" spans="1:49" ht="15" customHeight="1" x14ac:dyDescent="0.25">
      <c r="A316" s="60">
        <v>291</v>
      </c>
      <c r="B316" s="106" t="s">
        <v>144</v>
      </c>
      <c r="C316" s="106" t="s">
        <v>2891</v>
      </c>
      <c r="D316" s="106" t="s">
        <v>2892</v>
      </c>
      <c r="E316" s="106" t="s">
        <v>2893</v>
      </c>
      <c r="F316" s="106" t="s">
        <v>362</v>
      </c>
      <c r="G316" s="144" t="s">
        <v>3242</v>
      </c>
      <c r="H316" s="106" t="s">
        <v>3044</v>
      </c>
      <c r="I316" s="106" t="s">
        <v>3102</v>
      </c>
      <c r="J316" s="106">
        <v>23</v>
      </c>
      <c r="K316" s="106"/>
      <c r="L316" s="106"/>
      <c r="M316" s="106" t="s">
        <v>1266</v>
      </c>
      <c r="N316" s="106"/>
      <c r="O316" s="106"/>
      <c r="P316" s="106" t="s">
        <v>1266</v>
      </c>
      <c r="Q316" s="106"/>
      <c r="R316" s="106"/>
      <c r="S316" s="63" t="s">
        <v>3026</v>
      </c>
      <c r="T316" s="106" t="s">
        <v>1690</v>
      </c>
      <c r="U316" s="106" t="s">
        <v>1228</v>
      </c>
      <c r="V316" s="60" t="s">
        <v>3263</v>
      </c>
      <c r="W316" s="106" t="s">
        <v>1356</v>
      </c>
      <c r="X316" s="129" t="s">
        <v>3134</v>
      </c>
      <c r="Y316" s="106" t="s">
        <v>1678</v>
      </c>
      <c r="Z316" s="106" t="s">
        <v>2980</v>
      </c>
      <c r="AA316" s="107">
        <v>4</v>
      </c>
      <c r="AB316" s="106" t="s">
        <v>1266</v>
      </c>
      <c r="AC316" s="108"/>
      <c r="AD316" s="106"/>
      <c r="AE316" s="106" t="s">
        <v>2488</v>
      </c>
      <c r="AF316" s="106">
        <v>8</v>
      </c>
      <c r="AG316" s="80" t="str">
        <f t="shared" si="22"/>
        <v xml:space="preserve">Clean and Plentiful Water - x; Natural Hazard Mitigation - x; </v>
      </c>
      <c r="AH316" s="76" t="str">
        <f t="shared" si="25"/>
        <v>{"popup":{"showAttachments":"false","fieldInfos":[{"visible":"true","fieldName":"PctPasture_slope9","label":"Percent pasture on slopes &gt;= 9%\u00a0","format":{"places":4,"digitSeparator":true}}],"title":"HUC 12 ID: {HUC_12}"}}</v>
      </c>
      <c r="AI316" s="77" t="s">
        <v>1883</v>
      </c>
      <c r="AJ316" s="77" t="s">
        <v>1705</v>
      </c>
      <c r="AL316" s="77" t="s">
        <v>1901</v>
      </c>
      <c r="AM316" s="77" t="s">
        <v>1885</v>
      </c>
      <c r="AN316" s="63" t="s">
        <v>3016</v>
      </c>
      <c r="AO316" s="60" t="str">
        <f t="shared" si="23"/>
        <v xml:space="preserve">agriculture, farms, erosion, runoff,Clean and Plentiful Water, Natural Hazard Mitigation, </v>
      </c>
      <c r="AP316" s="60" t="str">
        <f t="shared" si="24"/>
        <v xml:space="preserve">,Clean and Plentiful Water, Natural Hazard Mitigation, </v>
      </c>
      <c r="AU316" s="80"/>
      <c r="AV316" s="80"/>
      <c r="AW316" s="80"/>
    </row>
    <row r="317" spans="1:49" ht="15" customHeight="1" x14ac:dyDescent="0.25">
      <c r="A317" s="60">
        <v>292</v>
      </c>
      <c r="B317" s="106" t="s">
        <v>144</v>
      </c>
      <c r="C317" s="106" t="s">
        <v>2894</v>
      </c>
      <c r="D317" s="106" t="s">
        <v>2895</v>
      </c>
      <c r="E317" s="106" t="s">
        <v>2896</v>
      </c>
      <c r="F317" s="106" t="s">
        <v>362</v>
      </c>
      <c r="G317" s="144" t="s">
        <v>3243</v>
      </c>
      <c r="H317" s="106" t="s">
        <v>3044</v>
      </c>
      <c r="I317" s="106" t="s">
        <v>3102</v>
      </c>
      <c r="J317" s="106">
        <v>16</v>
      </c>
      <c r="K317" s="106"/>
      <c r="L317" s="106"/>
      <c r="M317" s="106" t="s">
        <v>1266</v>
      </c>
      <c r="N317" s="106"/>
      <c r="O317" s="106"/>
      <c r="P317" s="106" t="s">
        <v>1266</v>
      </c>
      <c r="Q317" s="106"/>
      <c r="R317" s="106"/>
      <c r="S317" s="63" t="s">
        <v>3026</v>
      </c>
      <c r="T317" s="106" t="s">
        <v>1690</v>
      </c>
      <c r="U317" s="106" t="s">
        <v>1228</v>
      </c>
      <c r="V317" s="60" t="s">
        <v>3263</v>
      </c>
      <c r="W317" s="106" t="s">
        <v>1356</v>
      </c>
      <c r="X317" s="129" t="s">
        <v>3135</v>
      </c>
      <c r="Y317" s="106" t="s">
        <v>1678</v>
      </c>
      <c r="Z317" s="106" t="s">
        <v>2981</v>
      </c>
      <c r="AA317" s="107">
        <v>4</v>
      </c>
      <c r="AB317" s="106" t="s">
        <v>1266</v>
      </c>
      <c r="AC317" s="108"/>
      <c r="AD317" s="106"/>
      <c r="AE317" s="106" t="s">
        <v>2488</v>
      </c>
      <c r="AF317" s="106">
        <v>8</v>
      </c>
      <c r="AG317" s="80" t="str">
        <f t="shared" si="22"/>
        <v xml:space="preserve">Clean and Plentiful Water - x; Natural Hazard Mitigation - x; </v>
      </c>
      <c r="AH317" s="76" t="str">
        <f t="shared" si="25"/>
        <v>{"popup":{"showAttachments":"false","fieldInfos":[{"visible":"true","fieldName":"PctCrop_slope3","label":"Percent cropland on slopes &gt;= 3%\u00a0","format":{"places":4,"digitSeparator":true}}],"title":"HUC 12 ID: {HUC_12}"}}</v>
      </c>
      <c r="AI317" s="77" t="s">
        <v>1883</v>
      </c>
      <c r="AJ317" s="77" t="s">
        <v>1705</v>
      </c>
      <c r="AL317" s="77" t="s">
        <v>1901</v>
      </c>
      <c r="AM317" s="77" t="s">
        <v>1885</v>
      </c>
      <c r="AN317" s="63" t="s">
        <v>3016</v>
      </c>
      <c r="AO317" s="60" t="str">
        <f t="shared" si="23"/>
        <v xml:space="preserve">agriculture, farms, erosion, runoff,Clean and Plentiful Water, Natural Hazard Mitigation, </v>
      </c>
      <c r="AP317" s="60" t="str">
        <f t="shared" si="24"/>
        <v xml:space="preserve">,Clean and Plentiful Water, Natural Hazard Mitigation, </v>
      </c>
      <c r="AU317" s="80"/>
      <c r="AV317" s="80"/>
      <c r="AW317" s="80"/>
    </row>
    <row r="318" spans="1:49" ht="15" customHeight="1" x14ac:dyDescent="0.25">
      <c r="A318" s="60">
        <v>293</v>
      </c>
      <c r="B318" s="106" t="s">
        <v>144</v>
      </c>
      <c r="C318" s="106" t="s">
        <v>2897</v>
      </c>
      <c r="D318" s="106" t="s">
        <v>2898</v>
      </c>
      <c r="E318" s="106" t="s">
        <v>2899</v>
      </c>
      <c r="F318" s="106" t="s">
        <v>362</v>
      </c>
      <c r="G318" s="144" t="s">
        <v>3244</v>
      </c>
      <c r="H318" s="106" t="s">
        <v>3044</v>
      </c>
      <c r="I318" s="106" t="s">
        <v>3102</v>
      </c>
      <c r="J318" s="106">
        <v>17</v>
      </c>
      <c r="K318" s="106"/>
      <c r="L318" s="106"/>
      <c r="M318" s="106" t="s">
        <v>1266</v>
      </c>
      <c r="N318" s="106"/>
      <c r="O318" s="106"/>
      <c r="P318" s="106" t="s">
        <v>1266</v>
      </c>
      <c r="Q318" s="106"/>
      <c r="R318" s="106"/>
      <c r="S318" s="63" t="s">
        <v>3026</v>
      </c>
      <c r="T318" s="106" t="s">
        <v>1690</v>
      </c>
      <c r="U318" s="106" t="s">
        <v>1228</v>
      </c>
      <c r="V318" s="60" t="s">
        <v>3263</v>
      </c>
      <c r="W318" s="106" t="s">
        <v>1356</v>
      </c>
      <c r="X318" s="129" t="s">
        <v>3136</v>
      </c>
      <c r="Y318" s="106" t="s">
        <v>1678</v>
      </c>
      <c r="Z318" s="106" t="s">
        <v>2982</v>
      </c>
      <c r="AA318" s="107">
        <v>4</v>
      </c>
      <c r="AB318" s="106" t="s">
        <v>1266</v>
      </c>
      <c r="AC318" s="108"/>
      <c r="AD318" s="106"/>
      <c r="AE318" s="106" t="s">
        <v>2488</v>
      </c>
      <c r="AF318" s="106">
        <v>8</v>
      </c>
      <c r="AG318" s="80" t="str">
        <f t="shared" si="22"/>
        <v xml:space="preserve">Clean and Plentiful Water - x; Natural Hazard Mitigation - x; </v>
      </c>
      <c r="AH318" s="76" t="str">
        <f t="shared" si="25"/>
        <v>{"popup":{"showAttachments":"false","fieldInfos":[{"visible":"true","fieldName":"PctCrop_slope9","label":"Percent cropland on slopes &gt;= 9%\u00a0","format":{"places":4,"digitSeparator":true}}],"title":"HUC 12 ID: {HUC_12}"}}</v>
      </c>
      <c r="AI318" s="77" t="s">
        <v>1883</v>
      </c>
      <c r="AJ318" s="77" t="s">
        <v>1705</v>
      </c>
      <c r="AL318" s="77" t="s">
        <v>1901</v>
      </c>
      <c r="AM318" s="77" t="s">
        <v>1885</v>
      </c>
      <c r="AN318" s="63" t="s">
        <v>3016</v>
      </c>
      <c r="AO318" s="60" t="str">
        <f t="shared" si="23"/>
        <v xml:space="preserve">agriculture, farms, erosion, runoff,Clean and Plentiful Water, Natural Hazard Mitigation, </v>
      </c>
      <c r="AP318" s="60" t="str">
        <f t="shared" si="24"/>
        <v xml:space="preserve">,Clean and Plentiful Water, Natural Hazard Mitigation, </v>
      </c>
      <c r="AU318" s="80"/>
      <c r="AV318" s="80"/>
      <c r="AW318" s="80"/>
    </row>
    <row r="319" spans="1:49" ht="15" customHeight="1" x14ac:dyDescent="0.25">
      <c r="A319" s="60">
        <v>294</v>
      </c>
      <c r="B319" s="106" t="s">
        <v>144</v>
      </c>
      <c r="C319" s="106" t="s">
        <v>2900</v>
      </c>
      <c r="D319" s="106" t="s">
        <v>2901</v>
      </c>
      <c r="E319" s="106" t="s">
        <v>2902</v>
      </c>
      <c r="F319" s="106" t="s">
        <v>362</v>
      </c>
      <c r="G319" s="144" t="s">
        <v>3245</v>
      </c>
      <c r="H319" s="106" t="s">
        <v>3045</v>
      </c>
      <c r="I319" s="106" t="s">
        <v>3102</v>
      </c>
      <c r="J319" s="106">
        <v>4</v>
      </c>
      <c r="K319" s="106" t="s">
        <v>1266</v>
      </c>
      <c r="L319" s="106"/>
      <c r="M319" s="106" t="s">
        <v>1266</v>
      </c>
      <c r="N319" s="106"/>
      <c r="O319" s="106"/>
      <c r="P319" s="106"/>
      <c r="Q319" s="106" t="s">
        <v>1266</v>
      </c>
      <c r="R319" s="106"/>
      <c r="S319" s="63" t="s">
        <v>3035</v>
      </c>
      <c r="T319" s="106" t="s">
        <v>1868</v>
      </c>
      <c r="U319" s="106" t="s">
        <v>1237</v>
      </c>
      <c r="V319" s="60" t="s">
        <v>3263</v>
      </c>
      <c r="W319" s="106" t="s">
        <v>1356</v>
      </c>
      <c r="X319" s="129" t="s">
        <v>3137</v>
      </c>
      <c r="Y319" s="106" t="s">
        <v>1678</v>
      </c>
      <c r="Z319" s="106" t="s">
        <v>2983</v>
      </c>
      <c r="AA319" s="107">
        <v>3</v>
      </c>
      <c r="AB319" s="106" t="s">
        <v>1266</v>
      </c>
      <c r="AC319" s="108"/>
      <c r="AD319" s="106"/>
      <c r="AE319" s="106" t="s">
        <v>2488</v>
      </c>
      <c r="AF319" s="106">
        <v>8</v>
      </c>
      <c r="AG319" s="80" t="str">
        <f t="shared" si="22"/>
        <v xml:space="preserve">Biodiversity Conservation - x; Clean and Plentiful Water - x; Recreation, Culture, and Aesthetics - x; </v>
      </c>
      <c r="AH319" s="76" t="str">
        <f t="shared" si="25"/>
        <v>{"popup":{"showAttachments":"false","fieldInfos":[{"visible":"true","fieldName":"Ag_N_Runoff","label":"Dissolved nutrients in surface runoff from agricultural fields (tons) Nitrogen\u00a0","format":{"places":3,"digitSeparator":true}}],"title":"HUC 12 ID: {HUC_12}"}}</v>
      </c>
      <c r="AI319" s="77" t="s">
        <v>1883</v>
      </c>
      <c r="AJ319" s="77" t="s">
        <v>1705</v>
      </c>
      <c r="AL319" s="77" t="s">
        <v>1901</v>
      </c>
      <c r="AM319" s="77" t="s">
        <v>1885</v>
      </c>
      <c r="AN319" s="63" t="s">
        <v>3017</v>
      </c>
      <c r="AO319" s="60" t="str">
        <f t="shared" si="23"/>
        <v>water quality, farms,Biodiversity Conservation, Clean and Plentiful Water, Recreation, Culture, and Aesthetics</v>
      </c>
      <c r="AP319" s="60" t="str">
        <f t="shared" si="24"/>
        <v>,Biodiversity Conservation, Clean and Plentiful Water, Recreation, Culture, and Aesthetics</v>
      </c>
      <c r="AU319" s="80"/>
      <c r="AV319" s="80"/>
      <c r="AW319" s="80"/>
    </row>
    <row r="320" spans="1:49" ht="15" customHeight="1" x14ac:dyDescent="0.25">
      <c r="A320" s="60">
        <v>295</v>
      </c>
      <c r="B320" s="106" t="s">
        <v>144</v>
      </c>
      <c r="C320" s="106" t="s">
        <v>2903</v>
      </c>
      <c r="D320" s="106" t="s">
        <v>2904</v>
      </c>
      <c r="E320" s="106" t="s">
        <v>2905</v>
      </c>
      <c r="F320" s="106" t="s">
        <v>362</v>
      </c>
      <c r="G320" s="144" t="s">
        <v>3246</v>
      </c>
      <c r="H320" s="106" t="s">
        <v>3045</v>
      </c>
      <c r="I320" s="106" t="s">
        <v>3102</v>
      </c>
      <c r="J320" s="106">
        <v>5</v>
      </c>
      <c r="K320" s="106" t="s">
        <v>1266</v>
      </c>
      <c r="L320" s="106"/>
      <c r="M320" s="106" t="s">
        <v>1266</v>
      </c>
      <c r="N320" s="106"/>
      <c r="O320" s="106"/>
      <c r="P320" s="106"/>
      <c r="Q320" s="106" t="s">
        <v>1266</v>
      </c>
      <c r="R320" s="106"/>
      <c r="S320" s="63" t="s">
        <v>3035</v>
      </c>
      <c r="T320" s="106" t="s">
        <v>1868</v>
      </c>
      <c r="U320" s="106" t="s">
        <v>1237</v>
      </c>
      <c r="V320" s="60" t="s">
        <v>3263</v>
      </c>
      <c r="W320" s="106" t="s">
        <v>1356</v>
      </c>
      <c r="X320" s="129" t="s">
        <v>3138</v>
      </c>
      <c r="Y320" s="106" t="s">
        <v>1678</v>
      </c>
      <c r="Z320" s="106" t="s">
        <v>2984</v>
      </c>
      <c r="AA320" s="107">
        <v>4</v>
      </c>
      <c r="AB320" s="106" t="s">
        <v>1266</v>
      </c>
      <c r="AC320" s="108"/>
      <c r="AD320" s="106"/>
      <c r="AE320" s="106" t="s">
        <v>2488</v>
      </c>
      <c r="AF320" s="106">
        <v>8</v>
      </c>
      <c r="AG320" s="80" t="str">
        <f t="shared" si="22"/>
        <v xml:space="preserve">Biodiversity Conservation - x; Clean and Plentiful Water - x; Recreation, Culture, and Aesthetics - x; </v>
      </c>
      <c r="AH320" s="76" t="str">
        <f t="shared" si="25"/>
        <v>{"popup":{"showAttachments":"false","fieldInfos":[{"visible":"true","fieldName":"Ag_P_Runoff","label":"Dissolved nutrients in surface runoff from agricultural fields (tons) Phosphorus\u00a0","format":{"places":4,"digitSeparator":true}}],"title":"HUC 12 ID: {HUC_12}"}}</v>
      </c>
      <c r="AI320" s="77" t="s">
        <v>1883</v>
      </c>
      <c r="AJ320" s="77" t="s">
        <v>1705</v>
      </c>
      <c r="AL320" s="77" t="s">
        <v>1901</v>
      </c>
      <c r="AM320" s="77" t="s">
        <v>1885</v>
      </c>
      <c r="AN320" s="63" t="s">
        <v>3017</v>
      </c>
      <c r="AO320" s="60" t="str">
        <f t="shared" si="23"/>
        <v>water quality, farms,Biodiversity Conservation, Clean and Plentiful Water, Recreation, Culture, and Aesthetics</v>
      </c>
      <c r="AP320" s="60" t="str">
        <f t="shared" si="24"/>
        <v>,Biodiversity Conservation, Clean and Plentiful Water, Recreation, Culture, and Aesthetics</v>
      </c>
      <c r="AU320" s="80"/>
      <c r="AV320" s="80"/>
      <c r="AW320" s="80"/>
    </row>
    <row r="321" spans="1:49" ht="15" customHeight="1" x14ac:dyDescent="0.25">
      <c r="A321" s="60">
        <v>296</v>
      </c>
      <c r="B321" s="106" t="s">
        <v>144</v>
      </c>
      <c r="C321" s="106" t="s">
        <v>2906</v>
      </c>
      <c r="D321" s="106" t="s">
        <v>2907</v>
      </c>
      <c r="E321" s="106" t="s">
        <v>2908</v>
      </c>
      <c r="F321" s="106" t="s">
        <v>362</v>
      </c>
      <c r="G321" s="144" t="s">
        <v>3247</v>
      </c>
      <c r="H321" s="106" t="s">
        <v>3045</v>
      </c>
      <c r="I321" s="106" t="s">
        <v>3102</v>
      </c>
      <c r="J321" s="106">
        <v>3</v>
      </c>
      <c r="K321" s="106" t="s">
        <v>1266</v>
      </c>
      <c r="L321" s="106"/>
      <c r="M321" s="106" t="s">
        <v>1266</v>
      </c>
      <c r="N321" s="106"/>
      <c r="O321" s="106"/>
      <c r="P321" s="106"/>
      <c r="Q321" s="106" t="s">
        <v>1266</v>
      </c>
      <c r="R321" s="106"/>
      <c r="S321" s="63" t="s">
        <v>3035</v>
      </c>
      <c r="T321" s="106" t="s">
        <v>1868</v>
      </c>
      <c r="U321" s="106" t="s">
        <v>1237</v>
      </c>
      <c r="V321" s="60" t="s">
        <v>3263</v>
      </c>
      <c r="W321" s="106" t="s">
        <v>1356</v>
      </c>
      <c r="X321" s="129" t="s">
        <v>3139</v>
      </c>
      <c r="Y321" s="106" t="s">
        <v>1678</v>
      </c>
      <c r="Z321" s="106" t="s">
        <v>2985</v>
      </c>
      <c r="AA321" s="107">
        <v>4</v>
      </c>
      <c r="AB321" s="106"/>
      <c r="AC321" s="108"/>
      <c r="AD321" s="106"/>
      <c r="AE321" s="106" t="s">
        <v>2488</v>
      </c>
      <c r="AF321" s="106">
        <v>8</v>
      </c>
      <c r="AG321" s="80" t="str">
        <f t="shared" si="22"/>
        <v xml:space="preserve">Biodiversity Conservation - x; Clean and Plentiful Water - x; Recreation, Culture, and Aesthetics - x; </v>
      </c>
      <c r="AH321" s="76" t="str">
        <f t="shared" si="25"/>
        <v>{"popup":{"showAttachments":"false","fieldInfos":[{"visible":"true","fieldName":"Ag_N_NonTile_SSF","label":"Dissolved nitrogen in non-tile drain subsurface flow from agricultural fields (tons)\u00a0","format":{"places":4,"digitSeparator":true}}],"title":"HUC 12 ID: {HUC_12}"}}</v>
      </c>
      <c r="AI321" s="77" t="s">
        <v>1883</v>
      </c>
      <c r="AJ321" s="77" t="s">
        <v>1705</v>
      </c>
      <c r="AL321" s="77" t="s">
        <v>1901</v>
      </c>
      <c r="AM321" s="77" t="s">
        <v>1885</v>
      </c>
      <c r="AN321" s="63" t="s">
        <v>3017</v>
      </c>
      <c r="AO321" s="60" t="str">
        <f t="shared" si="23"/>
        <v>water quality, farms,Biodiversity Conservation, Clean and Plentiful Water, Recreation, Culture, and Aesthetics</v>
      </c>
      <c r="AP321" s="60" t="str">
        <f t="shared" si="24"/>
        <v>,Biodiversity Conservation, Clean and Plentiful Water, Recreation, Culture, and Aesthetics</v>
      </c>
      <c r="AU321" s="80"/>
      <c r="AV321" s="80"/>
      <c r="AW321" s="80"/>
    </row>
    <row r="322" spans="1:49" ht="15" customHeight="1" x14ac:dyDescent="0.25">
      <c r="A322" s="60">
        <v>297</v>
      </c>
      <c r="B322" s="106" t="s">
        <v>144</v>
      </c>
      <c r="C322" s="106" t="s">
        <v>2909</v>
      </c>
      <c r="D322" s="106" t="s">
        <v>2910</v>
      </c>
      <c r="E322" s="106" t="s">
        <v>2911</v>
      </c>
      <c r="F322" s="106" t="s">
        <v>362</v>
      </c>
      <c r="G322" s="144" t="s">
        <v>3260</v>
      </c>
      <c r="H322" s="106" t="s">
        <v>3045</v>
      </c>
      <c r="I322" s="106" t="s">
        <v>3102</v>
      </c>
      <c r="J322" s="106">
        <v>8</v>
      </c>
      <c r="K322" s="106" t="s">
        <v>1266</v>
      </c>
      <c r="L322" s="106"/>
      <c r="M322" s="106" t="s">
        <v>1266</v>
      </c>
      <c r="N322" s="106"/>
      <c r="O322" s="106"/>
      <c r="P322" s="106"/>
      <c r="Q322" s="106" t="s">
        <v>1266</v>
      </c>
      <c r="R322" s="106"/>
      <c r="S322" s="63" t="s">
        <v>3035</v>
      </c>
      <c r="T322" s="106" t="s">
        <v>1868</v>
      </c>
      <c r="U322" s="106" t="s">
        <v>1237</v>
      </c>
      <c r="V322" s="60" t="s">
        <v>3263</v>
      </c>
      <c r="W322" s="106" t="s">
        <v>1356</v>
      </c>
      <c r="X322" s="129" t="s">
        <v>3140</v>
      </c>
      <c r="Y322" s="106" t="s">
        <v>1678</v>
      </c>
      <c r="Z322" s="106" t="s">
        <v>2986</v>
      </c>
      <c r="AA322" s="107">
        <v>4</v>
      </c>
      <c r="AB322" s="106" t="s">
        <v>1266</v>
      </c>
      <c r="AC322" s="108"/>
      <c r="AD322" s="106"/>
      <c r="AE322" s="106" t="s">
        <v>2488</v>
      </c>
      <c r="AF322" s="106">
        <v>8</v>
      </c>
      <c r="AG322" s="80" t="str">
        <f t="shared" ref="AG322:AG385" si="26">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Clean and Plentiful Water - x; Recreation, Culture, and Aesthetics - x; </v>
      </c>
      <c r="AH322" s="76" t="str">
        <f t="shared" si="25"/>
        <v>{"popup":{"showAttachments":"false","fieldInfos":[{"visible":"true","fieldName":"Ag_N_Tile_SSF","label":"Dissolved nutrients in tile drain subsurface flow from agricultural fields (tons) Nitrogen\u00a0","format":{"places":4,"digitSeparator":true}}],"title":"HUC 12 ID: {HUC_12}"}}</v>
      </c>
      <c r="AI322" s="77" t="s">
        <v>1883</v>
      </c>
      <c r="AJ322" s="77" t="s">
        <v>1705</v>
      </c>
      <c r="AL322" s="77" t="s">
        <v>1901</v>
      </c>
      <c r="AM322" s="77" t="s">
        <v>1885</v>
      </c>
      <c r="AN322" s="63" t="s">
        <v>3017</v>
      </c>
      <c r="AO322" s="60" t="str">
        <f t="shared" si="23"/>
        <v>water quality, farms,Biodiversity Conservation, Clean and Plentiful Water, Recreation, Culture, and Aesthetics</v>
      </c>
      <c r="AP322" s="60" t="str">
        <f t="shared" si="24"/>
        <v>,Biodiversity Conservation, Clean and Plentiful Water, Recreation, Culture, and Aesthetics</v>
      </c>
      <c r="AU322" s="80"/>
      <c r="AV322" s="80"/>
      <c r="AW322" s="80"/>
    </row>
    <row r="323" spans="1:49" ht="15" customHeight="1" x14ac:dyDescent="0.25">
      <c r="A323" s="60">
        <v>298</v>
      </c>
      <c r="B323" s="106" t="s">
        <v>144</v>
      </c>
      <c r="C323" s="106" t="s">
        <v>2912</v>
      </c>
      <c r="D323" s="106" t="s">
        <v>2913</v>
      </c>
      <c r="E323" s="106" t="s">
        <v>2914</v>
      </c>
      <c r="F323" s="106" t="s">
        <v>362</v>
      </c>
      <c r="G323" s="144" t="s">
        <v>3248</v>
      </c>
      <c r="H323" s="106" t="s">
        <v>3045</v>
      </c>
      <c r="I323" s="106" t="s">
        <v>3102</v>
      </c>
      <c r="J323" s="106">
        <v>9</v>
      </c>
      <c r="K323" s="106" t="s">
        <v>1266</v>
      </c>
      <c r="L323" s="106"/>
      <c r="M323" s="106" t="s">
        <v>1266</v>
      </c>
      <c r="N323" s="106"/>
      <c r="O323" s="106"/>
      <c r="P323" s="106"/>
      <c r="Q323" s="106" t="s">
        <v>1266</v>
      </c>
      <c r="R323" s="106"/>
      <c r="S323" s="63" t="s">
        <v>3035</v>
      </c>
      <c r="T323" s="106" t="s">
        <v>1868</v>
      </c>
      <c r="U323" s="106" t="s">
        <v>1237</v>
      </c>
      <c r="V323" s="60" t="s">
        <v>3263</v>
      </c>
      <c r="W323" s="106" t="s">
        <v>1356</v>
      </c>
      <c r="X323" s="129" t="s">
        <v>3141</v>
      </c>
      <c r="Y323" s="106" t="s">
        <v>1678</v>
      </c>
      <c r="Z323" s="106" t="s">
        <v>2987</v>
      </c>
      <c r="AA323" s="107">
        <v>4</v>
      </c>
      <c r="AB323" s="106" t="s">
        <v>1266</v>
      </c>
      <c r="AC323" s="108"/>
      <c r="AD323" s="106"/>
      <c r="AE323" s="106" t="s">
        <v>2488</v>
      </c>
      <c r="AF323" s="106">
        <v>8</v>
      </c>
      <c r="AG323" s="80" t="str">
        <f t="shared" si="26"/>
        <v xml:space="preserve">Biodiversity Conservation - x; Clean and Plentiful Water - x; Recreation, Culture, and Aesthetics - x; </v>
      </c>
      <c r="AH323" s="76" t="str">
        <f t="shared" si="25"/>
        <v>{"popup":{"showAttachments":"false","fieldInfos":[{"visible":"true","fieldName":"Ag_P_Tile_SSF","label":"Dissolved nutrients in tile drain subsurface flow from agricultural fields (tons) Phosphorus\u00a0","format":{"places":4,"digitSeparator":true}}],"title":"HUC 12 ID: {HUC_12}"}}</v>
      </c>
      <c r="AI323" s="77" t="s">
        <v>1883</v>
      </c>
      <c r="AJ323" s="77" t="s">
        <v>1705</v>
      </c>
      <c r="AL323" s="77" t="s">
        <v>1901</v>
      </c>
      <c r="AM323" s="77" t="s">
        <v>1885</v>
      </c>
      <c r="AN323" s="63" t="s">
        <v>3017</v>
      </c>
      <c r="AO323" s="60" t="str">
        <f t="shared" si="23"/>
        <v>water quality, farms,Biodiversity Conservation, Clean and Plentiful Water, Recreation, Culture, and Aesthetics</v>
      </c>
      <c r="AP323" s="60" t="str">
        <f t="shared" si="24"/>
        <v>,Biodiversity Conservation, Clean and Plentiful Water, Recreation, Culture, and Aesthetics</v>
      </c>
      <c r="AU323" s="80"/>
      <c r="AV323" s="80"/>
      <c r="AW323" s="80"/>
    </row>
    <row r="324" spans="1:49" ht="15" customHeight="1" x14ac:dyDescent="0.25">
      <c r="A324" s="60">
        <v>299</v>
      </c>
      <c r="B324" s="106" t="s">
        <v>144</v>
      </c>
      <c r="C324" s="106" t="s">
        <v>2915</v>
      </c>
      <c r="D324" s="106" t="s">
        <v>2916</v>
      </c>
      <c r="E324" s="106" t="s">
        <v>2917</v>
      </c>
      <c r="F324" s="106" t="s">
        <v>362</v>
      </c>
      <c r="G324" s="144" t="s">
        <v>3249</v>
      </c>
      <c r="H324" s="106" t="s">
        <v>3045</v>
      </c>
      <c r="I324" s="106" t="s">
        <v>3102</v>
      </c>
      <c r="J324" s="106">
        <v>13</v>
      </c>
      <c r="K324" s="106" t="s">
        <v>1266</v>
      </c>
      <c r="L324" s="106"/>
      <c r="M324" s="106" t="s">
        <v>1266</v>
      </c>
      <c r="N324" s="106"/>
      <c r="O324" s="106"/>
      <c r="P324" s="106"/>
      <c r="Q324" s="106" t="s">
        <v>1266</v>
      </c>
      <c r="R324" s="106"/>
      <c r="S324" s="63" t="s">
        <v>3035</v>
      </c>
      <c r="T324" s="106" t="s">
        <v>1868</v>
      </c>
      <c r="U324" s="106" t="s">
        <v>1237</v>
      </c>
      <c r="V324" s="60" t="s">
        <v>3263</v>
      </c>
      <c r="W324" s="106" t="s">
        <v>1356</v>
      </c>
      <c r="X324" s="129" t="s">
        <v>3142</v>
      </c>
      <c r="Y324" s="106" t="s">
        <v>1678</v>
      </c>
      <c r="Z324" s="106" t="s">
        <v>2988</v>
      </c>
      <c r="AA324" s="107">
        <v>4</v>
      </c>
      <c r="AB324" s="106" t="s">
        <v>1266</v>
      </c>
      <c r="AC324" s="108"/>
      <c r="AD324" s="106"/>
      <c r="AE324" s="106" t="s">
        <v>2488</v>
      </c>
      <c r="AF324" s="106">
        <v>8</v>
      </c>
      <c r="AG324" s="80" t="str">
        <f t="shared" si="26"/>
        <v xml:space="preserve">Biodiversity Conservation - x; Clean and Plentiful Water - x; Recreation, Culture, and Aesthetics - x; </v>
      </c>
      <c r="AH324" s="76" t="str">
        <f t="shared" si="25"/>
        <v>{"popup":{"showAttachments":"false","fieldInfos":[{"visible":"true","fieldName":"Ag_N_Erosion","label":"Nutrients attached to eroding surface soil from agricultural fields (tons) Nitrogen\u00a0","format":{"places":4,"digitSeparator":true}}],"title":"HUC 12 ID: {HUC_12}"}}</v>
      </c>
      <c r="AI324" s="77" t="s">
        <v>1883</v>
      </c>
      <c r="AJ324" s="77" t="s">
        <v>1705</v>
      </c>
      <c r="AL324" s="77" t="s">
        <v>1901</v>
      </c>
      <c r="AM324" s="77" t="s">
        <v>1885</v>
      </c>
      <c r="AN324" s="63" t="s">
        <v>3017</v>
      </c>
      <c r="AO324" s="60" t="str">
        <f t="shared" si="23"/>
        <v>water quality, farms,Biodiversity Conservation, Clean and Plentiful Water, Recreation, Culture, and Aesthetics</v>
      </c>
      <c r="AP324" s="60" t="str">
        <f t="shared" si="24"/>
        <v>,Biodiversity Conservation, Clean and Plentiful Water, Recreation, Culture, and Aesthetics</v>
      </c>
      <c r="AU324" s="80"/>
      <c r="AV324" s="80"/>
      <c r="AW324" s="80"/>
    </row>
    <row r="325" spans="1:49" ht="15" customHeight="1" x14ac:dyDescent="0.25">
      <c r="A325" s="60">
        <v>300</v>
      </c>
      <c r="B325" s="106" t="s">
        <v>144</v>
      </c>
      <c r="C325" s="106" t="s">
        <v>2918</v>
      </c>
      <c r="D325" s="106" t="s">
        <v>2919</v>
      </c>
      <c r="E325" s="106" t="s">
        <v>2920</v>
      </c>
      <c r="F325" s="106" t="s">
        <v>362</v>
      </c>
      <c r="G325" s="144" t="s">
        <v>3250</v>
      </c>
      <c r="H325" s="106" t="s">
        <v>3045</v>
      </c>
      <c r="I325" s="106" t="s">
        <v>3102</v>
      </c>
      <c r="J325" s="106">
        <v>14</v>
      </c>
      <c r="K325" s="106" t="s">
        <v>1266</v>
      </c>
      <c r="L325" s="106"/>
      <c r="M325" s="106" t="s">
        <v>1266</v>
      </c>
      <c r="N325" s="106"/>
      <c r="O325" s="106"/>
      <c r="P325" s="106"/>
      <c r="Q325" s="106" t="s">
        <v>1266</v>
      </c>
      <c r="R325" s="106"/>
      <c r="S325" s="63" t="s">
        <v>3035</v>
      </c>
      <c r="T325" s="106" t="s">
        <v>1868</v>
      </c>
      <c r="U325" s="106" t="s">
        <v>1237</v>
      </c>
      <c r="V325" s="60" t="s">
        <v>3263</v>
      </c>
      <c r="W325" s="106" t="s">
        <v>1356</v>
      </c>
      <c r="X325" s="129" t="s">
        <v>3143</v>
      </c>
      <c r="Y325" s="106" t="s">
        <v>1678</v>
      </c>
      <c r="Z325" s="106" t="s">
        <v>2989</v>
      </c>
      <c r="AA325" s="107">
        <v>4</v>
      </c>
      <c r="AB325" s="106" t="s">
        <v>1266</v>
      </c>
      <c r="AC325" s="108"/>
      <c r="AD325" s="106"/>
      <c r="AE325" s="106" t="s">
        <v>2488</v>
      </c>
      <c r="AF325" s="106">
        <v>8</v>
      </c>
      <c r="AG325" s="80" t="str">
        <f t="shared" si="26"/>
        <v xml:space="preserve">Biodiversity Conservation - x; Clean and Plentiful Water - x; Recreation, Culture, and Aesthetics - x; </v>
      </c>
      <c r="AH325" s="76" t="str">
        <f t="shared" si="25"/>
        <v>{"popup":{"showAttachments":"false","fieldInfos":[{"visible":"true","fieldName":"Ag_P_Erosion","label":"Nutrients attached to eroding surface soil from agricultural fields (tons) Phosphorus\u00a0","format":{"places":4,"digitSeparator":true}}],"title":"HUC 12 ID: {HUC_12}"}}</v>
      </c>
      <c r="AI325" s="77" t="s">
        <v>1883</v>
      </c>
      <c r="AJ325" s="77" t="s">
        <v>1705</v>
      </c>
      <c r="AL325" s="77" t="s">
        <v>1901</v>
      </c>
      <c r="AM325" s="77" t="s">
        <v>1885</v>
      </c>
      <c r="AN325" s="63" t="s">
        <v>3017</v>
      </c>
      <c r="AO325" s="60" t="str">
        <f t="shared" si="23"/>
        <v>water quality, farms,Biodiversity Conservation, Clean and Plentiful Water, Recreation, Culture, and Aesthetics</v>
      </c>
      <c r="AP325" s="60" t="str">
        <f t="shared" si="24"/>
        <v>,Biodiversity Conservation, Clean and Plentiful Water, Recreation, Culture, and Aesthetics</v>
      </c>
      <c r="AU325" s="80"/>
      <c r="AV325" s="80"/>
      <c r="AW325" s="80"/>
    </row>
    <row r="326" spans="1:49" ht="15" customHeight="1" x14ac:dyDescent="0.25">
      <c r="A326" s="60">
        <v>301</v>
      </c>
      <c r="B326" s="106" t="s">
        <v>144</v>
      </c>
      <c r="C326" s="106" t="s">
        <v>2921</v>
      </c>
      <c r="D326" s="106" t="s">
        <v>2922</v>
      </c>
      <c r="E326" s="106" t="s">
        <v>2923</v>
      </c>
      <c r="F326" s="106" t="s">
        <v>362</v>
      </c>
      <c r="G326" s="144" t="s">
        <v>3251</v>
      </c>
      <c r="H326" s="106" t="s">
        <v>3045</v>
      </c>
      <c r="I326" s="106" t="s">
        <v>3102</v>
      </c>
      <c r="J326" s="106">
        <v>6</v>
      </c>
      <c r="K326" s="106"/>
      <c r="L326" s="106"/>
      <c r="M326" s="106" t="s">
        <v>1266</v>
      </c>
      <c r="N326" s="106"/>
      <c r="O326" s="106"/>
      <c r="P326" s="106"/>
      <c r="Q326" s="106"/>
      <c r="R326" s="106"/>
      <c r="S326" s="63" t="s">
        <v>3027</v>
      </c>
      <c r="T326" s="106" t="s">
        <v>1684</v>
      </c>
      <c r="U326" s="106" t="s">
        <v>1237</v>
      </c>
      <c r="V326" s="60" t="s">
        <v>3263</v>
      </c>
      <c r="W326" s="106" t="s">
        <v>1356</v>
      </c>
      <c r="X326" s="129" t="s">
        <v>3144</v>
      </c>
      <c r="Y326" s="106" t="s">
        <v>1678</v>
      </c>
      <c r="Z326" s="106" t="s">
        <v>2990</v>
      </c>
      <c r="AA326" s="107">
        <v>4</v>
      </c>
      <c r="AB326" s="106" t="s">
        <v>1266</v>
      </c>
      <c r="AC326" s="108"/>
      <c r="AD326" s="106"/>
      <c r="AE326" s="106" t="s">
        <v>2488</v>
      </c>
      <c r="AF326" s="106">
        <v>8</v>
      </c>
      <c r="AG326" s="80" t="str">
        <f t="shared" si="26"/>
        <v xml:space="preserve">Clean and Plentiful Water - x; </v>
      </c>
      <c r="AH326" s="76" t="str">
        <f t="shared" si="25"/>
        <v>{"popup":{"showAttachments":"false","fieldInfos":[{"visible":"true","fieldName":"Ag_N_Leachate","label":"Dissolved nutrients in leachate from agricultural fields (tons) Nitrogen\u00a0","format":{"places":4,"digitSeparator":true}}],"title":"HUC 12 ID: {HUC_12}"}}</v>
      </c>
      <c r="AI326" s="77" t="s">
        <v>1883</v>
      </c>
      <c r="AJ326" s="77" t="s">
        <v>1705</v>
      </c>
      <c r="AL326" s="77" t="s">
        <v>1901</v>
      </c>
      <c r="AM326" s="77" t="s">
        <v>1885</v>
      </c>
      <c r="AN326" s="63" t="s">
        <v>3017</v>
      </c>
      <c r="AO326" s="60" t="str">
        <f t="shared" si="23"/>
        <v xml:space="preserve">water quality, farms,Clean and Plentiful Water, </v>
      </c>
      <c r="AP326" s="60" t="str">
        <f t="shared" si="24"/>
        <v xml:space="preserve">,Clean and Plentiful Water, </v>
      </c>
      <c r="AU326" s="80"/>
      <c r="AV326" s="80"/>
      <c r="AW326" s="80"/>
    </row>
    <row r="327" spans="1:49" ht="15" customHeight="1" x14ac:dyDescent="0.25">
      <c r="A327" s="60">
        <v>302</v>
      </c>
      <c r="B327" s="106" t="s">
        <v>144</v>
      </c>
      <c r="C327" s="106" t="s">
        <v>2924</v>
      </c>
      <c r="D327" s="106" t="s">
        <v>2925</v>
      </c>
      <c r="E327" s="106" t="s">
        <v>2926</v>
      </c>
      <c r="F327" s="106" t="s">
        <v>362</v>
      </c>
      <c r="G327" s="144" t="s">
        <v>3252</v>
      </c>
      <c r="H327" s="106" t="s">
        <v>3045</v>
      </c>
      <c r="I327" s="106" t="s">
        <v>3102</v>
      </c>
      <c r="J327" s="106">
        <v>7</v>
      </c>
      <c r="K327" s="106"/>
      <c r="L327" s="106"/>
      <c r="M327" s="106" t="s">
        <v>1266</v>
      </c>
      <c r="N327" s="106"/>
      <c r="O327" s="106"/>
      <c r="P327" s="106"/>
      <c r="Q327" s="106"/>
      <c r="R327" s="106"/>
      <c r="S327" s="63" t="s">
        <v>3027</v>
      </c>
      <c r="T327" s="106" t="s">
        <v>1684</v>
      </c>
      <c r="U327" s="106" t="s">
        <v>1237</v>
      </c>
      <c r="V327" s="60" t="s">
        <v>3263</v>
      </c>
      <c r="W327" s="106" t="s">
        <v>1356</v>
      </c>
      <c r="X327" s="129" t="s">
        <v>3145</v>
      </c>
      <c r="Y327" s="106" t="s">
        <v>1678</v>
      </c>
      <c r="Z327" s="106" t="s">
        <v>2991</v>
      </c>
      <c r="AA327" s="107">
        <v>3</v>
      </c>
      <c r="AB327" s="106" t="s">
        <v>1266</v>
      </c>
      <c r="AC327" s="108"/>
      <c r="AD327" s="106"/>
      <c r="AE327" s="106" t="s">
        <v>2488</v>
      </c>
      <c r="AF327" s="106">
        <v>8</v>
      </c>
      <c r="AG327" s="80" t="str">
        <f t="shared" si="26"/>
        <v xml:space="preserve">Clean and Plentiful Water - x; </v>
      </c>
      <c r="AH327" s="76" t="str">
        <f t="shared" si="25"/>
        <v>{"popup":{"showAttachments":"false","fieldInfos":[{"visible":"true","fieldName":"Ag_P_Leachate","label":"Dissolved nutrients in leachate from agricultural fields (tons) Phosphorus\u00a0","format":{"places":3,"digitSeparator":true}}],"title":"HUC 12 ID: {HUC_12}"}}</v>
      </c>
      <c r="AI327" s="77" t="s">
        <v>1883</v>
      </c>
      <c r="AJ327" s="77" t="s">
        <v>1705</v>
      </c>
      <c r="AL327" s="77" t="s">
        <v>1901</v>
      </c>
      <c r="AM327" s="77" t="s">
        <v>1885</v>
      </c>
      <c r="AN327" s="63" t="s">
        <v>3017</v>
      </c>
      <c r="AO327" s="60" t="str">
        <f t="shared" si="23"/>
        <v xml:space="preserve">water quality, farms,Clean and Plentiful Water, </v>
      </c>
      <c r="AP327" s="60" t="str">
        <f t="shared" si="24"/>
        <v xml:space="preserve">,Clean and Plentiful Water, </v>
      </c>
      <c r="AU327" s="80"/>
      <c r="AV327" s="80"/>
      <c r="AW327" s="80"/>
    </row>
    <row r="328" spans="1:49" ht="15" customHeight="1" x14ac:dyDescent="0.25">
      <c r="A328" s="60">
        <v>303</v>
      </c>
      <c r="B328" s="106" t="s">
        <v>144</v>
      </c>
      <c r="C328" s="106" t="s">
        <v>2927</v>
      </c>
      <c r="D328" s="106" t="s">
        <v>2928</v>
      </c>
      <c r="E328" s="106" t="s">
        <v>2929</v>
      </c>
      <c r="F328" s="106" t="s">
        <v>362</v>
      </c>
      <c r="G328" s="144" t="s">
        <v>3253</v>
      </c>
      <c r="H328" s="106" t="s">
        <v>3045</v>
      </c>
      <c r="I328" s="106" t="s">
        <v>3102</v>
      </c>
      <c r="J328" s="106">
        <v>31</v>
      </c>
      <c r="K328" s="106"/>
      <c r="L328" s="106"/>
      <c r="M328" s="106" t="s">
        <v>1266</v>
      </c>
      <c r="N328" s="106"/>
      <c r="O328" s="106"/>
      <c r="P328" s="106"/>
      <c r="Q328" s="106"/>
      <c r="R328" s="106"/>
      <c r="S328" s="63" t="s">
        <v>3028</v>
      </c>
      <c r="T328" s="106" t="s">
        <v>1684</v>
      </c>
      <c r="U328" s="106" t="s">
        <v>1474</v>
      </c>
      <c r="V328" s="60" t="s">
        <v>3263</v>
      </c>
      <c r="W328" s="106" t="s">
        <v>1356</v>
      </c>
      <c r="X328" s="129" t="s">
        <v>3146</v>
      </c>
      <c r="Y328" s="106" t="s">
        <v>1678</v>
      </c>
      <c r="Z328" s="106" t="s">
        <v>2992</v>
      </c>
      <c r="AA328" s="107">
        <v>4</v>
      </c>
      <c r="AB328" s="106"/>
      <c r="AC328" s="108"/>
      <c r="AD328" s="106"/>
      <c r="AE328" s="106" t="s">
        <v>2488</v>
      </c>
      <c r="AF328" s="106">
        <v>8</v>
      </c>
      <c r="AG328" s="80" t="str">
        <f t="shared" si="26"/>
        <v xml:space="preserve">Clean and Plentiful Water - x; </v>
      </c>
      <c r="AH328" s="76" t="str">
        <f t="shared" si="25"/>
        <v>{"popup":{"showAttachments":"false","fieldInfos":[{"visible":"true","fieldName":"Ag_Tile_SSF","label":"Subsurface water flow through agricultural tile drainage systems (mm)\u00a0","format":{"places":4,"digitSeparator":true}}],"title":"HUC 12 ID: {HUC_12}"}}</v>
      </c>
      <c r="AI328" s="77" t="s">
        <v>1883</v>
      </c>
      <c r="AJ328" s="77" t="s">
        <v>1705</v>
      </c>
      <c r="AL328" s="77" t="s">
        <v>1901</v>
      </c>
      <c r="AM328" s="77" t="s">
        <v>1885</v>
      </c>
      <c r="AN328" s="63" t="s">
        <v>3018</v>
      </c>
      <c r="AO328" s="60" t="str">
        <f t="shared" si="23"/>
        <v xml:space="preserve">farms,Clean and Plentiful Water, </v>
      </c>
      <c r="AP328" s="60" t="str">
        <f t="shared" si="24"/>
        <v xml:space="preserve">,Clean and Plentiful Water, </v>
      </c>
      <c r="AU328" s="80"/>
      <c r="AV328" s="80"/>
      <c r="AW328" s="80"/>
    </row>
    <row r="329" spans="1:49" ht="15" customHeight="1" x14ac:dyDescent="0.25">
      <c r="A329" s="60">
        <v>304</v>
      </c>
      <c r="B329" s="106" t="s">
        <v>144</v>
      </c>
      <c r="C329" s="106" t="s">
        <v>2930</v>
      </c>
      <c r="D329" s="106" t="s">
        <v>2931</v>
      </c>
      <c r="E329" s="106" t="s">
        <v>2932</v>
      </c>
      <c r="F329" s="106" t="s">
        <v>362</v>
      </c>
      <c r="G329" s="144" t="s">
        <v>3254</v>
      </c>
      <c r="H329" s="106" t="s">
        <v>3045</v>
      </c>
      <c r="I329" s="106" t="s">
        <v>3102</v>
      </c>
      <c r="J329" s="106">
        <v>12</v>
      </c>
      <c r="K329" s="106"/>
      <c r="L329" s="106"/>
      <c r="M329" s="106" t="s">
        <v>1266</v>
      </c>
      <c r="N329" s="106"/>
      <c r="O329" s="106"/>
      <c r="P329" s="106"/>
      <c r="Q329" s="106"/>
      <c r="R329" s="106"/>
      <c r="S329" s="63" t="s">
        <v>3028</v>
      </c>
      <c r="T329" s="106" t="s">
        <v>1684</v>
      </c>
      <c r="U329" s="106" t="s">
        <v>1474</v>
      </c>
      <c r="V329" s="60" t="s">
        <v>3263</v>
      </c>
      <c r="W329" s="106" t="s">
        <v>1356</v>
      </c>
      <c r="X329" s="129" t="s">
        <v>3147</v>
      </c>
      <c r="Y329" s="106" t="s">
        <v>1678</v>
      </c>
      <c r="Z329" s="106" t="s">
        <v>2993</v>
      </c>
      <c r="AA329" s="107">
        <v>3</v>
      </c>
      <c r="AB329" s="106"/>
      <c r="AC329" s="108"/>
      <c r="AD329" s="106"/>
      <c r="AE329" s="106" t="s">
        <v>2488</v>
      </c>
      <c r="AF329" s="106">
        <v>8</v>
      </c>
      <c r="AG329" s="80" t="str">
        <f t="shared" si="26"/>
        <v xml:space="preserve">Clean and Plentiful Water - x; </v>
      </c>
      <c r="AH329" s="76" t="str">
        <f t="shared" si="25"/>
        <v>{"popup":{"showAttachments":"false","fieldInfos":[{"visible":"true","fieldName":"Ag_NonTile_SSF","label":"Non-tile drainage system subsurface water flow from agricultural lands (mm)\u00a0","format":{"places":3,"digitSeparator":true}}],"title":"HUC 12 ID: {HUC_12}"}}</v>
      </c>
      <c r="AI329" s="77" t="s">
        <v>1883</v>
      </c>
      <c r="AJ329" s="77" t="s">
        <v>1705</v>
      </c>
      <c r="AL329" s="77" t="s">
        <v>1901</v>
      </c>
      <c r="AM329" s="77" t="s">
        <v>1885</v>
      </c>
      <c r="AN329" s="63" t="s">
        <v>3018</v>
      </c>
      <c r="AO329" s="60" t="str">
        <f t="shared" si="23"/>
        <v xml:space="preserve">farms,Clean and Plentiful Water, </v>
      </c>
      <c r="AP329" s="60" t="str">
        <f t="shared" si="24"/>
        <v xml:space="preserve">,Clean and Plentiful Water, </v>
      </c>
      <c r="AU329" s="80"/>
      <c r="AV329" s="80"/>
      <c r="AW329" s="80"/>
    </row>
    <row r="330" spans="1:49" ht="15" customHeight="1" x14ac:dyDescent="0.25">
      <c r="A330" s="60">
        <v>305</v>
      </c>
      <c r="B330" s="106" t="s">
        <v>144</v>
      </c>
      <c r="C330" s="106" t="s">
        <v>2933</v>
      </c>
      <c r="D330" s="106" t="s">
        <v>2934</v>
      </c>
      <c r="E330" s="106" t="s">
        <v>2935</v>
      </c>
      <c r="F330" s="106" t="s">
        <v>362</v>
      </c>
      <c r="G330" s="144" t="s">
        <v>3255</v>
      </c>
      <c r="H330" s="106" t="s">
        <v>3045</v>
      </c>
      <c r="I330" s="106" t="s">
        <v>3102</v>
      </c>
      <c r="J330" s="106">
        <v>26</v>
      </c>
      <c r="K330" s="106"/>
      <c r="L330" s="106"/>
      <c r="M330" s="106" t="s">
        <v>1266</v>
      </c>
      <c r="N330" s="106"/>
      <c r="O330" s="106"/>
      <c r="P330" s="106"/>
      <c r="Q330" s="106"/>
      <c r="R330" s="106"/>
      <c r="S330" s="63" t="s">
        <v>3029</v>
      </c>
      <c r="T330" s="106" t="s">
        <v>1684</v>
      </c>
      <c r="U330" s="106" t="s">
        <v>1474</v>
      </c>
      <c r="V330" s="60" t="s">
        <v>3263</v>
      </c>
      <c r="W330" s="106" t="s">
        <v>1356</v>
      </c>
      <c r="X330" s="129" t="s">
        <v>3148</v>
      </c>
      <c r="Y330" s="106" t="s">
        <v>1678</v>
      </c>
      <c r="Z330" s="106" t="s">
        <v>2994</v>
      </c>
      <c r="AA330" s="107">
        <v>2</v>
      </c>
      <c r="AB330" s="106"/>
      <c r="AC330" s="108"/>
      <c r="AD330" s="106"/>
      <c r="AE330" s="106" t="s">
        <v>2488</v>
      </c>
      <c r="AF330" s="106">
        <v>8</v>
      </c>
      <c r="AG330" s="80" t="str">
        <f t="shared" si="26"/>
        <v xml:space="preserve">Clean and Plentiful Water - x; </v>
      </c>
      <c r="AH330" s="76" t="str">
        <f t="shared" si="25"/>
        <v>{"popup":{"showAttachments":"false","fieldInfos":[{"visible":"true","fieldName":"Ag_Percolation","label":"Percolation from agricultural lands (mm)\u00a0","format":{"places":2,"digitSeparator":true}}],"title":"HUC 12 ID: {HUC_12}"}}</v>
      </c>
      <c r="AI330" s="77" t="s">
        <v>1883</v>
      </c>
      <c r="AJ330" s="77" t="s">
        <v>1705</v>
      </c>
      <c r="AL330" s="77" t="s">
        <v>1901</v>
      </c>
      <c r="AM330" s="77" t="s">
        <v>1885</v>
      </c>
      <c r="AN330" s="63" t="s">
        <v>3019</v>
      </c>
      <c r="AO330" s="60" t="str">
        <f t="shared" si="23"/>
        <v xml:space="preserve">groundwater recharge, farms,Clean and Plentiful Water, </v>
      </c>
      <c r="AP330" s="60" t="str">
        <f t="shared" si="24"/>
        <v xml:space="preserve">,Clean and Plentiful Water, </v>
      </c>
      <c r="AU330" s="80"/>
      <c r="AV330" s="80"/>
      <c r="AW330" s="80"/>
    </row>
    <row r="331" spans="1:49" ht="15" customHeight="1" x14ac:dyDescent="0.25">
      <c r="A331" s="60">
        <v>306</v>
      </c>
      <c r="B331" s="106" t="s">
        <v>144</v>
      </c>
      <c r="C331" s="106" t="s">
        <v>2936</v>
      </c>
      <c r="D331" s="106" t="s">
        <v>2937</v>
      </c>
      <c r="E331" s="106" t="s">
        <v>2938</v>
      </c>
      <c r="F331" s="106" t="s">
        <v>362</v>
      </c>
      <c r="G331" s="144" t="s">
        <v>3256</v>
      </c>
      <c r="H331" s="106" t="s">
        <v>3045</v>
      </c>
      <c r="I331" s="106" t="s">
        <v>3102</v>
      </c>
      <c r="J331" s="106">
        <v>32</v>
      </c>
      <c r="K331" s="106"/>
      <c r="L331" s="106"/>
      <c r="M331" s="106" t="s">
        <v>1266</v>
      </c>
      <c r="N331" s="106"/>
      <c r="O331" s="106"/>
      <c r="P331" s="106"/>
      <c r="Q331" s="106"/>
      <c r="R331" s="106"/>
      <c r="S331" s="63" t="s">
        <v>3027</v>
      </c>
      <c r="T331" s="106" t="s">
        <v>1684</v>
      </c>
      <c r="U331" s="106" t="s">
        <v>1474</v>
      </c>
      <c r="V331" s="60" t="s">
        <v>3263</v>
      </c>
      <c r="W331" s="106" t="s">
        <v>1356</v>
      </c>
      <c r="X331" s="129" t="s">
        <v>3149</v>
      </c>
      <c r="Y331" s="106" t="s">
        <v>1678</v>
      </c>
      <c r="Z331" s="106" t="s">
        <v>2995</v>
      </c>
      <c r="AA331" s="107">
        <v>2</v>
      </c>
      <c r="AB331" s="106"/>
      <c r="AC331" s="108"/>
      <c r="AD331" s="106"/>
      <c r="AE331" s="106" t="s">
        <v>2488</v>
      </c>
      <c r="AF331" s="106">
        <v>8</v>
      </c>
      <c r="AG331" s="80" t="str">
        <f t="shared" si="26"/>
        <v xml:space="preserve">Clean and Plentiful Water - x; </v>
      </c>
      <c r="AH331" s="76" t="str">
        <f t="shared" si="25"/>
        <v>{"popup":{"showAttachments":"false","fieldInfos":[{"visible":"true","fieldName":"Ag_Runoff","label":"Surface runoff from agricultural land (mm)\u00a0","format":{"places":2,"digitSeparator":true}}],"title":"HUC 12 ID: {HUC_12}"}}</v>
      </c>
      <c r="AI331" s="77" t="s">
        <v>1883</v>
      </c>
      <c r="AJ331" s="77" t="s">
        <v>1705</v>
      </c>
      <c r="AL331" s="77" t="s">
        <v>1901</v>
      </c>
      <c r="AM331" s="77" t="s">
        <v>1885</v>
      </c>
      <c r="AN331" s="63" t="s">
        <v>3017</v>
      </c>
      <c r="AO331" s="60" t="str">
        <f t="shared" si="23"/>
        <v xml:space="preserve">water quality, farms,Clean and Plentiful Water, </v>
      </c>
      <c r="AP331" s="60" t="str">
        <f t="shared" si="24"/>
        <v xml:space="preserve">,Clean and Plentiful Water, </v>
      </c>
      <c r="AU331" s="80"/>
      <c r="AV331" s="80"/>
      <c r="AW331" s="80"/>
    </row>
    <row r="332" spans="1:49" ht="15" customHeight="1" x14ac:dyDescent="0.25">
      <c r="A332" s="60">
        <v>307</v>
      </c>
      <c r="B332" s="106" t="s">
        <v>144</v>
      </c>
      <c r="C332" s="106" t="s">
        <v>2939</v>
      </c>
      <c r="D332" s="106" t="s">
        <v>2940</v>
      </c>
      <c r="E332" s="106" t="s">
        <v>2941</v>
      </c>
      <c r="F332" s="106" t="s">
        <v>362</v>
      </c>
      <c r="G332" s="144" t="s">
        <v>3257</v>
      </c>
      <c r="H332" s="106" t="s">
        <v>3045</v>
      </c>
      <c r="I332" s="106" t="s">
        <v>3102</v>
      </c>
      <c r="J332" s="106">
        <v>33</v>
      </c>
      <c r="K332" s="106"/>
      <c r="L332" s="106"/>
      <c r="M332" s="106" t="s">
        <v>1266</v>
      </c>
      <c r="N332" s="106"/>
      <c r="O332" s="106"/>
      <c r="P332" s="106"/>
      <c r="Q332" s="106"/>
      <c r="R332" s="106"/>
      <c r="S332" s="63" t="s">
        <v>3030</v>
      </c>
      <c r="T332" s="106" t="s">
        <v>1684</v>
      </c>
      <c r="U332" s="106" t="s">
        <v>1474</v>
      </c>
      <c r="V332" s="60" t="s">
        <v>3263</v>
      </c>
      <c r="W332" s="106" t="s">
        <v>1356</v>
      </c>
      <c r="X332" s="129" t="s">
        <v>3150</v>
      </c>
      <c r="Y332" s="106" t="s">
        <v>1678</v>
      </c>
      <c r="Z332" s="106" t="s">
        <v>2996</v>
      </c>
      <c r="AA332" s="107">
        <v>4</v>
      </c>
      <c r="AB332" s="106"/>
      <c r="AC332" s="108"/>
      <c r="AD332" s="106"/>
      <c r="AE332" s="106" t="s">
        <v>2488</v>
      </c>
      <c r="AF332" s="106">
        <v>8</v>
      </c>
      <c r="AG332" s="80" t="str">
        <f t="shared" si="26"/>
        <v xml:space="preserve">Clean and Plentiful Water - x; </v>
      </c>
      <c r="AH332" s="76" t="str">
        <f t="shared" si="25"/>
        <v>{"popup":{"showAttachments":"false","fieldInfos":[{"visible":"true","fieldName":"Ag_Erosion","label":"Surface sediment erosion from agricultural lands (tons)\u00a0","format":{"places":4,"digitSeparator":true}}],"title":"HUC 12 ID: {HUC_12}"}}</v>
      </c>
      <c r="AI332" s="77" t="s">
        <v>1883</v>
      </c>
      <c r="AJ332" s="77" t="s">
        <v>1705</v>
      </c>
      <c r="AL332" s="77" t="s">
        <v>1901</v>
      </c>
      <c r="AM332" s="77" t="s">
        <v>1885</v>
      </c>
      <c r="AN332" s="63" t="s">
        <v>3020</v>
      </c>
      <c r="AO332" s="60" t="str">
        <f t="shared" si="23"/>
        <v xml:space="preserve">farms, soil,Clean and Plentiful Water, </v>
      </c>
      <c r="AP332" s="60" t="str">
        <f t="shared" si="24"/>
        <v xml:space="preserve">,Clean and Plentiful Water, </v>
      </c>
      <c r="AU332" s="80"/>
      <c r="AV332" s="80"/>
      <c r="AW332" s="80"/>
    </row>
    <row r="333" spans="1:49" ht="15" customHeight="1" x14ac:dyDescent="0.25">
      <c r="A333" s="60">
        <v>308</v>
      </c>
      <c r="B333" s="106" t="s">
        <v>144</v>
      </c>
      <c r="C333" s="106" t="s">
        <v>2942</v>
      </c>
      <c r="D333" s="106" t="s">
        <v>2943</v>
      </c>
      <c r="E333" s="106" t="s">
        <v>2944</v>
      </c>
      <c r="F333" s="106" t="s">
        <v>362</v>
      </c>
      <c r="G333" s="72" t="s">
        <v>3092</v>
      </c>
      <c r="H333" s="106" t="s">
        <v>779</v>
      </c>
      <c r="I333" s="106" t="s">
        <v>3102</v>
      </c>
      <c r="J333" s="106">
        <v>35</v>
      </c>
      <c r="K333" s="106"/>
      <c r="L333" s="106"/>
      <c r="M333" s="106" t="s">
        <v>1266</v>
      </c>
      <c r="N333" s="106"/>
      <c r="O333" s="106"/>
      <c r="P333" s="106"/>
      <c r="Q333" s="106"/>
      <c r="R333" s="106"/>
      <c r="S333" s="63" t="s">
        <v>2713</v>
      </c>
      <c r="T333" s="106" t="s">
        <v>1684</v>
      </c>
      <c r="U333" s="106" t="s">
        <v>1230</v>
      </c>
      <c r="V333" s="60" t="s">
        <v>3263</v>
      </c>
      <c r="W333" s="106" t="s">
        <v>1356</v>
      </c>
      <c r="X333" s="129" t="s">
        <v>3151</v>
      </c>
      <c r="Y333" s="106" t="s">
        <v>1678</v>
      </c>
      <c r="Z333" s="106" t="s">
        <v>2997</v>
      </c>
      <c r="AA333" s="107">
        <v>2</v>
      </c>
      <c r="AB333" s="106" t="s">
        <v>1266</v>
      </c>
      <c r="AC333" s="108"/>
      <c r="AD333" s="106"/>
      <c r="AE333" s="106" t="s">
        <v>2488</v>
      </c>
      <c r="AF333" s="106">
        <v>8</v>
      </c>
      <c r="AG333" s="80" t="str">
        <f t="shared" si="26"/>
        <v xml:space="preserve">Clean and Plentiful Water - x; </v>
      </c>
      <c r="AH333" s="76" t="str">
        <f t="shared" si="25"/>
        <v>{"popup":{"showAttachments":"false","fieldInfos":[{"visible":"true","fieldName":"TWW_MGAL","label":"Thermoelectric water use (million gallons/day) Withdrawal\u00a0","format":{"places":2,"digitSeparator":true}}],"title":"HUC 12 ID: {HUC_12}"}}</v>
      </c>
      <c r="AI333" s="77" t="s">
        <v>1883</v>
      </c>
      <c r="AJ333" s="77" t="s">
        <v>1705</v>
      </c>
      <c r="AL333" s="77" t="s">
        <v>1901</v>
      </c>
      <c r="AM333" s="77" t="s">
        <v>1885</v>
      </c>
      <c r="AN333" s="63" t="s">
        <v>1534</v>
      </c>
      <c r="AO333" s="60" t="str">
        <f t="shared" si="23"/>
        <v xml:space="preserve">human, people, electricity, power,Clean and Plentiful Water, </v>
      </c>
      <c r="AP333" s="60" t="str">
        <f t="shared" si="24"/>
        <v xml:space="preserve">,Clean and Plentiful Water, </v>
      </c>
      <c r="AU333" s="80"/>
      <c r="AV333" s="80"/>
      <c r="AW333" s="80"/>
    </row>
    <row r="334" spans="1:49" ht="15" customHeight="1" x14ac:dyDescent="0.25">
      <c r="A334" s="60">
        <v>309</v>
      </c>
      <c r="B334" s="106" t="s">
        <v>144</v>
      </c>
      <c r="C334" s="106" t="s">
        <v>2945</v>
      </c>
      <c r="D334" s="106" t="s">
        <v>2946</v>
      </c>
      <c r="E334" s="106" t="s">
        <v>2947</v>
      </c>
      <c r="F334" s="106" t="s">
        <v>362</v>
      </c>
      <c r="G334" s="72" t="s">
        <v>3091</v>
      </c>
      <c r="H334" s="106" t="s">
        <v>779</v>
      </c>
      <c r="I334" s="106" t="s">
        <v>3102</v>
      </c>
      <c r="J334" s="106">
        <v>34</v>
      </c>
      <c r="K334" s="106"/>
      <c r="L334" s="106"/>
      <c r="M334" s="106" t="s">
        <v>1266</v>
      </c>
      <c r="N334" s="106"/>
      <c r="O334" s="106"/>
      <c r="P334" s="106"/>
      <c r="Q334" s="106"/>
      <c r="R334" s="106"/>
      <c r="S334" s="63" t="s">
        <v>2713</v>
      </c>
      <c r="T334" s="106" t="s">
        <v>1684</v>
      </c>
      <c r="U334" s="106" t="s">
        <v>1230</v>
      </c>
      <c r="V334" s="60" t="s">
        <v>3263</v>
      </c>
      <c r="W334" s="106" t="s">
        <v>1356</v>
      </c>
      <c r="X334" s="129" t="s">
        <v>3152</v>
      </c>
      <c r="Y334" s="106" t="s">
        <v>1678</v>
      </c>
      <c r="Z334" s="106" t="s">
        <v>2998</v>
      </c>
      <c r="AA334" s="107">
        <v>3</v>
      </c>
      <c r="AB334" s="106" t="s">
        <v>1266</v>
      </c>
      <c r="AC334" s="108"/>
      <c r="AD334" s="106"/>
      <c r="AE334" s="106" t="s">
        <v>2488</v>
      </c>
      <c r="AF334" s="106">
        <v>8</v>
      </c>
      <c r="AG334" s="80" t="str">
        <f t="shared" si="26"/>
        <v xml:space="preserve">Clean and Plentiful Water - x; </v>
      </c>
      <c r="AH334" s="76" t="str">
        <f t="shared" si="25"/>
        <v>{"popup":{"showAttachments":"false","fieldInfos":[{"visible":"true","fieldName":"TWC_MGAL","label":"Thermoelectric water use (million gallons/day) Consumption\u00a0","format":{"places":3,"digitSeparator":true}}],"title":"HUC 12 ID: {HUC_12}"}}</v>
      </c>
      <c r="AI334" s="77" t="s">
        <v>1883</v>
      </c>
      <c r="AJ334" s="77" t="s">
        <v>1705</v>
      </c>
      <c r="AL334" s="77" t="s">
        <v>1901</v>
      </c>
      <c r="AM334" s="77" t="s">
        <v>1885</v>
      </c>
      <c r="AN334" s="63" t="s">
        <v>1534</v>
      </c>
      <c r="AO334" s="60" t="str">
        <f t="shared" si="23"/>
        <v xml:space="preserve">human, people, electricity, power,Clean and Plentiful Water, </v>
      </c>
      <c r="AP334" s="60" t="str">
        <f t="shared" si="24"/>
        <v xml:space="preserve">,Clean and Plentiful Water, </v>
      </c>
      <c r="AU334" s="80"/>
      <c r="AV334" s="80"/>
      <c r="AW334" s="80"/>
    </row>
    <row r="335" spans="1:49" ht="15" customHeight="1" x14ac:dyDescent="0.2">
      <c r="A335" s="168">
        <v>310</v>
      </c>
      <c r="B335" s="169" t="s">
        <v>432</v>
      </c>
      <c r="C335" s="169" t="s">
        <v>3265</v>
      </c>
      <c r="D335" s="169" t="s">
        <v>3266</v>
      </c>
      <c r="E335" s="169" t="s">
        <v>3267</v>
      </c>
      <c r="F335" s="169" t="s">
        <v>362</v>
      </c>
      <c r="G335" s="169" t="s">
        <v>3268</v>
      </c>
      <c r="H335" s="169" t="s">
        <v>3269</v>
      </c>
      <c r="I335" s="169" t="s">
        <v>3270</v>
      </c>
      <c r="J335" s="170">
        <v>103</v>
      </c>
      <c r="K335" s="170"/>
      <c r="L335" s="170"/>
      <c r="M335" s="170" t="s">
        <v>1266</v>
      </c>
      <c r="N335" s="170"/>
      <c r="O335" s="170" t="s">
        <v>1266</v>
      </c>
      <c r="P335" s="170" t="s">
        <v>1266</v>
      </c>
      <c r="Q335" s="170"/>
      <c r="R335" s="170"/>
      <c r="S335" s="169" t="s">
        <v>3271</v>
      </c>
      <c r="T335" s="169"/>
      <c r="U335" s="171" t="s">
        <v>1252</v>
      </c>
      <c r="V335" s="166" t="s">
        <v>3263</v>
      </c>
      <c r="W335" s="168" t="s">
        <v>1355</v>
      </c>
      <c r="X335" s="172"/>
      <c r="Y335" s="168" t="s">
        <v>1678</v>
      </c>
      <c r="Z335" s="170" t="s">
        <v>3272</v>
      </c>
      <c r="AA335" s="170"/>
      <c r="AB335" s="170"/>
      <c r="AC335" s="169"/>
      <c r="AD335" s="170" t="s">
        <v>3267</v>
      </c>
      <c r="AE335" s="170" t="s">
        <v>2485</v>
      </c>
      <c r="AF335" s="168"/>
      <c r="AG335" s="173" t="str">
        <f t="shared" si="26"/>
        <v xml:space="preserve">Clean and Plentiful Water - x; Food, Fuel, and Materials - x; Natural Hazard Mitigation - x; </v>
      </c>
      <c r="AH335" s="169" t="str">
        <f t="shared" si="25"/>
        <v>{"popup":{"showAttachments":"false","fieldInfos":[{"visible":"true","fieldName":"FP1_Land_M","label":"Land area in 1% Annual Chance Flood Hazard area - Area (m2)\u00a0","format":{"places":,"digitSeparator":true}}],"title":"Block Group ID: {GEOID10}"}}</v>
      </c>
      <c r="AI335" s="170" t="s">
        <v>1883</v>
      </c>
      <c r="AJ335" s="170" t="s">
        <v>1705</v>
      </c>
      <c r="AK335" s="170"/>
      <c r="AL335" s="170" t="s">
        <v>1901</v>
      </c>
      <c r="AM335" s="170" t="s">
        <v>1884</v>
      </c>
      <c r="AN335" s="170" t="s">
        <v>1534</v>
      </c>
      <c r="AO335" s="170" t="str">
        <f t="shared" si="23"/>
        <v xml:space="preserve">human, people, electricity, power,Clean and Plentiful Water, Food, Fuel, and Materials, Natural Hazard Mitigation, </v>
      </c>
      <c r="AP335" s="170" t="str">
        <f t="shared" si="24"/>
        <v xml:space="preserve">,Clean and Plentiful Water, Food, Fuel, and Materials, Natural Hazard Mitigation, </v>
      </c>
      <c r="AQ335" s="170"/>
      <c r="AR335" s="170"/>
      <c r="AS335" s="170"/>
      <c r="AT335" s="170"/>
      <c r="AU335" s="170"/>
      <c r="AV335" s="170"/>
      <c r="AW335" s="170"/>
    </row>
    <row r="336" spans="1:49" ht="15" customHeight="1" x14ac:dyDescent="0.2">
      <c r="A336" s="168">
        <v>311</v>
      </c>
      <c r="B336" s="169" t="s">
        <v>432</v>
      </c>
      <c r="C336" s="169" t="s">
        <v>3273</v>
      </c>
      <c r="D336" s="169" t="s">
        <v>3274</v>
      </c>
      <c r="E336" s="169" t="s">
        <v>3275</v>
      </c>
      <c r="F336" s="169" t="s">
        <v>362</v>
      </c>
      <c r="G336" s="169" t="s">
        <v>3268</v>
      </c>
      <c r="H336" s="169" t="s">
        <v>3269</v>
      </c>
      <c r="I336" s="169" t="s">
        <v>3270</v>
      </c>
      <c r="J336" s="170">
        <v>104</v>
      </c>
      <c r="K336" s="170"/>
      <c r="L336" s="170"/>
      <c r="M336" s="170" t="s">
        <v>1266</v>
      </c>
      <c r="N336" s="170"/>
      <c r="O336" s="170" t="s">
        <v>1266</v>
      </c>
      <c r="P336" s="170" t="s">
        <v>1266</v>
      </c>
      <c r="Q336" s="170"/>
      <c r="R336" s="170"/>
      <c r="S336" s="169" t="s">
        <v>3271</v>
      </c>
      <c r="T336" s="169"/>
      <c r="U336" s="171" t="s">
        <v>1252</v>
      </c>
      <c r="V336" s="166" t="s">
        <v>3263</v>
      </c>
      <c r="W336" s="168" t="s">
        <v>1355</v>
      </c>
      <c r="X336" s="172"/>
      <c r="Y336" s="168" t="s">
        <v>1678</v>
      </c>
      <c r="Z336" s="170" t="s">
        <v>3276</v>
      </c>
      <c r="AA336" s="170"/>
      <c r="AB336" s="170"/>
      <c r="AC336" s="169"/>
      <c r="AD336" s="170" t="s">
        <v>3275</v>
      </c>
      <c r="AE336" s="170" t="s">
        <v>2485</v>
      </c>
      <c r="AF336" s="168"/>
      <c r="AG336" s="173" t="str">
        <f t="shared" si="26"/>
        <v xml:space="preserve">Clean and Plentiful Water - x; Food, Fuel, and Materials - x; Natural Hazard Mitigation - x; </v>
      </c>
      <c r="AH336" s="169" t="str">
        <f t="shared" si="25"/>
        <v>{"popup":{"showAttachments":"false","fieldInfos":[{"visible":"true","fieldName":"FP1_Land_P","label":"Land area in 1% Annual Chance Flood Hazard area - Percent\u00a0","format":{"places":,"digitSeparator":true}}],"title":"Block Group ID: {GEOID10}"}}</v>
      </c>
      <c r="AI336" s="170" t="s">
        <v>1883</v>
      </c>
      <c r="AJ336" s="170" t="s">
        <v>1705</v>
      </c>
      <c r="AK336" s="170"/>
      <c r="AL336" s="170" t="s">
        <v>1901</v>
      </c>
      <c r="AM336" s="170" t="s">
        <v>1884</v>
      </c>
      <c r="AN336" s="170" t="s">
        <v>1534</v>
      </c>
      <c r="AO336" s="170" t="str">
        <f t="shared" si="23"/>
        <v xml:space="preserve">human, people, electricity, power,Clean and Plentiful Water, Food, Fuel, and Materials, Natural Hazard Mitigation, </v>
      </c>
      <c r="AP336" s="170" t="str">
        <f t="shared" si="24"/>
        <v xml:space="preserve">,Clean and Plentiful Water, Food, Fuel, and Materials, Natural Hazard Mitigation, </v>
      </c>
      <c r="AQ336" s="170"/>
      <c r="AR336" s="170"/>
      <c r="AS336" s="170"/>
      <c r="AT336" s="170"/>
      <c r="AU336" s="170"/>
      <c r="AV336" s="170"/>
      <c r="AW336" s="170"/>
    </row>
    <row r="337" spans="1:49" ht="15" customHeight="1" x14ac:dyDescent="0.2">
      <c r="A337" s="168">
        <v>312</v>
      </c>
      <c r="B337" s="169" t="s">
        <v>432</v>
      </c>
      <c r="C337" s="169" t="s">
        <v>3277</v>
      </c>
      <c r="D337" s="169" t="s">
        <v>3278</v>
      </c>
      <c r="E337" s="169" t="s">
        <v>3279</v>
      </c>
      <c r="F337" s="169" t="s">
        <v>362</v>
      </c>
      <c r="G337" s="169" t="s">
        <v>3280</v>
      </c>
      <c r="H337" s="169" t="s">
        <v>3269</v>
      </c>
      <c r="I337" s="169" t="s">
        <v>3270</v>
      </c>
      <c r="J337" s="170">
        <v>105</v>
      </c>
      <c r="K337" s="170"/>
      <c r="L337" s="170"/>
      <c r="M337" s="170" t="s">
        <v>1266</v>
      </c>
      <c r="N337" s="170"/>
      <c r="O337" s="170" t="s">
        <v>1266</v>
      </c>
      <c r="P337" s="170" t="s">
        <v>1266</v>
      </c>
      <c r="Q337" s="170"/>
      <c r="R337" s="170"/>
      <c r="S337" s="169" t="s">
        <v>3271</v>
      </c>
      <c r="T337" s="169"/>
      <c r="U337" s="171" t="s">
        <v>1252</v>
      </c>
      <c r="V337" s="166" t="s">
        <v>3263</v>
      </c>
      <c r="W337" s="168" t="s">
        <v>1355</v>
      </c>
      <c r="X337" s="172"/>
      <c r="Y337" s="168" t="s">
        <v>1678</v>
      </c>
      <c r="Z337" s="170" t="s">
        <v>3281</v>
      </c>
      <c r="AA337" s="170"/>
      <c r="AB337" s="170"/>
      <c r="AC337" s="169"/>
      <c r="AD337" s="170" t="s">
        <v>3279</v>
      </c>
      <c r="AE337" s="170" t="s">
        <v>2485</v>
      </c>
      <c r="AF337" s="168"/>
      <c r="AG337" s="173" t="str">
        <f t="shared" si="26"/>
        <v xml:space="preserve">Clean and Plentiful Water - x; Food, Fuel, and Materials - x; Natural Hazard Mitigation - x; </v>
      </c>
      <c r="AH337" s="169" t="str">
        <f t="shared" si="25"/>
        <v>{"popup":{"showAttachments":"false","fieldInfos":[{"visible":"true","fieldName":"FP02_Land_M","label":"Land area in 0.2% Annual Chance Flood Hazard area - Area (m2)\u00a0","format":{"places":,"digitSeparator":true}}],"title":"Block Group ID: {GEOID10}"}}</v>
      </c>
      <c r="AI337" s="170" t="s">
        <v>1883</v>
      </c>
      <c r="AJ337" s="170" t="s">
        <v>1705</v>
      </c>
      <c r="AK337" s="170"/>
      <c r="AL337" s="170" t="s">
        <v>1901</v>
      </c>
      <c r="AM337" s="170" t="s">
        <v>1884</v>
      </c>
      <c r="AN337" s="170" t="s">
        <v>1534</v>
      </c>
      <c r="AO337" s="170" t="str">
        <f t="shared" si="23"/>
        <v xml:space="preserve">human, people, electricity, power,Clean and Plentiful Water, Food, Fuel, and Materials, Natural Hazard Mitigation, </v>
      </c>
      <c r="AP337" s="170" t="str">
        <f t="shared" si="24"/>
        <v xml:space="preserve">,Clean and Plentiful Water, Food, Fuel, and Materials, Natural Hazard Mitigation, </v>
      </c>
      <c r="AQ337" s="170"/>
      <c r="AR337" s="170"/>
      <c r="AS337" s="170"/>
      <c r="AT337" s="170"/>
      <c r="AU337" s="170"/>
      <c r="AV337" s="170"/>
      <c r="AW337" s="170"/>
    </row>
    <row r="338" spans="1:49" ht="15" customHeight="1" x14ac:dyDescent="0.2">
      <c r="A338" s="168">
        <v>313</v>
      </c>
      <c r="B338" s="169" t="s">
        <v>432</v>
      </c>
      <c r="C338" s="169" t="s">
        <v>3282</v>
      </c>
      <c r="D338" s="169" t="s">
        <v>3283</v>
      </c>
      <c r="E338" s="169" t="s">
        <v>3284</v>
      </c>
      <c r="F338" s="169" t="s">
        <v>362</v>
      </c>
      <c r="G338" s="169" t="s">
        <v>3280</v>
      </c>
      <c r="H338" s="169" t="s">
        <v>3269</v>
      </c>
      <c r="I338" s="169" t="s">
        <v>3270</v>
      </c>
      <c r="J338" s="170">
        <v>106</v>
      </c>
      <c r="K338" s="170"/>
      <c r="L338" s="170"/>
      <c r="M338" s="170" t="s">
        <v>1266</v>
      </c>
      <c r="N338" s="170"/>
      <c r="O338" s="170" t="s">
        <v>1266</v>
      </c>
      <c r="P338" s="170" t="s">
        <v>1266</v>
      </c>
      <c r="Q338" s="170"/>
      <c r="R338" s="170"/>
      <c r="S338" s="169" t="s">
        <v>3271</v>
      </c>
      <c r="T338" s="169"/>
      <c r="U338" s="171" t="s">
        <v>1252</v>
      </c>
      <c r="V338" s="166" t="s">
        <v>3263</v>
      </c>
      <c r="W338" s="168" t="s">
        <v>1355</v>
      </c>
      <c r="X338" s="172"/>
      <c r="Y338" s="168" t="s">
        <v>1678</v>
      </c>
      <c r="Z338" s="170" t="s">
        <v>3285</v>
      </c>
      <c r="AA338" s="170"/>
      <c r="AB338" s="170"/>
      <c r="AC338" s="169"/>
      <c r="AD338" s="170" t="s">
        <v>3284</v>
      </c>
      <c r="AE338" s="170" t="s">
        <v>2485</v>
      </c>
      <c r="AF338" s="168"/>
      <c r="AG338" s="173" t="str">
        <f t="shared" si="26"/>
        <v xml:space="preserve">Clean and Plentiful Water - x; Food, Fuel, and Materials - x; Natural Hazard Mitigation - x; </v>
      </c>
      <c r="AH338" s="169" t="str">
        <f t="shared" si="25"/>
        <v>{"popup":{"showAttachments":"false","fieldInfos":[{"visible":"true","fieldName":"FP02_Land_P","label":"Land area in 0.2% Annual Chance Flood Hazard area - Percent\u00a0","format":{"places":,"digitSeparator":true}}],"title":"Block Group ID: {GEOID10}"}}</v>
      </c>
      <c r="AI338" s="170" t="s">
        <v>1883</v>
      </c>
      <c r="AJ338" s="170" t="s">
        <v>1705</v>
      </c>
      <c r="AK338" s="170"/>
      <c r="AL338" s="170" t="s">
        <v>1901</v>
      </c>
      <c r="AM338" s="170" t="s">
        <v>1884</v>
      </c>
      <c r="AN338" s="170" t="s">
        <v>1534</v>
      </c>
      <c r="AO338" s="170" t="str">
        <f t="shared" si="23"/>
        <v xml:space="preserve">human, people, electricity, power,Clean and Plentiful Water, Food, Fuel, and Materials, Natural Hazard Mitigation, </v>
      </c>
      <c r="AP338" s="170" t="str">
        <f t="shared" si="24"/>
        <v xml:space="preserve">,Clean and Plentiful Water, Food, Fuel, and Materials, Natural Hazard Mitigation, </v>
      </c>
      <c r="AQ338" s="170"/>
      <c r="AR338" s="170"/>
      <c r="AS338" s="170"/>
      <c r="AT338" s="170"/>
      <c r="AU338" s="170"/>
      <c r="AV338" s="170"/>
      <c r="AW338" s="170"/>
    </row>
    <row r="339" spans="1:49" ht="15" customHeight="1" x14ac:dyDescent="0.2">
      <c r="A339" s="168">
        <v>314</v>
      </c>
      <c r="B339" s="169" t="s">
        <v>432</v>
      </c>
      <c r="C339" s="169" t="s">
        <v>3286</v>
      </c>
      <c r="D339" s="169" t="s">
        <v>3287</v>
      </c>
      <c r="E339" s="169" t="s">
        <v>3288</v>
      </c>
      <c r="F339" s="169" t="s">
        <v>362</v>
      </c>
      <c r="G339" s="169" t="s">
        <v>3289</v>
      </c>
      <c r="H339" s="169" t="s">
        <v>3269</v>
      </c>
      <c r="I339" s="169" t="s">
        <v>3270</v>
      </c>
      <c r="J339" s="170">
        <v>107</v>
      </c>
      <c r="K339" s="170"/>
      <c r="L339" s="170"/>
      <c r="M339" s="170" t="s">
        <v>1266</v>
      </c>
      <c r="N339" s="170"/>
      <c r="O339" s="170" t="s">
        <v>1266</v>
      </c>
      <c r="P339" s="170" t="s">
        <v>1266</v>
      </c>
      <c r="Q339" s="170"/>
      <c r="R339" s="170"/>
      <c r="S339" s="169" t="s">
        <v>3290</v>
      </c>
      <c r="T339" s="169"/>
      <c r="U339" s="171" t="s">
        <v>1252</v>
      </c>
      <c r="V339" s="166" t="s">
        <v>3263</v>
      </c>
      <c r="W339" s="168" t="s">
        <v>1355</v>
      </c>
      <c r="X339" s="172"/>
      <c r="Y339" s="168" t="s">
        <v>1678</v>
      </c>
      <c r="Z339" s="170" t="s">
        <v>3291</v>
      </c>
      <c r="AA339" s="170"/>
      <c r="AB339" s="170"/>
      <c r="AC339" s="169"/>
      <c r="AD339" s="170" t="s">
        <v>3288</v>
      </c>
      <c r="AE339" s="170" t="s">
        <v>2485</v>
      </c>
      <c r="AF339" s="168"/>
      <c r="AG339" s="173" t="str">
        <f t="shared" si="26"/>
        <v xml:space="preserve">Clean and Plentiful Water - x; Food, Fuel, and Materials - x; Natural Hazard Mitigation - x; </v>
      </c>
      <c r="AH339" s="169" t="str">
        <f t="shared" si="25"/>
        <v>{"popup":{"showAttachments":"false","fieldInfos":[{"visible":"true","fieldName":"FP1_Imp_M","label":"Impervious surface in 1% Annual Chance Flood Hazard area - Area (m2)\u00a0","format":{"places":,"digitSeparator":true}}],"title":"Block Group ID: {GEOID10}"}}</v>
      </c>
      <c r="AI339" s="170" t="s">
        <v>1883</v>
      </c>
      <c r="AJ339" s="170" t="s">
        <v>1705</v>
      </c>
      <c r="AK339" s="170"/>
      <c r="AL339" s="170" t="s">
        <v>1901</v>
      </c>
      <c r="AM339" s="170" t="s">
        <v>1884</v>
      </c>
      <c r="AN339" s="170" t="s">
        <v>1534</v>
      </c>
      <c r="AO339" s="170" t="str">
        <f t="shared" si="23"/>
        <v xml:space="preserve">human, people, electricity, power,Clean and Plentiful Water, Food, Fuel, and Materials, Natural Hazard Mitigation, </v>
      </c>
      <c r="AP339" s="170" t="str">
        <f t="shared" si="24"/>
        <v xml:space="preserve">,Clean and Plentiful Water, Food, Fuel, and Materials, Natural Hazard Mitigation, </v>
      </c>
      <c r="AQ339" s="170"/>
      <c r="AR339" s="170"/>
      <c r="AS339" s="170"/>
      <c r="AT339" s="170"/>
      <c r="AU339" s="170"/>
      <c r="AV339" s="170"/>
      <c r="AW339" s="170"/>
    </row>
    <row r="340" spans="1:49" ht="15" customHeight="1" x14ac:dyDescent="0.2">
      <c r="A340" s="168">
        <v>315</v>
      </c>
      <c r="B340" s="169" t="s">
        <v>432</v>
      </c>
      <c r="C340" s="169" t="s">
        <v>3292</v>
      </c>
      <c r="D340" s="169" t="s">
        <v>3293</v>
      </c>
      <c r="E340" s="169" t="s">
        <v>3294</v>
      </c>
      <c r="F340" s="169" t="s">
        <v>362</v>
      </c>
      <c r="G340" s="169" t="s">
        <v>3289</v>
      </c>
      <c r="H340" s="169" t="s">
        <v>3269</v>
      </c>
      <c r="I340" s="169" t="s">
        <v>3270</v>
      </c>
      <c r="J340" s="170">
        <v>108</v>
      </c>
      <c r="K340" s="170"/>
      <c r="L340" s="170"/>
      <c r="M340" s="170" t="s">
        <v>1266</v>
      </c>
      <c r="N340" s="170"/>
      <c r="O340" s="170" t="s">
        <v>1266</v>
      </c>
      <c r="P340" s="170" t="s">
        <v>1266</v>
      </c>
      <c r="Q340" s="170"/>
      <c r="R340" s="170"/>
      <c r="S340" s="169" t="s">
        <v>3290</v>
      </c>
      <c r="T340" s="169"/>
      <c r="U340" s="171" t="s">
        <v>1252</v>
      </c>
      <c r="V340" s="166" t="s">
        <v>3263</v>
      </c>
      <c r="W340" s="168" t="s">
        <v>1355</v>
      </c>
      <c r="X340" s="172"/>
      <c r="Y340" s="168" t="s">
        <v>1678</v>
      </c>
      <c r="Z340" s="170" t="s">
        <v>3295</v>
      </c>
      <c r="AA340" s="170"/>
      <c r="AB340" s="170"/>
      <c r="AC340" s="169"/>
      <c r="AD340" s="170" t="s">
        <v>3294</v>
      </c>
      <c r="AE340" s="170" t="s">
        <v>2485</v>
      </c>
      <c r="AF340" s="168"/>
      <c r="AG340" s="173" t="str">
        <f t="shared" si="26"/>
        <v xml:space="preserve">Clean and Plentiful Water - x; Food, Fuel, and Materials - x; Natural Hazard Mitigation - x; </v>
      </c>
      <c r="AH340" s="169" t="str">
        <f t="shared" si="25"/>
        <v>{"popup":{"showAttachments":"false","fieldInfos":[{"visible":"true","fieldName":"FP1_Imp_P","label":"Impervious surface in 1% Annual Chance Flood Hazard area - Percent\u00a0","format":{"places":,"digitSeparator":true}}],"title":"Block Group ID: {GEOID10}"}}</v>
      </c>
      <c r="AI340" s="170" t="s">
        <v>1883</v>
      </c>
      <c r="AJ340" s="170" t="s">
        <v>1705</v>
      </c>
      <c r="AK340" s="170"/>
      <c r="AL340" s="170" t="s">
        <v>1901</v>
      </c>
      <c r="AM340" s="170" t="s">
        <v>1884</v>
      </c>
      <c r="AN340" s="170" t="s">
        <v>1534</v>
      </c>
      <c r="AO340" s="170" t="str">
        <f t="shared" si="23"/>
        <v xml:space="preserve">human, people, electricity, power,Clean and Plentiful Water, Food, Fuel, and Materials, Natural Hazard Mitigation, </v>
      </c>
      <c r="AP340" s="170" t="str">
        <f t="shared" si="24"/>
        <v xml:space="preserve">,Clean and Plentiful Water, Food, Fuel, and Materials, Natural Hazard Mitigation, </v>
      </c>
      <c r="AQ340" s="170"/>
      <c r="AR340" s="170"/>
      <c r="AS340" s="170"/>
      <c r="AT340" s="170"/>
      <c r="AU340" s="170"/>
      <c r="AV340" s="170"/>
      <c r="AW340" s="170"/>
    </row>
    <row r="341" spans="1:49" ht="15" customHeight="1" x14ac:dyDescent="0.2">
      <c r="A341" s="168">
        <v>316</v>
      </c>
      <c r="B341" s="169" t="s">
        <v>432</v>
      </c>
      <c r="C341" s="169" t="s">
        <v>3296</v>
      </c>
      <c r="D341" s="169" t="s">
        <v>3297</v>
      </c>
      <c r="E341" s="169" t="s">
        <v>3298</v>
      </c>
      <c r="F341" s="169" t="s">
        <v>362</v>
      </c>
      <c r="G341" s="169" t="s">
        <v>3299</v>
      </c>
      <c r="H341" s="169" t="s">
        <v>3269</v>
      </c>
      <c r="I341" s="169" t="s">
        <v>3270</v>
      </c>
      <c r="J341" s="170">
        <v>109</v>
      </c>
      <c r="K341" s="170"/>
      <c r="L341" s="170"/>
      <c r="M341" s="170" t="s">
        <v>1266</v>
      </c>
      <c r="N341" s="170"/>
      <c r="O341" s="170" t="s">
        <v>1266</v>
      </c>
      <c r="P341" s="170" t="s">
        <v>1266</v>
      </c>
      <c r="Q341" s="170"/>
      <c r="R341" s="170"/>
      <c r="S341" s="169" t="s">
        <v>3290</v>
      </c>
      <c r="T341" s="169"/>
      <c r="U341" s="171" t="s">
        <v>1252</v>
      </c>
      <c r="V341" s="166" t="s">
        <v>3263</v>
      </c>
      <c r="W341" s="168" t="s">
        <v>1355</v>
      </c>
      <c r="X341" s="172"/>
      <c r="Y341" s="168" t="s">
        <v>1678</v>
      </c>
      <c r="Z341" s="170" t="s">
        <v>3300</v>
      </c>
      <c r="AA341" s="170"/>
      <c r="AB341" s="170"/>
      <c r="AC341" s="169"/>
      <c r="AD341" s="170" t="s">
        <v>3298</v>
      </c>
      <c r="AE341" s="170" t="s">
        <v>2485</v>
      </c>
      <c r="AF341" s="168"/>
      <c r="AG341" s="173" t="str">
        <f t="shared" si="26"/>
        <v xml:space="preserve">Clean and Plentiful Water - x; Food, Fuel, and Materials - x; Natural Hazard Mitigation - x; </v>
      </c>
      <c r="AH341" s="169" t="str">
        <f t="shared" si="25"/>
        <v>{"popup":{"showAttachments":"false","fieldInfos":[{"visible":"true","fieldName":"FP02_Imp_M","label":"Impervious surface in 0.2% Annual Chance Flood Hazard area - Area (m2)\u00a0","format":{"places":,"digitSeparator":true}}],"title":"Block Group ID: {GEOID10}"}}</v>
      </c>
      <c r="AI341" s="170" t="s">
        <v>1883</v>
      </c>
      <c r="AJ341" s="170" t="s">
        <v>1705</v>
      </c>
      <c r="AK341" s="170"/>
      <c r="AL341" s="170" t="s">
        <v>1901</v>
      </c>
      <c r="AM341" s="170" t="s">
        <v>1884</v>
      </c>
      <c r="AN341" s="170" t="s">
        <v>1534</v>
      </c>
      <c r="AO341" s="170" t="str">
        <f t="shared" si="23"/>
        <v xml:space="preserve">human, people, electricity, power,Clean and Plentiful Water, Food, Fuel, and Materials, Natural Hazard Mitigation, </v>
      </c>
      <c r="AP341" s="170" t="str">
        <f t="shared" si="24"/>
        <v xml:space="preserve">,Clean and Plentiful Water, Food, Fuel, and Materials, Natural Hazard Mitigation, </v>
      </c>
      <c r="AQ341" s="170"/>
      <c r="AR341" s="170"/>
      <c r="AS341" s="170"/>
      <c r="AT341" s="170"/>
      <c r="AU341" s="170"/>
      <c r="AV341" s="170"/>
      <c r="AW341" s="170"/>
    </row>
    <row r="342" spans="1:49" ht="15" customHeight="1" x14ac:dyDescent="0.2">
      <c r="A342" s="168">
        <v>317</v>
      </c>
      <c r="B342" s="169" t="s">
        <v>432</v>
      </c>
      <c r="C342" s="169" t="s">
        <v>3301</v>
      </c>
      <c r="D342" s="169" t="s">
        <v>3302</v>
      </c>
      <c r="E342" s="169" t="s">
        <v>3303</v>
      </c>
      <c r="F342" s="169" t="s">
        <v>362</v>
      </c>
      <c r="G342" s="169" t="s">
        <v>3299</v>
      </c>
      <c r="H342" s="169" t="s">
        <v>3269</v>
      </c>
      <c r="I342" s="169" t="s">
        <v>3270</v>
      </c>
      <c r="J342" s="170">
        <v>110</v>
      </c>
      <c r="K342" s="170"/>
      <c r="L342" s="170"/>
      <c r="M342" s="170" t="s">
        <v>1266</v>
      </c>
      <c r="N342" s="170"/>
      <c r="O342" s="170" t="s">
        <v>1266</v>
      </c>
      <c r="P342" s="170" t="s">
        <v>1266</v>
      </c>
      <c r="Q342" s="170"/>
      <c r="R342" s="170"/>
      <c r="S342" s="169" t="s">
        <v>3290</v>
      </c>
      <c r="T342" s="169"/>
      <c r="U342" s="171" t="s">
        <v>1252</v>
      </c>
      <c r="V342" s="166" t="s">
        <v>3263</v>
      </c>
      <c r="W342" s="168" t="s">
        <v>1355</v>
      </c>
      <c r="X342" s="172"/>
      <c r="Y342" s="168" t="s">
        <v>1678</v>
      </c>
      <c r="Z342" s="170" t="s">
        <v>3304</v>
      </c>
      <c r="AA342" s="170"/>
      <c r="AB342" s="170"/>
      <c r="AC342" s="169"/>
      <c r="AD342" s="170" t="s">
        <v>3303</v>
      </c>
      <c r="AE342" s="170" t="s">
        <v>2485</v>
      </c>
      <c r="AF342" s="168"/>
      <c r="AG342" s="173" t="str">
        <f t="shared" si="26"/>
        <v xml:space="preserve">Clean and Plentiful Water - x; Food, Fuel, and Materials - x; Natural Hazard Mitigation - x; </v>
      </c>
      <c r="AH342" s="169" t="str">
        <f t="shared" si="25"/>
        <v>{"popup":{"showAttachments":"false","fieldInfos":[{"visible":"true","fieldName":"FP02_Imp_P","label":"Impervious surface in 0.2% Annual Chance Flood Hazard area - Percent\u00a0","format":{"places":,"digitSeparator":true}}],"title":"Block Group ID: {GEOID10}"}}</v>
      </c>
      <c r="AI342" s="170" t="s">
        <v>1883</v>
      </c>
      <c r="AJ342" s="170" t="s">
        <v>1705</v>
      </c>
      <c r="AK342" s="170"/>
      <c r="AL342" s="170" t="s">
        <v>1901</v>
      </c>
      <c r="AM342" s="170" t="s">
        <v>1884</v>
      </c>
      <c r="AN342" s="170" t="s">
        <v>1534</v>
      </c>
      <c r="AO342" s="170" t="str">
        <f t="shared" si="23"/>
        <v xml:space="preserve">human, people, electricity, power,Clean and Plentiful Water, Food, Fuel, and Materials, Natural Hazard Mitigation, </v>
      </c>
      <c r="AP342" s="170" t="str">
        <f t="shared" si="24"/>
        <v xml:space="preserve">,Clean and Plentiful Water, Food, Fuel, and Materials, Natural Hazard Mitigation, </v>
      </c>
      <c r="AQ342" s="170"/>
      <c r="AR342" s="170"/>
      <c r="AS342" s="170"/>
      <c r="AT342" s="170"/>
      <c r="AU342" s="170"/>
      <c r="AV342" s="170"/>
      <c r="AW342" s="170"/>
    </row>
    <row r="343" spans="1:49" ht="15" customHeight="1" x14ac:dyDescent="0.2">
      <c r="A343" s="60">
        <v>1000</v>
      </c>
      <c r="B343" s="60" t="s">
        <v>432</v>
      </c>
      <c r="C343" s="60" t="s">
        <v>2314</v>
      </c>
      <c r="D343" s="60" t="s">
        <v>2500</v>
      </c>
      <c r="N343" s="60" t="s">
        <v>1266</v>
      </c>
      <c r="S343" s="60" t="s">
        <v>2608</v>
      </c>
      <c r="T343" s="60" t="s">
        <v>1691</v>
      </c>
      <c r="U343" s="73" t="s">
        <v>1234</v>
      </c>
      <c r="V343" s="60" t="s">
        <v>3263</v>
      </c>
      <c r="AC343" s="60" t="s">
        <v>2247</v>
      </c>
      <c r="AD343" s="60" t="s">
        <v>2248</v>
      </c>
      <c r="AE343" s="60" t="s">
        <v>2485</v>
      </c>
      <c r="AG343" s="99" t="str">
        <f t="shared" si="26"/>
        <v xml:space="preserve">Climate Stabilization - x; </v>
      </c>
      <c r="AH343" s="99"/>
      <c r="AI343" s="60"/>
      <c r="AJ343" s="60"/>
      <c r="AK343" s="60"/>
      <c r="AL343" s="60"/>
      <c r="AM343" s="60"/>
      <c r="AN343" s="60" t="s">
        <v>1451</v>
      </c>
      <c r="AO343" s="60" t="str">
        <f t="shared" si="23"/>
        <v xml:space="preserve">climate, forest, plants, vegetation,Climate Stabilization, </v>
      </c>
      <c r="AP343" s="60" t="str">
        <f t="shared" si="24"/>
        <v xml:space="preserve">,Climate Stabilization, </v>
      </c>
    </row>
    <row r="344" spans="1:49" ht="15" customHeight="1" x14ac:dyDescent="0.2">
      <c r="A344" s="60">
        <v>1001</v>
      </c>
      <c r="B344" s="60" t="s">
        <v>432</v>
      </c>
      <c r="C344" s="60" t="s">
        <v>2315</v>
      </c>
      <c r="D344" s="60" t="s">
        <v>2501</v>
      </c>
      <c r="N344" s="60" t="s">
        <v>1266</v>
      </c>
      <c r="S344" s="60" t="s">
        <v>2608</v>
      </c>
      <c r="T344" s="60" t="s">
        <v>1691</v>
      </c>
      <c r="U344" s="73" t="s">
        <v>1234</v>
      </c>
      <c r="V344" s="60" t="s">
        <v>3263</v>
      </c>
      <c r="AC344" s="60" t="s">
        <v>2247</v>
      </c>
      <c r="AD344" s="60" t="s">
        <v>2249</v>
      </c>
      <c r="AE344" s="60" t="s">
        <v>2485</v>
      </c>
      <c r="AG344" s="99" t="str">
        <f t="shared" si="26"/>
        <v xml:space="preserve">Climate Stabilization - x; </v>
      </c>
      <c r="AH344" s="99"/>
      <c r="AI344" s="60"/>
      <c r="AJ344" s="60"/>
      <c r="AK344" s="60"/>
      <c r="AL344" s="60"/>
      <c r="AM344" s="60"/>
      <c r="AN344" s="60" t="s">
        <v>1451</v>
      </c>
      <c r="AO344" s="60" t="str">
        <f t="shared" si="23"/>
        <v xml:space="preserve">climate, forest, plants, vegetation,Climate Stabilization, </v>
      </c>
      <c r="AP344" s="60" t="str">
        <f t="shared" si="24"/>
        <v xml:space="preserve">,Climate Stabilization, </v>
      </c>
    </row>
    <row r="345" spans="1:49" ht="15" customHeight="1" x14ac:dyDescent="0.2">
      <c r="A345" s="60">
        <v>1002</v>
      </c>
      <c r="B345" s="60" t="s">
        <v>144</v>
      </c>
      <c r="C345" s="60" t="s">
        <v>2316</v>
      </c>
      <c r="D345" s="148" t="s">
        <v>2502</v>
      </c>
      <c r="O345" s="60" t="s">
        <v>1266</v>
      </c>
      <c r="S345" s="60" t="s">
        <v>2642</v>
      </c>
      <c r="T345" s="60" t="s">
        <v>1692</v>
      </c>
      <c r="U345" s="73" t="s">
        <v>1236</v>
      </c>
      <c r="V345" s="60" t="s">
        <v>3263</v>
      </c>
      <c r="AC345" s="60" t="s">
        <v>2250</v>
      </c>
      <c r="AD345" s="60" t="s">
        <v>3158</v>
      </c>
      <c r="AE345" s="60" t="s">
        <v>2488</v>
      </c>
      <c r="AG345" s="99" t="str">
        <f t="shared" si="26"/>
        <v xml:space="preserve">Food, Fuel, and Materials - x; </v>
      </c>
      <c r="AH345" s="99"/>
      <c r="AI345" s="60"/>
      <c r="AJ345" s="60"/>
      <c r="AK345" s="60"/>
      <c r="AL345" s="60"/>
      <c r="AM345" s="60"/>
      <c r="AN345" s="60" t="s">
        <v>1485</v>
      </c>
      <c r="AO345" s="60" t="str">
        <f t="shared" si="23"/>
        <v xml:space="preserve">farms, farming, agriculture, food,Food, Fuel, and Materials, </v>
      </c>
      <c r="AP345" s="60" t="str">
        <f t="shared" si="24"/>
        <v xml:space="preserve">,Food, Fuel, and Materials, </v>
      </c>
    </row>
    <row r="346" spans="1:49" ht="15" customHeight="1" x14ac:dyDescent="0.2">
      <c r="A346" s="60">
        <v>1003</v>
      </c>
      <c r="B346" s="60" t="s">
        <v>144</v>
      </c>
      <c r="C346" s="60" t="s">
        <v>2317</v>
      </c>
      <c r="D346" s="59" t="s">
        <v>2503</v>
      </c>
      <c r="O346" s="60" t="s">
        <v>1266</v>
      </c>
      <c r="S346" s="60" t="s">
        <v>2642</v>
      </c>
      <c r="T346" s="60" t="s">
        <v>1692</v>
      </c>
      <c r="U346" s="73" t="s">
        <v>1236</v>
      </c>
      <c r="V346" s="60" t="s">
        <v>3263</v>
      </c>
      <c r="AC346" s="60" t="s">
        <v>2251</v>
      </c>
      <c r="AD346" s="60" t="s">
        <v>2252</v>
      </c>
      <c r="AE346" s="60" t="s">
        <v>2488</v>
      </c>
      <c r="AG346" s="99" t="str">
        <f t="shared" si="26"/>
        <v xml:space="preserve">Food, Fuel, and Materials - x; </v>
      </c>
      <c r="AH346" s="99"/>
      <c r="AI346" s="60"/>
      <c r="AJ346" s="60"/>
      <c r="AK346" s="60"/>
      <c r="AL346" s="60"/>
      <c r="AM346" s="60"/>
      <c r="AN346" s="60" t="s">
        <v>1485</v>
      </c>
      <c r="AO346" s="60" t="str">
        <f t="shared" ref="AO346:AO407" si="27">_xlfn.CONCAT(AN346,AP346)</f>
        <v xml:space="preserve">farms, farming, agriculture, food,Food, Fuel, and Materials, </v>
      </c>
      <c r="AP346" s="60" t="str">
        <f t="shared" ref="AP346:AP407" si="28">","&amp; IF(LEN(TRIM(K346))=0,"",$K$1  &amp; ", ") &amp; IF(LEN(TRIM(L346))=0,"",$L$1  &amp; ", ") &amp; IF(LEN(TRIM(M346))=0,"",$M$1 &amp; ", ") &amp; IF(LEN(TRIM(N346))=0,"",$N$1 &amp; ", ") &amp; IF(LEN(TRIM(O346))=0,"",$O$1 &amp; ", ") &amp; IF(LEN(TRIM(P346))=0,"",$P$1 &amp; ", ") &amp; IF(LEN(TRIM(Q346))=0,"",$Q$1)</f>
        <v xml:space="preserve">,Food, Fuel, and Materials, </v>
      </c>
    </row>
    <row r="347" spans="1:49" ht="15" customHeight="1" x14ac:dyDescent="0.2">
      <c r="A347" s="60">
        <v>1004</v>
      </c>
      <c r="B347" s="60" t="s">
        <v>144</v>
      </c>
      <c r="C347" s="60" t="s">
        <v>2318</v>
      </c>
      <c r="D347" s="59" t="s">
        <v>2504</v>
      </c>
      <c r="O347" s="60" t="s">
        <v>1266</v>
      </c>
      <c r="S347" s="60" t="s">
        <v>2642</v>
      </c>
      <c r="T347" s="60" t="s">
        <v>1692</v>
      </c>
      <c r="U347" s="73" t="s">
        <v>1236</v>
      </c>
      <c r="V347" s="60" t="s">
        <v>3263</v>
      </c>
      <c r="AC347" s="60" t="s">
        <v>2253</v>
      </c>
      <c r="AD347" s="60" t="s">
        <v>3159</v>
      </c>
      <c r="AE347" s="60" t="s">
        <v>2488</v>
      </c>
      <c r="AG347" s="99" t="str">
        <f t="shared" si="26"/>
        <v xml:space="preserve">Food, Fuel, and Materials - x; </v>
      </c>
      <c r="AH347" s="99"/>
      <c r="AI347" s="60"/>
      <c r="AJ347" s="60"/>
      <c r="AK347" s="60"/>
      <c r="AL347" s="60"/>
      <c r="AM347" s="60"/>
      <c r="AN347" s="60" t="s">
        <v>1485</v>
      </c>
      <c r="AO347" s="60" t="str">
        <f t="shared" si="27"/>
        <v xml:space="preserve">farms, farming, agriculture, food,Food, Fuel, and Materials, </v>
      </c>
      <c r="AP347" s="60" t="str">
        <f t="shared" si="28"/>
        <v xml:space="preserve">,Food, Fuel, and Materials, </v>
      </c>
    </row>
    <row r="348" spans="1:49" ht="15" customHeight="1" x14ac:dyDescent="0.2">
      <c r="A348" s="60">
        <v>1005</v>
      </c>
      <c r="B348" s="60" t="s">
        <v>144</v>
      </c>
      <c r="C348" s="60" t="s">
        <v>2319</v>
      </c>
      <c r="D348" s="59" t="s">
        <v>2505</v>
      </c>
      <c r="O348" s="60" t="s">
        <v>1266</v>
      </c>
      <c r="S348" s="60" t="s">
        <v>2642</v>
      </c>
      <c r="T348" s="60" t="s">
        <v>1692</v>
      </c>
      <c r="U348" s="73" t="s">
        <v>1236</v>
      </c>
      <c r="V348" s="60" t="s">
        <v>3263</v>
      </c>
      <c r="AC348" s="60" t="s">
        <v>2254</v>
      </c>
      <c r="AD348" s="60" t="s">
        <v>3160</v>
      </c>
      <c r="AE348" s="60" t="s">
        <v>2488</v>
      </c>
      <c r="AG348" s="99" t="str">
        <f t="shared" si="26"/>
        <v xml:space="preserve">Food, Fuel, and Materials - x; </v>
      </c>
      <c r="AH348" s="99"/>
      <c r="AI348" s="60"/>
      <c r="AJ348" s="60"/>
      <c r="AK348" s="60"/>
      <c r="AL348" s="60"/>
      <c r="AM348" s="60"/>
      <c r="AN348" s="60" t="s">
        <v>1485</v>
      </c>
      <c r="AO348" s="60" t="str">
        <f t="shared" si="27"/>
        <v xml:space="preserve">farms, farming, agriculture, food,Food, Fuel, and Materials, </v>
      </c>
      <c r="AP348" s="60" t="str">
        <f t="shared" si="28"/>
        <v xml:space="preserve">,Food, Fuel, and Materials, </v>
      </c>
    </row>
    <row r="349" spans="1:49" ht="15" customHeight="1" x14ac:dyDescent="0.2">
      <c r="A349" s="60">
        <v>1006</v>
      </c>
      <c r="B349" s="60" t="s">
        <v>432</v>
      </c>
      <c r="C349" s="60" t="s">
        <v>2320</v>
      </c>
      <c r="D349" s="60" t="s">
        <v>2506</v>
      </c>
      <c r="Q349" s="60" t="s">
        <v>1266</v>
      </c>
      <c r="S349" s="60" t="s">
        <v>2651</v>
      </c>
      <c r="T349" s="60" t="s">
        <v>1685</v>
      </c>
      <c r="U349" s="73" t="s">
        <v>1231</v>
      </c>
      <c r="V349" s="60" t="s">
        <v>3263</v>
      </c>
      <c r="AC349" s="60" t="s">
        <v>2255</v>
      </c>
      <c r="AD349" s="60" t="s">
        <v>2256</v>
      </c>
      <c r="AE349" s="60" t="s">
        <v>2485</v>
      </c>
      <c r="AG349" s="99" t="str">
        <f t="shared" si="26"/>
        <v xml:space="preserve">Recreation, Culture, and Aesthetics - x; </v>
      </c>
      <c r="AH349" s="99"/>
      <c r="AI349" s="60"/>
      <c r="AJ349" s="60"/>
      <c r="AK349" s="60"/>
      <c r="AL349" s="60"/>
      <c r="AM349" s="60"/>
      <c r="AN349" s="60" t="s">
        <v>1431</v>
      </c>
      <c r="AO349" s="60" t="str">
        <f t="shared" si="27"/>
        <v>human, well-being, nature, recreation, transportation, nature, health, ,Recreation, Culture, and Aesthetics</v>
      </c>
      <c r="AP349" s="60" t="str">
        <f t="shared" si="28"/>
        <v>,Recreation, Culture, and Aesthetics</v>
      </c>
    </row>
    <row r="350" spans="1:49" ht="15" customHeight="1" x14ac:dyDescent="0.2">
      <c r="A350" s="60">
        <v>1007</v>
      </c>
      <c r="B350" s="60" t="s">
        <v>432</v>
      </c>
      <c r="C350" s="60" t="s">
        <v>2321</v>
      </c>
      <c r="D350" s="60" t="s">
        <v>2507</v>
      </c>
      <c r="Q350" s="60" t="s">
        <v>1266</v>
      </c>
      <c r="S350" s="60" t="s">
        <v>2656</v>
      </c>
      <c r="T350" s="60" t="s">
        <v>1685</v>
      </c>
      <c r="U350" s="60" t="s">
        <v>1231</v>
      </c>
      <c r="V350" s="60" t="s">
        <v>3263</v>
      </c>
      <c r="AC350" s="60" t="s">
        <v>2255</v>
      </c>
      <c r="AD350" s="60" t="s">
        <v>2257</v>
      </c>
      <c r="AE350" s="60" t="s">
        <v>2485</v>
      </c>
      <c r="AG350" s="99" t="str">
        <f t="shared" si="26"/>
        <v xml:space="preserve">Recreation, Culture, and Aesthetics - x; </v>
      </c>
      <c r="AH350" s="99"/>
      <c r="AI350" s="60"/>
      <c r="AJ350" s="60"/>
      <c r="AK350" s="60"/>
      <c r="AL350" s="60"/>
      <c r="AM350" s="60"/>
      <c r="AN350" s="60" t="s">
        <v>1449</v>
      </c>
      <c r="AO350" s="60" t="str">
        <f t="shared" si="27"/>
        <v>Window View, human, well-being, nature, health, ,Recreation, Culture, and Aesthetics</v>
      </c>
      <c r="AP350" s="60" t="str">
        <f t="shared" si="28"/>
        <v>,Recreation, Culture, and Aesthetics</v>
      </c>
    </row>
    <row r="351" spans="1:49" ht="15" customHeight="1" x14ac:dyDescent="0.2">
      <c r="A351" s="60">
        <v>1008</v>
      </c>
      <c r="B351" s="60" t="s">
        <v>432</v>
      </c>
      <c r="C351" s="60" t="s">
        <v>2322</v>
      </c>
      <c r="D351" s="60" t="s">
        <v>2508</v>
      </c>
      <c r="Q351" s="60" t="s">
        <v>1266</v>
      </c>
      <c r="S351" s="60" t="s">
        <v>2689</v>
      </c>
      <c r="T351" s="60" t="s">
        <v>1685</v>
      </c>
      <c r="U351" s="60" t="s">
        <v>1231</v>
      </c>
      <c r="V351" s="60" t="s">
        <v>3263</v>
      </c>
      <c r="AC351" s="60" t="s">
        <v>2255</v>
      </c>
      <c r="AD351" s="60" t="s">
        <v>2258</v>
      </c>
      <c r="AE351" s="60" t="s">
        <v>2485</v>
      </c>
      <c r="AG351" s="99" t="str">
        <f t="shared" si="26"/>
        <v xml:space="preserve">Recreation, Culture, and Aesthetics - x; </v>
      </c>
      <c r="AH351" s="99"/>
      <c r="AI351" s="60"/>
      <c r="AJ351" s="60"/>
      <c r="AK351" s="60"/>
      <c r="AL351" s="60"/>
      <c r="AM351" s="60"/>
      <c r="AN351" s="60" t="s">
        <v>1433</v>
      </c>
      <c r="AO351" s="60" t="str">
        <f t="shared" si="27"/>
        <v>Window View, human, nature, river, lake, stream, well-being, health, ,Recreation, Culture, and Aesthetics</v>
      </c>
      <c r="AP351" s="60" t="str">
        <f t="shared" si="28"/>
        <v>,Recreation, Culture, and Aesthetics</v>
      </c>
    </row>
    <row r="352" spans="1:49" ht="15" customHeight="1" x14ac:dyDescent="0.2">
      <c r="A352" s="60">
        <v>1009</v>
      </c>
      <c r="B352" s="60" t="s">
        <v>432</v>
      </c>
      <c r="C352" s="60" t="s">
        <v>2323</v>
      </c>
      <c r="D352" s="60" t="s">
        <v>2506</v>
      </c>
      <c r="Q352" s="60" t="s">
        <v>1266</v>
      </c>
      <c r="S352" s="60" t="s">
        <v>2651</v>
      </c>
      <c r="T352" s="60" t="s">
        <v>1685</v>
      </c>
      <c r="U352" s="60" t="s">
        <v>1231</v>
      </c>
      <c r="V352" s="60" t="s">
        <v>3263</v>
      </c>
      <c r="AC352" s="60" t="s">
        <v>2255</v>
      </c>
      <c r="AD352" s="60" t="s">
        <v>2259</v>
      </c>
      <c r="AE352" s="60" t="s">
        <v>2485</v>
      </c>
      <c r="AG352" s="99" t="str">
        <f t="shared" si="26"/>
        <v xml:space="preserve">Recreation, Culture, and Aesthetics - x; </v>
      </c>
      <c r="AH352" s="99"/>
      <c r="AI352" s="60"/>
      <c r="AJ352" s="60"/>
      <c r="AK352" s="60"/>
      <c r="AL352" s="60"/>
      <c r="AM352" s="60"/>
      <c r="AN352" s="60" t="s">
        <v>1431</v>
      </c>
      <c r="AO352" s="60" t="str">
        <f t="shared" si="27"/>
        <v>human, well-being, nature, recreation, transportation, nature, health, ,Recreation, Culture, and Aesthetics</v>
      </c>
      <c r="AP352" s="60" t="str">
        <f t="shared" si="28"/>
        <v>,Recreation, Culture, and Aesthetics</v>
      </c>
    </row>
    <row r="353" spans="1:49" ht="15" customHeight="1" x14ac:dyDescent="0.2">
      <c r="A353" s="60">
        <v>1010</v>
      </c>
      <c r="B353" s="60" t="s">
        <v>432</v>
      </c>
      <c r="C353" s="63" t="s">
        <v>2324</v>
      </c>
      <c r="D353" s="58" t="s">
        <v>2509</v>
      </c>
      <c r="L353" s="60" t="s">
        <v>1266</v>
      </c>
      <c r="S353" s="60" t="s">
        <v>2599</v>
      </c>
      <c r="T353" s="60" t="s">
        <v>1681</v>
      </c>
      <c r="U353" s="60" t="s">
        <v>1251</v>
      </c>
      <c r="V353" s="60" t="s">
        <v>3263</v>
      </c>
      <c r="AC353" s="60" t="s">
        <v>2260</v>
      </c>
      <c r="AD353" s="60" t="s">
        <v>2261</v>
      </c>
      <c r="AE353" s="60" t="s">
        <v>2485</v>
      </c>
      <c r="AG353" s="99" t="str">
        <f t="shared" si="26"/>
        <v xml:space="preserve">Clean Air - x; </v>
      </c>
      <c r="AH353" s="99"/>
      <c r="AI353" s="60"/>
      <c r="AJ353" s="60"/>
      <c r="AK353" s="60"/>
      <c r="AL353" s="60"/>
      <c r="AM353" s="60"/>
      <c r="AN353" s="60" t="s">
        <v>1416</v>
      </c>
      <c r="AO353" s="60" t="str">
        <f t="shared" si="27"/>
        <v xml:space="preserve">air quality, pollutant, removal,  human, well-being, ,Clean Air, </v>
      </c>
      <c r="AP353" s="60" t="str">
        <f t="shared" si="28"/>
        <v xml:space="preserve">,Clean Air, </v>
      </c>
    </row>
    <row r="354" spans="1:49" ht="15" customHeight="1" x14ac:dyDescent="0.2">
      <c r="A354" s="60">
        <v>1011</v>
      </c>
      <c r="B354" s="60" t="s">
        <v>432</v>
      </c>
      <c r="C354" s="63" t="s">
        <v>2325</v>
      </c>
      <c r="D354" s="58" t="s">
        <v>2510</v>
      </c>
      <c r="L354" s="60" t="s">
        <v>1266</v>
      </c>
      <c r="S354" s="60" t="s">
        <v>2599</v>
      </c>
      <c r="T354" s="60" t="s">
        <v>1681</v>
      </c>
      <c r="U354" s="60" t="s">
        <v>1251</v>
      </c>
      <c r="V354" s="60" t="s">
        <v>3263</v>
      </c>
      <c r="AC354" s="60" t="s">
        <v>2260</v>
      </c>
      <c r="AD354" s="60" t="s">
        <v>2262</v>
      </c>
      <c r="AE354" s="60" t="s">
        <v>2485</v>
      </c>
      <c r="AG354" s="99" t="str">
        <f t="shared" si="26"/>
        <v xml:space="preserve">Clean Air - x; </v>
      </c>
      <c r="AH354" s="99"/>
      <c r="AI354" s="60"/>
      <c r="AJ354" s="60"/>
      <c r="AK354" s="60"/>
      <c r="AL354" s="60"/>
      <c r="AM354" s="60"/>
      <c r="AN354" s="60" t="s">
        <v>1416</v>
      </c>
      <c r="AO354" s="60" t="str">
        <f t="shared" si="27"/>
        <v xml:space="preserve">air quality, pollutant, removal,  human, well-being, ,Clean Air, </v>
      </c>
      <c r="AP354" s="60" t="str">
        <f t="shared" si="28"/>
        <v xml:space="preserve">,Clean Air, </v>
      </c>
    </row>
    <row r="355" spans="1:49" ht="15" customHeight="1" x14ac:dyDescent="0.2">
      <c r="A355" s="60">
        <v>1012</v>
      </c>
      <c r="B355" s="60" t="s">
        <v>432</v>
      </c>
      <c r="C355" s="60" t="s">
        <v>2326</v>
      </c>
      <c r="D355" s="60" t="s">
        <v>2511</v>
      </c>
      <c r="L355" s="60" t="s">
        <v>1266</v>
      </c>
      <c r="S355" s="60" t="s">
        <v>2701</v>
      </c>
      <c r="T355" s="60" t="s">
        <v>1681</v>
      </c>
      <c r="U355" s="60" t="s">
        <v>1251</v>
      </c>
      <c r="V355" s="60" t="s">
        <v>3263</v>
      </c>
      <c r="AC355" s="60" t="s">
        <v>2263</v>
      </c>
      <c r="AD355" s="60" t="s">
        <v>2264</v>
      </c>
      <c r="AE355" s="60" t="s">
        <v>2485</v>
      </c>
      <c r="AG355" s="99" t="str">
        <f t="shared" si="26"/>
        <v xml:space="preserve">Clean Air - x; </v>
      </c>
      <c r="AH355" s="99"/>
      <c r="AI355" s="60"/>
      <c r="AJ355" s="60"/>
      <c r="AK355" s="60"/>
      <c r="AL355" s="60"/>
      <c r="AM355" s="60"/>
      <c r="AN355" s="60" t="s">
        <v>1450</v>
      </c>
      <c r="AO355" s="60" t="str">
        <f t="shared" si="27"/>
        <v xml:space="preserve">air quality, pollutant, removal, education, children,  human, ,Clean Air, </v>
      </c>
      <c r="AP355" s="60" t="str">
        <f t="shared" si="28"/>
        <v xml:space="preserve">,Clean Air, </v>
      </c>
    </row>
    <row r="356" spans="1:49" ht="15" customHeight="1" x14ac:dyDescent="0.2">
      <c r="A356" s="60">
        <v>1013</v>
      </c>
      <c r="B356" s="60" t="s">
        <v>432</v>
      </c>
      <c r="C356" s="60" t="s">
        <v>2327</v>
      </c>
      <c r="D356" s="60" t="s">
        <v>2512</v>
      </c>
      <c r="K356" s="60" t="s">
        <v>1266</v>
      </c>
      <c r="M356" s="60" t="s">
        <v>1266</v>
      </c>
      <c r="P356" s="60" t="s">
        <v>1266</v>
      </c>
      <c r="Q356" s="60" t="s">
        <v>1266</v>
      </c>
      <c r="S356" s="60" t="s">
        <v>2648</v>
      </c>
      <c r="T356" s="60" t="s">
        <v>1863</v>
      </c>
      <c r="U356" s="60" t="s">
        <v>1232</v>
      </c>
      <c r="V356" s="60" t="s">
        <v>3263</v>
      </c>
      <c r="AC356" s="60" t="s">
        <v>2265</v>
      </c>
      <c r="AD356" s="60" t="s">
        <v>2266</v>
      </c>
      <c r="AE356" s="60" t="s">
        <v>2485</v>
      </c>
      <c r="AG356" s="99" t="str">
        <f t="shared" si="26"/>
        <v xml:space="preserve">Biodiversity Conservation - x; Clean and Plentiful Water - x; Natural Hazard Mitigation - x; Recreation, Culture, and Aesthetics - x; </v>
      </c>
      <c r="AH356" s="99"/>
      <c r="AI356" s="60"/>
      <c r="AJ356" s="60"/>
      <c r="AK356" s="60"/>
      <c r="AL356" s="60"/>
      <c r="AM356" s="60"/>
      <c r="AN356" s="60" t="s">
        <v>1428</v>
      </c>
      <c r="AO356" s="60" t="str">
        <f t="shared" si="27"/>
        <v>development, urban, human, runoff, river, pond, riparian,Biodiversity Conservation, Clean and Plentiful Water, Natural Hazard Mitigation, Recreation, Culture, and Aesthetics</v>
      </c>
      <c r="AP356" s="60" t="str">
        <f t="shared" si="28"/>
        <v>,Biodiversity Conservation, Clean and Plentiful Water, Natural Hazard Mitigation, Recreation, Culture, and Aesthetics</v>
      </c>
    </row>
    <row r="357" spans="1:49" s="80" customFormat="1" ht="15" customHeight="1" x14ac:dyDescent="0.2">
      <c r="A357" s="60">
        <v>1014</v>
      </c>
      <c r="B357" s="60" t="s">
        <v>432</v>
      </c>
      <c r="C357" s="60" t="s">
        <v>2328</v>
      </c>
      <c r="D357" s="60" t="s">
        <v>2513</v>
      </c>
      <c r="E357" s="60"/>
      <c r="F357" s="60"/>
      <c r="G357" s="60"/>
      <c r="H357" s="60"/>
      <c r="I357" s="60"/>
      <c r="J357" s="60"/>
      <c r="K357" s="60" t="s">
        <v>1266</v>
      </c>
      <c r="L357" s="60"/>
      <c r="M357" s="60" t="s">
        <v>1266</v>
      </c>
      <c r="N357" s="60"/>
      <c r="O357" s="60"/>
      <c r="P357" s="60" t="s">
        <v>1266</v>
      </c>
      <c r="Q357" s="60" t="s">
        <v>1266</v>
      </c>
      <c r="R357" s="60"/>
      <c r="S357" s="60" t="s">
        <v>2649</v>
      </c>
      <c r="T357" s="60" t="s">
        <v>1863</v>
      </c>
      <c r="U357" s="60" t="s">
        <v>1232</v>
      </c>
      <c r="V357" s="60" t="s">
        <v>3263</v>
      </c>
      <c r="W357" s="60"/>
      <c r="X357" s="60"/>
      <c r="Y357" s="60"/>
      <c r="Z357" s="60"/>
      <c r="AA357" s="60"/>
      <c r="AB357" s="60"/>
      <c r="AC357" s="60" t="s">
        <v>2265</v>
      </c>
      <c r="AD357" s="60" t="s">
        <v>2267</v>
      </c>
      <c r="AE357" s="60" t="s">
        <v>2485</v>
      </c>
      <c r="AF357" s="60"/>
      <c r="AG357" s="99" t="str">
        <f t="shared" si="26"/>
        <v xml:space="preserve">Biodiversity Conservation - x; Clean and Plentiful Water - x; Natural Hazard Mitigation - x; Recreation, Culture, and Aesthetics - x; </v>
      </c>
      <c r="AH357" s="99"/>
      <c r="AI357" s="60"/>
      <c r="AJ357" s="60"/>
      <c r="AK357" s="60"/>
      <c r="AL357" s="60"/>
      <c r="AM357" s="60"/>
      <c r="AN357" s="60" t="s">
        <v>1429</v>
      </c>
      <c r="AO357" s="60" t="str">
        <f t="shared" si="27"/>
        <v>water, river, pond, riparian,Biodiversity Conservation, Clean and Plentiful Water, Natural Hazard Mitigation, Recreation, Culture, and Aesthetics</v>
      </c>
      <c r="AP357" s="60" t="str">
        <f t="shared" si="28"/>
        <v>,Biodiversity Conservation, Clean and Plentiful Water, Natural Hazard Mitigation, Recreation, Culture, and Aesthetics</v>
      </c>
      <c r="AQ357" s="60"/>
      <c r="AR357" s="60"/>
      <c r="AS357" s="60"/>
      <c r="AT357" s="60"/>
      <c r="AU357" s="60"/>
      <c r="AV357" s="60"/>
      <c r="AW357" s="60"/>
    </row>
    <row r="358" spans="1:49" s="80" customFormat="1" ht="15" customHeight="1" x14ac:dyDescent="0.2">
      <c r="A358" s="60">
        <v>1015</v>
      </c>
      <c r="B358" s="60" t="s">
        <v>432</v>
      </c>
      <c r="C358" s="60" t="s">
        <v>2329</v>
      </c>
      <c r="D358" s="60" t="s">
        <v>2514</v>
      </c>
      <c r="E358" s="60"/>
      <c r="F358" s="60"/>
      <c r="G358" s="60"/>
      <c r="H358" s="60"/>
      <c r="I358" s="60"/>
      <c r="J358" s="60"/>
      <c r="K358" s="60" t="s">
        <v>1266</v>
      </c>
      <c r="L358" s="60"/>
      <c r="M358" s="60" t="s">
        <v>1266</v>
      </c>
      <c r="N358" s="60"/>
      <c r="O358" s="60"/>
      <c r="P358" s="60" t="s">
        <v>1266</v>
      </c>
      <c r="Q358" s="60" t="s">
        <v>1266</v>
      </c>
      <c r="R358" s="60"/>
      <c r="S358" s="60" t="s">
        <v>2653</v>
      </c>
      <c r="T358" s="60" t="s">
        <v>1863</v>
      </c>
      <c r="U358" s="60" t="s">
        <v>1232</v>
      </c>
      <c r="V358" s="60" t="s">
        <v>3263</v>
      </c>
      <c r="W358" s="60"/>
      <c r="X358" s="60"/>
      <c r="Y358" s="60"/>
      <c r="Z358" s="60"/>
      <c r="AA358" s="60"/>
      <c r="AB358" s="60"/>
      <c r="AC358" s="60" t="s">
        <v>2265</v>
      </c>
      <c r="AD358" s="60" t="s">
        <v>2268</v>
      </c>
      <c r="AE358" s="60" t="s">
        <v>2485</v>
      </c>
      <c r="AF358" s="60"/>
      <c r="AG358" s="99" t="str">
        <f t="shared" si="26"/>
        <v xml:space="preserve">Biodiversity Conservation - x; Clean and Plentiful Water - x; Natural Hazard Mitigation - x; Recreation, Culture, and Aesthetics - x; </v>
      </c>
      <c r="AH358" s="99"/>
      <c r="AI358" s="60"/>
      <c r="AJ358" s="60"/>
      <c r="AK358" s="60"/>
      <c r="AL358" s="60"/>
      <c r="AM358" s="60"/>
      <c r="AN358" s="60" t="s">
        <v>1438</v>
      </c>
      <c r="AO358" s="60" t="str">
        <f t="shared" si="27"/>
        <v>forest, water, river, plants, vegetation, riparian,Biodiversity Conservation, Clean and Plentiful Water, Natural Hazard Mitigation, Recreation, Culture, and Aesthetics</v>
      </c>
      <c r="AP358" s="60" t="str">
        <f t="shared" si="28"/>
        <v>,Biodiversity Conservation, Clean and Plentiful Water, Natural Hazard Mitigation, Recreation, Culture, and Aesthetics</v>
      </c>
      <c r="AQ358" s="60"/>
      <c r="AR358" s="60"/>
      <c r="AS358" s="60"/>
      <c r="AT358" s="60"/>
      <c r="AU358" s="60"/>
      <c r="AV358" s="60"/>
      <c r="AW358" s="60"/>
    </row>
    <row r="359" spans="1:49" s="80" customFormat="1" ht="15" customHeight="1" x14ac:dyDescent="0.2">
      <c r="A359" s="60">
        <v>1016</v>
      </c>
      <c r="B359" s="60" t="s">
        <v>432</v>
      </c>
      <c r="C359" s="60" t="s">
        <v>2330</v>
      </c>
      <c r="D359" s="60" t="s">
        <v>2515</v>
      </c>
      <c r="E359" s="60"/>
      <c r="F359" s="60"/>
      <c r="G359" s="60"/>
      <c r="H359" s="60"/>
      <c r="I359" s="60"/>
      <c r="J359" s="60"/>
      <c r="K359" s="60" t="s">
        <v>1266</v>
      </c>
      <c r="L359" s="60"/>
      <c r="M359" s="60" t="s">
        <v>1266</v>
      </c>
      <c r="N359" s="60"/>
      <c r="O359" s="60"/>
      <c r="P359" s="60" t="s">
        <v>1266</v>
      </c>
      <c r="Q359" s="60" t="s">
        <v>1266</v>
      </c>
      <c r="R359" s="60"/>
      <c r="S359" s="60" t="s">
        <v>2654</v>
      </c>
      <c r="T359" s="60" t="s">
        <v>1863</v>
      </c>
      <c r="U359" s="60" t="s">
        <v>1232</v>
      </c>
      <c r="V359" s="60" t="s">
        <v>3263</v>
      </c>
      <c r="W359" s="60"/>
      <c r="X359" s="60"/>
      <c r="Y359" s="60"/>
      <c r="Z359" s="60"/>
      <c r="AA359" s="60"/>
      <c r="AB359" s="60"/>
      <c r="AC359" s="60" t="s">
        <v>2265</v>
      </c>
      <c r="AD359" s="60" t="s">
        <v>2269</v>
      </c>
      <c r="AE359" s="60" t="s">
        <v>2485</v>
      </c>
      <c r="AF359" s="60"/>
      <c r="AG359" s="99" t="str">
        <f t="shared" si="26"/>
        <v xml:space="preserve">Biodiversity Conservation - x; Clean and Plentiful Water - x; Natural Hazard Mitigation - x; Recreation, Culture, and Aesthetics - x; </v>
      </c>
      <c r="AH359" s="99"/>
      <c r="AI359" s="60"/>
      <c r="AJ359" s="60"/>
      <c r="AK359" s="60"/>
      <c r="AL359" s="60"/>
      <c r="AM359" s="60"/>
      <c r="AN359" s="60" t="s">
        <v>1439</v>
      </c>
      <c r="AO359" s="60" t="str">
        <f t="shared" si="27"/>
        <v>forest, water, river, pond, plants, herbaceous, riparian,Biodiversity Conservation, Clean and Plentiful Water, Natural Hazard Mitigation, Recreation, Culture, and Aesthetics</v>
      </c>
      <c r="AP359" s="60" t="str">
        <f t="shared" si="28"/>
        <v>,Biodiversity Conservation, Clean and Plentiful Water, Natural Hazard Mitigation, Recreation, Culture, and Aesthetics</v>
      </c>
      <c r="AQ359" s="60"/>
      <c r="AR359" s="60"/>
      <c r="AS359" s="60"/>
      <c r="AT359" s="60"/>
      <c r="AU359" s="60"/>
      <c r="AV359" s="60"/>
      <c r="AW359" s="60"/>
    </row>
    <row r="360" spans="1:49" s="80" customFormat="1" ht="15" customHeight="1" x14ac:dyDescent="0.2">
      <c r="A360" s="60">
        <v>1017</v>
      </c>
      <c r="B360" s="60" t="s">
        <v>432</v>
      </c>
      <c r="C360" s="60" t="s">
        <v>2331</v>
      </c>
      <c r="D360" s="60" t="s">
        <v>2516</v>
      </c>
      <c r="E360" s="60"/>
      <c r="F360" s="60"/>
      <c r="G360" s="60"/>
      <c r="H360" s="60"/>
      <c r="I360" s="60"/>
      <c r="J360" s="60"/>
      <c r="K360" s="60" t="s">
        <v>1266</v>
      </c>
      <c r="L360" s="60"/>
      <c r="M360" s="60" t="s">
        <v>1266</v>
      </c>
      <c r="N360" s="60"/>
      <c r="O360" s="60"/>
      <c r="P360" s="60" t="s">
        <v>1266</v>
      </c>
      <c r="Q360" s="60" t="s">
        <v>1266</v>
      </c>
      <c r="R360" s="60"/>
      <c r="S360" s="60" t="s">
        <v>2649</v>
      </c>
      <c r="T360" s="60" t="s">
        <v>1863</v>
      </c>
      <c r="U360" s="60" t="s">
        <v>1232</v>
      </c>
      <c r="V360" s="60" t="s">
        <v>3263</v>
      </c>
      <c r="W360" s="60"/>
      <c r="X360" s="60"/>
      <c r="Y360" s="60"/>
      <c r="Z360" s="60"/>
      <c r="AA360" s="60"/>
      <c r="AB360" s="60"/>
      <c r="AC360" s="60" t="s">
        <v>2265</v>
      </c>
      <c r="AD360" s="60" t="s">
        <v>2270</v>
      </c>
      <c r="AE360" s="60" t="s">
        <v>2485</v>
      </c>
      <c r="AF360" s="60"/>
      <c r="AG360" s="99" t="str">
        <f t="shared" si="26"/>
        <v xml:space="preserve">Biodiversity Conservation - x; Clean and Plentiful Water - x; Natural Hazard Mitigation - x; Recreation, Culture, and Aesthetics - x; </v>
      </c>
      <c r="AH360" s="99"/>
      <c r="AI360" s="60"/>
      <c r="AJ360" s="60"/>
      <c r="AK360" s="60"/>
      <c r="AL360" s="60"/>
      <c r="AM360" s="60"/>
      <c r="AN360" s="60" t="s">
        <v>1429</v>
      </c>
      <c r="AO360" s="60" t="str">
        <f t="shared" si="27"/>
        <v>water, river, pond, riparian,Biodiversity Conservation, Clean and Plentiful Water, Natural Hazard Mitigation, Recreation, Culture, and Aesthetics</v>
      </c>
      <c r="AP360" s="60" t="str">
        <f t="shared" si="28"/>
        <v>,Biodiversity Conservation, Clean and Plentiful Water, Natural Hazard Mitigation, Recreation, Culture, and Aesthetics</v>
      </c>
      <c r="AQ360" s="60"/>
      <c r="AR360" s="60"/>
      <c r="AS360" s="60"/>
      <c r="AT360" s="60"/>
      <c r="AU360" s="60"/>
      <c r="AV360" s="60"/>
      <c r="AW360" s="60"/>
    </row>
    <row r="361" spans="1:49" s="80" customFormat="1" ht="15" customHeight="1" x14ac:dyDescent="0.2">
      <c r="A361" s="60">
        <v>1018</v>
      </c>
      <c r="B361" s="60" t="s">
        <v>432</v>
      </c>
      <c r="C361" s="60" t="s">
        <v>2332</v>
      </c>
      <c r="D361" s="60" t="s">
        <v>2517</v>
      </c>
      <c r="E361" s="60"/>
      <c r="F361" s="60"/>
      <c r="G361" s="60"/>
      <c r="H361" s="60"/>
      <c r="I361" s="60"/>
      <c r="J361" s="60"/>
      <c r="K361" s="60" t="s">
        <v>1266</v>
      </c>
      <c r="L361" s="60"/>
      <c r="M361" s="60" t="s">
        <v>1266</v>
      </c>
      <c r="N361" s="60"/>
      <c r="O361" s="60"/>
      <c r="P361" s="60" t="s">
        <v>1266</v>
      </c>
      <c r="Q361" s="60" t="s">
        <v>1266</v>
      </c>
      <c r="R361" s="60"/>
      <c r="S361" s="60" t="s">
        <v>2657</v>
      </c>
      <c r="T361" s="60" t="s">
        <v>1863</v>
      </c>
      <c r="U361" s="60" t="s">
        <v>1232</v>
      </c>
      <c r="V361" s="60" t="s">
        <v>3263</v>
      </c>
      <c r="W361" s="60"/>
      <c r="X361" s="60"/>
      <c r="Y361" s="60"/>
      <c r="Z361" s="60"/>
      <c r="AA361" s="60"/>
      <c r="AB361" s="60"/>
      <c r="AC361" s="60" t="s">
        <v>2265</v>
      </c>
      <c r="AD361" s="60" t="s">
        <v>2271</v>
      </c>
      <c r="AE361" s="60" t="s">
        <v>2487</v>
      </c>
      <c r="AF361" s="60"/>
      <c r="AG361" s="99" t="str">
        <f t="shared" si="26"/>
        <v xml:space="preserve">Biodiversity Conservation - x; Clean and Plentiful Water - x; Natural Hazard Mitigation - x; Recreation, Culture, and Aesthetics - x; </v>
      </c>
      <c r="AH361" s="99"/>
      <c r="AI361" s="60"/>
      <c r="AJ361" s="60"/>
      <c r="AK361" s="60"/>
      <c r="AL361" s="60"/>
      <c r="AM361" s="60"/>
      <c r="AN361" s="60" t="s">
        <v>1460</v>
      </c>
      <c r="AO361" s="60" t="str">
        <f t="shared" si="27"/>
        <v>water, stream, river, pond, forest, vegetation, riparian,Biodiversity Conservation, Clean and Plentiful Water, Natural Hazard Mitigation, Recreation, Culture, and Aesthetics</v>
      </c>
      <c r="AP361" s="60" t="str">
        <f t="shared" si="28"/>
        <v>,Biodiversity Conservation, Clean and Plentiful Water, Natural Hazard Mitigation, Recreation, Culture, and Aesthetics</v>
      </c>
      <c r="AQ361" s="60"/>
      <c r="AR361" s="60"/>
      <c r="AS361" s="60"/>
      <c r="AT361" s="60"/>
      <c r="AU361" s="60"/>
      <c r="AV361" s="60"/>
      <c r="AW361" s="60"/>
    </row>
    <row r="362" spans="1:49" s="80" customFormat="1" ht="15" customHeight="1" x14ac:dyDescent="0.2">
      <c r="A362" s="60">
        <v>1019</v>
      </c>
      <c r="B362" s="60" t="s">
        <v>432</v>
      </c>
      <c r="C362" s="60" t="s">
        <v>2333</v>
      </c>
      <c r="D362" s="60" t="s">
        <v>2518</v>
      </c>
      <c r="E362" s="60"/>
      <c r="F362" s="60"/>
      <c r="G362" s="60"/>
      <c r="H362" s="60"/>
      <c r="I362" s="60"/>
      <c r="J362" s="60"/>
      <c r="K362" s="60" t="s">
        <v>1266</v>
      </c>
      <c r="L362" s="60"/>
      <c r="M362" s="60" t="s">
        <v>1266</v>
      </c>
      <c r="N362" s="60"/>
      <c r="O362" s="60"/>
      <c r="P362" s="60" t="s">
        <v>1266</v>
      </c>
      <c r="Q362" s="60" t="s">
        <v>1266</v>
      </c>
      <c r="R362" s="60"/>
      <c r="S362" s="60" t="s">
        <v>2658</v>
      </c>
      <c r="T362" s="60" t="s">
        <v>1863</v>
      </c>
      <c r="U362" s="60" t="s">
        <v>1232</v>
      </c>
      <c r="V362" s="60" t="s">
        <v>3263</v>
      </c>
      <c r="W362" s="60"/>
      <c r="X362" s="60"/>
      <c r="Y362" s="60"/>
      <c r="Z362" s="60"/>
      <c r="AA362" s="60"/>
      <c r="AB362" s="60"/>
      <c r="AC362" s="60" t="s">
        <v>2265</v>
      </c>
      <c r="AD362" s="60" t="s">
        <v>2272</v>
      </c>
      <c r="AE362" s="60" t="s">
        <v>2487</v>
      </c>
      <c r="AF362" s="60"/>
      <c r="AG362" s="99" t="str">
        <f t="shared" si="26"/>
        <v xml:space="preserve">Biodiversity Conservation - x; Clean and Plentiful Water - x; Natural Hazard Mitigation - x; Recreation, Culture, and Aesthetics - x; </v>
      </c>
      <c r="AH362" s="99"/>
      <c r="AI362" s="60"/>
      <c r="AJ362" s="60"/>
      <c r="AK362" s="60"/>
      <c r="AL362" s="60"/>
      <c r="AM362" s="60"/>
      <c r="AN362" s="60" t="s">
        <v>1461</v>
      </c>
      <c r="AO362" s="60" t="str">
        <f t="shared" si="27"/>
        <v>water, stream, river, pond, forest, trees, grass, herbaceous, plants, riparian,Biodiversity Conservation, Clean and Plentiful Water, Natural Hazard Mitigation, Recreation, Culture, and Aesthetics</v>
      </c>
      <c r="AP362" s="60" t="str">
        <f t="shared" si="28"/>
        <v>,Biodiversity Conservation, Clean and Plentiful Water, Natural Hazard Mitigation, Recreation, Culture, and Aesthetics</v>
      </c>
      <c r="AQ362" s="60"/>
      <c r="AR362" s="60"/>
      <c r="AS362" s="60"/>
      <c r="AT362" s="60"/>
      <c r="AU362" s="60"/>
      <c r="AV362" s="60"/>
      <c r="AW362" s="60"/>
    </row>
    <row r="363" spans="1:49" s="80" customFormat="1" ht="15" customHeight="1" x14ac:dyDescent="0.2">
      <c r="A363" s="60">
        <v>1020</v>
      </c>
      <c r="B363" s="60" t="s">
        <v>144</v>
      </c>
      <c r="C363" s="60" t="s">
        <v>2559</v>
      </c>
      <c r="D363" s="150" t="s">
        <v>2519</v>
      </c>
      <c r="E363" s="60"/>
      <c r="F363" s="60"/>
      <c r="G363" s="60"/>
      <c r="H363" s="60"/>
      <c r="I363" s="60"/>
      <c r="J363" s="60"/>
      <c r="K363" s="60"/>
      <c r="L363" s="60"/>
      <c r="M363" s="60" t="s">
        <v>1266</v>
      </c>
      <c r="N363" s="60"/>
      <c r="O363" s="60"/>
      <c r="P363" s="60" t="s">
        <v>1266</v>
      </c>
      <c r="Q363" s="60" t="s">
        <v>1266</v>
      </c>
      <c r="R363" s="60"/>
      <c r="S363" s="60" t="s">
        <v>2679</v>
      </c>
      <c r="T363" s="60" t="s">
        <v>1688</v>
      </c>
      <c r="U363" s="60" t="s">
        <v>1232</v>
      </c>
      <c r="V363" s="60" t="s">
        <v>3263</v>
      </c>
      <c r="W363" s="60"/>
      <c r="X363" s="60"/>
      <c r="Y363" s="60"/>
      <c r="Z363" s="60"/>
      <c r="AA363" s="60"/>
      <c r="AB363" s="60"/>
      <c r="AC363" s="60" t="s">
        <v>2557</v>
      </c>
      <c r="AD363" s="60" t="s">
        <v>2556</v>
      </c>
      <c r="AE363" s="60" t="s">
        <v>2488</v>
      </c>
      <c r="AF363" s="60"/>
      <c r="AG363" s="99" t="str">
        <f t="shared" si="26"/>
        <v xml:space="preserve">Clean and Plentiful Water - x; Natural Hazard Mitigation - x; Recreation, Culture, and Aesthetics - x; </v>
      </c>
      <c r="AH363" s="99"/>
      <c r="AI363" s="60"/>
      <c r="AJ363" s="60"/>
      <c r="AK363" s="60"/>
      <c r="AL363" s="60"/>
      <c r="AM363" s="60"/>
      <c r="AN363" s="60" t="s">
        <v>1524</v>
      </c>
      <c r="AO363" s="60" t="str">
        <f t="shared" si="27"/>
        <v>development, urban, human, runoff, river, lake, pond, riparian,Clean and Plentiful Water, Natural Hazard Mitigation, Recreation, Culture, and Aesthetics</v>
      </c>
      <c r="AP363" s="60" t="str">
        <f t="shared" si="28"/>
        <v>,Clean and Plentiful Water, Natural Hazard Mitigation, Recreation, Culture, and Aesthetics</v>
      </c>
      <c r="AQ363" s="60"/>
      <c r="AR363" s="60"/>
      <c r="AS363" s="60"/>
      <c r="AT363" s="60"/>
      <c r="AU363" s="60"/>
      <c r="AV363" s="60"/>
      <c r="AW363" s="60"/>
    </row>
    <row r="364" spans="1:49" s="80" customFormat="1" ht="15" customHeight="1" x14ac:dyDescent="0.2">
      <c r="A364" s="60">
        <v>1021</v>
      </c>
      <c r="B364" s="60" t="s">
        <v>144</v>
      </c>
      <c r="C364" s="60" t="s">
        <v>2334</v>
      </c>
      <c r="D364" s="59" t="s">
        <v>2544</v>
      </c>
      <c r="E364" s="60"/>
      <c r="F364" s="60"/>
      <c r="G364" s="60"/>
      <c r="H364" s="60"/>
      <c r="I364" s="60"/>
      <c r="J364" s="60"/>
      <c r="K364" s="60" t="s">
        <v>1266</v>
      </c>
      <c r="L364" s="60"/>
      <c r="M364" s="60"/>
      <c r="N364" s="60"/>
      <c r="O364" s="60"/>
      <c r="P364" s="60"/>
      <c r="Q364" s="60" t="s">
        <v>1266</v>
      </c>
      <c r="R364" s="60"/>
      <c r="S364" s="60" t="s">
        <v>2665</v>
      </c>
      <c r="T364" s="60" t="s">
        <v>1867</v>
      </c>
      <c r="U364" s="60" t="s">
        <v>1235</v>
      </c>
      <c r="V364" s="60" t="s">
        <v>3263</v>
      </c>
      <c r="W364" s="60"/>
      <c r="X364" s="60"/>
      <c r="Y364" s="60"/>
      <c r="Z364" s="60"/>
      <c r="AA364" s="60"/>
      <c r="AB364" s="60"/>
      <c r="AC364" s="60" t="s">
        <v>2273</v>
      </c>
      <c r="AD364" s="60" t="s">
        <v>2274</v>
      </c>
      <c r="AE364" s="60" t="s">
        <v>2488</v>
      </c>
      <c r="AF364" s="60"/>
      <c r="AG364" s="99" t="str">
        <f t="shared" si="26"/>
        <v xml:space="preserve">Biodiversity Conservation - x; Recreation, Culture, and Aesthetics - x; </v>
      </c>
      <c r="AH364" s="99"/>
      <c r="AI364" s="60"/>
      <c r="AJ364" s="60"/>
      <c r="AK364" s="60"/>
      <c r="AL364" s="60"/>
      <c r="AM364" s="60"/>
      <c r="AN364" s="60" t="s">
        <v>1490</v>
      </c>
      <c r="AO364" s="60" t="str">
        <f t="shared" si="27"/>
        <v>conservation, wildlife, habitat, recreation, outdoors, biodiversity, species, vegetation, plants, trees, forest, ,Biodiversity Conservation, Recreation, Culture, and Aesthetics</v>
      </c>
      <c r="AP364" s="60" t="str">
        <f t="shared" si="28"/>
        <v>,Biodiversity Conservation, Recreation, Culture, and Aesthetics</v>
      </c>
      <c r="AQ364" s="60"/>
      <c r="AR364" s="60"/>
      <c r="AS364" s="60"/>
      <c r="AT364" s="60"/>
      <c r="AU364" s="60"/>
      <c r="AV364" s="60"/>
      <c r="AW364" s="60"/>
    </row>
    <row r="365" spans="1:49" s="80" customFormat="1" ht="15" customHeight="1" x14ac:dyDescent="0.2">
      <c r="A365" s="60">
        <v>1022</v>
      </c>
      <c r="B365" s="60" t="s">
        <v>144</v>
      </c>
      <c r="C365" s="60" t="s">
        <v>2335</v>
      </c>
      <c r="D365" s="59" t="s">
        <v>2520</v>
      </c>
      <c r="E365" s="60"/>
      <c r="F365" s="60"/>
      <c r="G365" s="60"/>
      <c r="H365" s="60"/>
      <c r="I365" s="60"/>
      <c r="J365" s="60"/>
      <c r="K365" s="60" t="s">
        <v>1266</v>
      </c>
      <c r="L365" s="60"/>
      <c r="M365" s="60"/>
      <c r="N365" s="60"/>
      <c r="O365" s="60"/>
      <c r="P365" s="60"/>
      <c r="Q365" s="60" t="s">
        <v>1266</v>
      </c>
      <c r="R365" s="60"/>
      <c r="S365" s="60" t="s">
        <v>2680</v>
      </c>
      <c r="T365" s="60" t="s">
        <v>1685</v>
      </c>
      <c r="U365" s="60" t="s">
        <v>1235</v>
      </c>
      <c r="V365" s="60" t="s">
        <v>3263</v>
      </c>
      <c r="W365" s="60"/>
      <c r="X365" s="60"/>
      <c r="Y365" s="60"/>
      <c r="Z365" s="60"/>
      <c r="AA365" s="60"/>
      <c r="AB365" s="60"/>
      <c r="AC365" s="60" t="s">
        <v>2275</v>
      </c>
      <c r="AD365" s="60" t="s">
        <v>2276</v>
      </c>
      <c r="AE365" s="60" t="s">
        <v>2488</v>
      </c>
      <c r="AF365" s="60"/>
      <c r="AG365" s="99" t="str">
        <f t="shared" si="26"/>
        <v xml:space="preserve">Biodiversity Conservation - x; Recreation, Culture, and Aesthetics - x; </v>
      </c>
      <c r="AH365" s="99"/>
      <c r="AI365" s="60"/>
      <c r="AJ365" s="60"/>
      <c r="AK365" s="60"/>
      <c r="AL365" s="60"/>
      <c r="AM365" s="60"/>
      <c r="AN365" s="60" t="s">
        <v>1523</v>
      </c>
      <c r="AO365" s="60" t="str">
        <f t="shared" si="27"/>
        <v>conservation, rarity, habitat, vegetation, plants, trees, forest, species, biodiversity, ,Biodiversity Conservation, Recreation, Culture, and Aesthetics</v>
      </c>
      <c r="AP365" s="60" t="str">
        <f t="shared" si="28"/>
        <v>,Biodiversity Conservation, Recreation, Culture, and Aesthetics</v>
      </c>
      <c r="AQ365" s="60"/>
      <c r="AR365" s="60"/>
      <c r="AS365" s="60"/>
      <c r="AT365" s="60"/>
      <c r="AU365" s="60"/>
      <c r="AV365" s="60"/>
      <c r="AW365" s="60"/>
    </row>
    <row r="366" spans="1:49" s="80" customFormat="1" ht="15" customHeight="1" x14ac:dyDescent="0.2">
      <c r="A366" s="60">
        <v>1023</v>
      </c>
      <c r="B366" s="60" t="s">
        <v>432</v>
      </c>
      <c r="C366" s="60" t="s">
        <v>2336</v>
      </c>
      <c r="D366" s="58" t="s">
        <v>2521</v>
      </c>
      <c r="E366" s="60"/>
      <c r="F366" s="60"/>
      <c r="G366" s="60"/>
      <c r="H366" s="60"/>
      <c r="I366" s="60"/>
      <c r="J366" s="60"/>
      <c r="K366" s="60"/>
      <c r="L366" s="60" t="s">
        <v>1266</v>
      </c>
      <c r="M366" s="60"/>
      <c r="N366" s="60" t="s">
        <v>1266</v>
      </c>
      <c r="O366" s="60"/>
      <c r="P366" s="60"/>
      <c r="Q366" s="60"/>
      <c r="R366" s="60"/>
      <c r="S366" s="60" t="s">
        <v>2601</v>
      </c>
      <c r="T366" s="60" t="s">
        <v>1683</v>
      </c>
      <c r="U366" s="60" t="s">
        <v>1473</v>
      </c>
      <c r="V366" s="60" t="s">
        <v>3263</v>
      </c>
      <c r="W366" s="60"/>
      <c r="X366" s="60"/>
      <c r="Y366" s="60"/>
      <c r="Z366" s="60"/>
      <c r="AA366" s="60"/>
      <c r="AB366" s="60"/>
      <c r="AC366" s="60" t="s">
        <v>2277</v>
      </c>
      <c r="AD366" s="60" t="s">
        <v>2278</v>
      </c>
      <c r="AE366" s="60" t="s">
        <v>2485</v>
      </c>
      <c r="AF366" s="60"/>
      <c r="AG366" s="99" t="str">
        <f t="shared" si="26"/>
        <v xml:space="preserve">Clean Air - x; Climate Stabilization - x; </v>
      </c>
      <c r="AH366" s="99"/>
      <c r="AI366" s="60"/>
      <c r="AJ366" s="60"/>
      <c r="AK366" s="60"/>
      <c r="AL366" s="60"/>
      <c r="AM366" s="60"/>
      <c r="AN366" s="60" t="s">
        <v>1419</v>
      </c>
      <c r="AO366" s="60" t="str">
        <f t="shared" si="27"/>
        <v xml:space="preserve">forest, plants, vegetation, health, well-being,  human, ,Clean Air, Climate Stabilization, </v>
      </c>
      <c r="AP366" s="60" t="str">
        <f t="shared" si="28"/>
        <v xml:space="preserve">,Clean Air, Climate Stabilization, </v>
      </c>
      <c r="AQ366" s="60"/>
      <c r="AR366" s="60"/>
      <c r="AS366" s="60"/>
      <c r="AT366" s="60"/>
      <c r="AU366" s="60"/>
      <c r="AV366" s="60"/>
      <c r="AW366" s="60"/>
    </row>
    <row r="367" spans="1:49" s="80" customFormat="1" ht="15" customHeight="1" x14ac:dyDescent="0.2">
      <c r="A367" s="60">
        <v>1024</v>
      </c>
      <c r="B367" s="60" t="s">
        <v>432</v>
      </c>
      <c r="C367" s="63" t="s">
        <v>2337</v>
      </c>
      <c r="D367" s="58" t="s">
        <v>2522</v>
      </c>
      <c r="E367" s="60"/>
      <c r="F367" s="60"/>
      <c r="G367" s="60"/>
      <c r="H367" s="60"/>
      <c r="I367" s="60"/>
      <c r="J367" s="60"/>
      <c r="K367" s="60"/>
      <c r="L367" s="60" t="s">
        <v>1266</v>
      </c>
      <c r="M367" s="60" t="s">
        <v>1266</v>
      </c>
      <c r="N367" s="60" t="s">
        <v>1266</v>
      </c>
      <c r="O367" s="60"/>
      <c r="P367" s="60"/>
      <c r="Q367" s="60"/>
      <c r="R367" s="60"/>
      <c r="S367" s="60" t="s">
        <v>2639</v>
      </c>
      <c r="T367" s="60" t="s">
        <v>1687</v>
      </c>
      <c r="U367" s="60" t="s">
        <v>1473</v>
      </c>
      <c r="V367" s="60" t="s">
        <v>3263</v>
      </c>
      <c r="W367" s="60"/>
      <c r="X367" s="60"/>
      <c r="Y367" s="60"/>
      <c r="Z367" s="60"/>
      <c r="AA367" s="60"/>
      <c r="AB367" s="60"/>
      <c r="AC367" s="60" t="s">
        <v>2277</v>
      </c>
      <c r="AD367" s="60" t="s">
        <v>2279</v>
      </c>
      <c r="AE367" s="60" t="s">
        <v>2485</v>
      </c>
      <c r="AF367" s="60"/>
      <c r="AG367" s="99" t="str">
        <f t="shared" si="26"/>
        <v xml:space="preserve">Clean Air - x; Clean and Plentiful Water - x; Climate Stabilization - x; </v>
      </c>
      <c r="AH367" s="99"/>
      <c r="AI367" s="60"/>
      <c r="AJ367" s="60"/>
      <c r="AK367" s="60"/>
      <c r="AL367" s="60"/>
      <c r="AM367" s="60"/>
      <c r="AN367" s="60" t="s">
        <v>1419</v>
      </c>
      <c r="AO367" s="60" t="str">
        <f t="shared" si="27"/>
        <v xml:space="preserve">forest, plants, vegetation, health, well-being,  human, ,Clean Air, Clean and Plentiful Water, Climate Stabilization, </v>
      </c>
      <c r="AP367" s="60" t="str">
        <f t="shared" si="28"/>
        <v xml:space="preserve">,Clean Air, Clean and Plentiful Water, Climate Stabilization, </v>
      </c>
      <c r="AQ367" s="60"/>
      <c r="AR367" s="60"/>
      <c r="AS367" s="60"/>
      <c r="AT367" s="60"/>
      <c r="AU367" s="60"/>
      <c r="AV367" s="60"/>
      <c r="AW367" s="60"/>
    </row>
    <row r="368" spans="1:49" s="80" customFormat="1" ht="15" customHeight="1" x14ac:dyDescent="0.2">
      <c r="A368" s="60">
        <v>1025</v>
      </c>
      <c r="B368" s="60" t="s">
        <v>432</v>
      </c>
      <c r="C368" s="60" t="s">
        <v>2338</v>
      </c>
      <c r="D368" s="58" t="s">
        <v>2523</v>
      </c>
      <c r="E368" s="60"/>
      <c r="F368" s="60"/>
      <c r="G368" s="60"/>
      <c r="H368" s="60"/>
      <c r="I368" s="60"/>
      <c r="J368" s="60"/>
      <c r="K368" s="60"/>
      <c r="L368" s="60" t="s">
        <v>1266</v>
      </c>
      <c r="M368" s="60"/>
      <c r="N368" s="60" t="s">
        <v>1266</v>
      </c>
      <c r="O368" s="60"/>
      <c r="P368" s="60"/>
      <c r="Q368" s="60"/>
      <c r="R368" s="60"/>
      <c r="S368" s="60" t="s">
        <v>2601</v>
      </c>
      <c r="T368" s="60" t="s">
        <v>1683</v>
      </c>
      <c r="U368" s="60" t="s">
        <v>1473</v>
      </c>
      <c r="V368" s="60" t="s">
        <v>3263</v>
      </c>
      <c r="W368" s="60"/>
      <c r="X368" s="60"/>
      <c r="Y368" s="60"/>
      <c r="Z368" s="60"/>
      <c r="AA368" s="60"/>
      <c r="AB368" s="60"/>
      <c r="AC368" s="60" t="s">
        <v>2277</v>
      </c>
      <c r="AD368" s="60" t="s">
        <v>2280</v>
      </c>
      <c r="AE368" s="60" t="s">
        <v>2485</v>
      </c>
      <c r="AF368" s="60"/>
      <c r="AG368" s="99" t="str">
        <f t="shared" si="26"/>
        <v xml:space="preserve">Clean Air - x; Climate Stabilization - x; </v>
      </c>
      <c r="AH368" s="99"/>
      <c r="AI368" s="60"/>
      <c r="AJ368" s="60"/>
      <c r="AK368" s="60"/>
      <c r="AL368" s="60"/>
      <c r="AM368" s="60"/>
      <c r="AN368" s="60" t="s">
        <v>1419</v>
      </c>
      <c r="AO368" s="60" t="str">
        <f t="shared" si="27"/>
        <v xml:space="preserve">forest, plants, vegetation, health, well-being,  human, ,Clean Air, Climate Stabilization, </v>
      </c>
      <c r="AP368" s="60" t="str">
        <f t="shared" si="28"/>
        <v xml:space="preserve">,Clean Air, Climate Stabilization, </v>
      </c>
      <c r="AQ368" s="60"/>
      <c r="AR368" s="60"/>
      <c r="AS368" s="60"/>
      <c r="AT368" s="60"/>
      <c r="AU368" s="60"/>
      <c r="AV368" s="60"/>
      <c r="AW368" s="60"/>
    </row>
    <row r="369" spans="1:49" s="80" customFormat="1" ht="15" customHeight="1" x14ac:dyDescent="0.2">
      <c r="A369" s="60">
        <v>1026</v>
      </c>
      <c r="B369" s="60" t="s">
        <v>432</v>
      </c>
      <c r="C369" s="60" t="s">
        <v>2339</v>
      </c>
      <c r="D369" s="58" t="s">
        <v>2524</v>
      </c>
      <c r="E369" s="60"/>
      <c r="F369" s="60"/>
      <c r="G369" s="60"/>
      <c r="H369" s="60"/>
      <c r="I369" s="60"/>
      <c r="J369" s="60"/>
      <c r="K369" s="60"/>
      <c r="L369" s="60" t="s">
        <v>1266</v>
      </c>
      <c r="M369" s="60"/>
      <c r="N369" s="60" t="s">
        <v>1266</v>
      </c>
      <c r="O369" s="60"/>
      <c r="P369" s="60"/>
      <c r="Q369" s="60"/>
      <c r="R369" s="60"/>
      <c r="S369" s="60" t="s">
        <v>2601</v>
      </c>
      <c r="T369" s="60" t="s">
        <v>1683</v>
      </c>
      <c r="U369" s="60" t="s">
        <v>1473</v>
      </c>
      <c r="V369" s="60" t="s">
        <v>3263</v>
      </c>
      <c r="W369" s="60"/>
      <c r="X369" s="60"/>
      <c r="Y369" s="60"/>
      <c r="Z369" s="60"/>
      <c r="AA369" s="60"/>
      <c r="AB369" s="60"/>
      <c r="AC369" s="60" t="s">
        <v>2277</v>
      </c>
      <c r="AD369" s="60" t="s">
        <v>2281</v>
      </c>
      <c r="AE369" s="60" t="s">
        <v>2485</v>
      </c>
      <c r="AF369" s="60"/>
      <c r="AG369" s="99" t="str">
        <f t="shared" si="26"/>
        <v xml:space="preserve">Clean Air - x; Climate Stabilization - x; </v>
      </c>
      <c r="AH369" s="99"/>
      <c r="AI369" s="60"/>
      <c r="AJ369" s="60"/>
      <c r="AK369" s="60"/>
      <c r="AL369" s="60"/>
      <c r="AM369" s="60"/>
      <c r="AN369" s="60" t="s">
        <v>1419</v>
      </c>
      <c r="AO369" s="60" t="str">
        <f t="shared" si="27"/>
        <v xml:space="preserve">forest, plants, vegetation, health, well-being,  human, ,Clean Air, Climate Stabilization, </v>
      </c>
      <c r="AP369" s="60" t="str">
        <f t="shared" si="28"/>
        <v xml:space="preserve">,Clean Air, Climate Stabilization, </v>
      </c>
      <c r="AQ369" s="60"/>
      <c r="AR369" s="60"/>
      <c r="AS369" s="60"/>
      <c r="AT369" s="60"/>
      <c r="AU369" s="60"/>
      <c r="AV369" s="60"/>
      <c r="AW369" s="60"/>
    </row>
    <row r="370" spans="1:49" s="80" customFormat="1" ht="15" customHeight="1" x14ac:dyDescent="0.2">
      <c r="A370" s="60">
        <v>1027</v>
      </c>
      <c r="B370" s="60" t="s">
        <v>432</v>
      </c>
      <c r="C370" s="60" t="s">
        <v>2340</v>
      </c>
      <c r="D370" s="58" t="s">
        <v>2525</v>
      </c>
      <c r="E370" s="60"/>
      <c r="F370" s="60"/>
      <c r="G370" s="60"/>
      <c r="H370" s="60"/>
      <c r="I370" s="60"/>
      <c r="J370" s="60"/>
      <c r="K370" s="60"/>
      <c r="L370" s="60" t="s">
        <v>1266</v>
      </c>
      <c r="M370" s="60"/>
      <c r="N370" s="60" t="s">
        <v>1266</v>
      </c>
      <c r="O370" s="60"/>
      <c r="P370" s="60"/>
      <c r="Q370" s="60"/>
      <c r="R370" s="60"/>
      <c r="S370" s="60" t="s">
        <v>2601</v>
      </c>
      <c r="T370" s="60" t="s">
        <v>1683</v>
      </c>
      <c r="U370" s="60" t="s">
        <v>1473</v>
      </c>
      <c r="V370" s="60" t="s">
        <v>3263</v>
      </c>
      <c r="W370" s="60"/>
      <c r="X370" s="60"/>
      <c r="Y370" s="60"/>
      <c r="Z370" s="60"/>
      <c r="AA370" s="60"/>
      <c r="AB370" s="60"/>
      <c r="AC370" s="60" t="s">
        <v>2277</v>
      </c>
      <c r="AD370" s="60" t="s">
        <v>2282</v>
      </c>
      <c r="AE370" s="60" t="s">
        <v>2485</v>
      </c>
      <c r="AF370" s="60"/>
      <c r="AG370" s="99" t="str">
        <f t="shared" si="26"/>
        <v xml:space="preserve">Clean Air - x; Climate Stabilization - x; </v>
      </c>
      <c r="AH370" s="99"/>
      <c r="AI370" s="60"/>
      <c r="AJ370" s="60"/>
      <c r="AK370" s="60"/>
      <c r="AL370" s="60"/>
      <c r="AM370" s="60"/>
      <c r="AN370" s="60" t="s">
        <v>1419</v>
      </c>
      <c r="AO370" s="60" t="str">
        <f t="shared" si="27"/>
        <v xml:space="preserve">forest, plants, vegetation, health, well-being,  human, ,Clean Air, Climate Stabilization, </v>
      </c>
      <c r="AP370" s="60" t="str">
        <f t="shared" si="28"/>
        <v xml:space="preserve">,Clean Air, Climate Stabilization, </v>
      </c>
      <c r="AQ370" s="60"/>
      <c r="AR370" s="60"/>
      <c r="AS370" s="60"/>
      <c r="AT370" s="60"/>
      <c r="AU370" s="60"/>
      <c r="AV370" s="60"/>
      <c r="AW370" s="60"/>
    </row>
    <row r="371" spans="1:49" s="80" customFormat="1" ht="15" customHeight="1" x14ac:dyDescent="0.2">
      <c r="A371" s="60">
        <v>1028</v>
      </c>
      <c r="B371" s="60" t="s">
        <v>432</v>
      </c>
      <c r="C371" s="60" t="s">
        <v>2341</v>
      </c>
      <c r="D371" s="60" t="s">
        <v>2526</v>
      </c>
      <c r="E371" s="60"/>
      <c r="F371" s="60"/>
      <c r="G371" s="60"/>
      <c r="H371" s="60"/>
      <c r="I371" s="60"/>
      <c r="J371" s="60"/>
      <c r="K371" s="60"/>
      <c r="L371" s="60" t="s">
        <v>1266</v>
      </c>
      <c r="M371" s="60" t="s">
        <v>1266</v>
      </c>
      <c r="N371" s="60" t="s">
        <v>1266</v>
      </c>
      <c r="O371" s="60"/>
      <c r="P371" s="60"/>
      <c r="Q371" s="60"/>
      <c r="R371" s="60"/>
      <c r="S371" s="60" t="s">
        <v>2639</v>
      </c>
      <c r="T371" s="60" t="s">
        <v>1687</v>
      </c>
      <c r="U371" s="73" t="s">
        <v>1473</v>
      </c>
      <c r="V371" s="60" t="s">
        <v>3263</v>
      </c>
      <c r="W371" s="60"/>
      <c r="X371" s="60"/>
      <c r="Y371" s="60"/>
      <c r="Z371" s="60"/>
      <c r="AA371" s="60"/>
      <c r="AB371" s="60"/>
      <c r="AC371" s="60" t="s">
        <v>2277</v>
      </c>
      <c r="AD371" s="60" t="s">
        <v>2283</v>
      </c>
      <c r="AE371" s="60" t="s">
        <v>2485</v>
      </c>
      <c r="AF371" s="60"/>
      <c r="AG371" s="99" t="str">
        <f t="shared" si="26"/>
        <v xml:space="preserve">Clean Air - x; Clean and Plentiful Water - x; Climate Stabilization - x; </v>
      </c>
      <c r="AH371" s="99"/>
      <c r="AI371" s="60"/>
      <c r="AJ371" s="60"/>
      <c r="AK371" s="60"/>
      <c r="AL371" s="60"/>
      <c r="AM371" s="60"/>
      <c r="AN371" s="60" t="s">
        <v>1419</v>
      </c>
      <c r="AO371" s="60" t="str">
        <f t="shared" si="27"/>
        <v xml:space="preserve">forest, plants, vegetation, health, well-being,  human, ,Clean Air, Clean and Plentiful Water, Climate Stabilization, </v>
      </c>
      <c r="AP371" s="60" t="str">
        <f t="shared" si="28"/>
        <v xml:space="preserve">,Clean Air, Clean and Plentiful Water, Climate Stabilization, </v>
      </c>
      <c r="AQ371" s="60"/>
      <c r="AR371" s="60"/>
      <c r="AS371" s="60"/>
      <c r="AT371" s="60"/>
      <c r="AU371" s="60"/>
      <c r="AV371" s="60"/>
      <c r="AW371" s="60"/>
    </row>
    <row r="372" spans="1:49" s="80" customFormat="1" ht="15" customHeight="1" x14ac:dyDescent="0.2">
      <c r="A372" s="60">
        <v>1029</v>
      </c>
      <c r="B372" s="60" t="s">
        <v>432</v>
      </c>
      <c r="C372" s="60" t="s">
        <v>2342</v>
      </c>
      <c r="D372" s="60" t="s">
        <v>2527</v>
      </c>
      <c r="E372" s="60"/>
      <c r="F372" s="60"/>
      <c r="G372" s="60"/>
      <c r="H372" s="60"/>
      <c r="I372" s="60"/>
      <c r="J372" s="60"/>
      <c r="K372" s="60"/>
      <c r="L372" s="60"/>
      <c r="M372" s="60" t="s">
        <v>1266</v>
      </c>
      <c r="N372" s="60"/>
      <c r="O372" s="60"/>
      <c r="P372" s="60"/>
      <c r="Q372" s="60"/>
      <c r="R372" s="60"/>
      <c r="S372" s="60" t="s">
        <v>2602</v>
      </c>
      <c r="T372" s="60" t="s">
        <v>1684</v>
      </c>
      <c r="U372" s="73" t="s">
        <v>1475</v>
      </c>
      <c r="V372" s="60" t="s">
        <v>3263</v>
      </c>
      <c r="W372" s="60"/>
      <c r="X372" s="60"/>
      <c r="Y372" s="60"/>
      <c r="Z372" s="60"/>
      <c r="AA372" s="60"/>
      <c r="AB372" s="60"/>
      <c r="AC372" s="60" t="s">
        <v>2284</v>
      </c>
      <c r="AD372" s="60" t="s">
        <v>2285</v>
      </c>
      <c r="AE372" s="60" t="s">
        <v>2485</v>
      </c>
      <c r="AF372" s="60"/>
      <c r="AG372" s="99" t="str">
        <f t="shared" si="26"/>
        <v xml:space="preserve">Clean and Plentiful Water - x; </v>
      </c>
      <c r="AH372" s="99"/>
      <c r="AI372" s="60"/>
      <c r="AJ372" s="60"/>
      <c r="AK372" s="60"/>
      <c r="AL372" s="60"/>
      <c r="AM372" s="60"/>
      <c r="AN372" s="60" t="s">
        <v>1443</v>
      </c>
      <c r="AO372" s="60" t="str">
        <f t="shared" si="27"/>
        <v xml:space="preserve">forest, plants, vegetation, water quality,Clean and Plentiful Water, </v>
      </c>
      <c r="AP372" s="60" t="str">
        <f t="shared" si="28"/>
        <v xml:space="preserve">,Clean and Plentiful Water, </v>
      </c>
      <c r="AQ372" s="60"/>
      <c r="AR372" s="60"/>
      <c r="AS372" s="60"/>
      <c r="AT372" s="60"/>
      <c r="AU372" s="60"/>
      <c r="AV372" s="60"/>
      <c r="AW372" s="60"/>
    </row>
    <row r="373" spans="1:49" s="80" customFormat="1" ht="15" customHeight="1" x14ac:dyDescent="0.2">
      <c r="A373" s="60">
        <v>1030</v>
      </c>
      <c r="B373" s="60" t="s">
        <v>432</v>
      </c>
      <c r="C373" s="60" t="s">
        <v>2343</v>
      </c>
      <c r="D373" s="60" t="s">
        <v>2528</v>
      </c>
      <c r="E373" s="60"/>
      <c r="F373" s="60"/>
      <c r="G373" s="60"/>
      <c r="H373" s="60"/>
      <c r="I373" s="60"/>
      <c r="J373" s="60"/>
      <c r="K373" s="60"/>
      <c r="L373" s="60"/>
      <c r="M373" s="60" t="s">
        <v>1266</v>
      </c>
      <c r="N373" s="60"/>
      <c r="O373" s="60"/>
      <c r="P373" s="60"/>
      <c r="Q373" s="60"/>
      <c r="R373" s="60"/>
      <c r="S373" s="60" t="s">
        <v>2602</v>
      </c>
      <c r="T373" s="60" t="s">
        <v>1684</v>
      </c>
      <c r="U373" s="73" t="s">
        <v>1475</v>
      </c>
      <c r="V373" s="60" t="s">
        <v>3263</v>
      </c>
      <c r="W373" s="60"/>
      <c r="X373" s="60"/>
      <c r="Y373" s="60"/>
      <c r="Z373" s="60"/>
      <c r="AA373" s="60"/>
      <c r="AB373" s="60"/>
      <c r="AC373" s="60" t="s">
        <v>2284</v>
      </c>
      <c r="AD373" s="60" t="s">
        <v>2286</v>
      </c>
      <c r="AE373" s="60" t="s">
        <v>2485</v>
      </c>
      <c r="AF373" s="60"/>
      <c r="AG373" s="99" t="str">
        <f t="shared" si="26"/>
        <v xml:space="preserve">Clean and Plentiful Water - x; </v>
      </c>
      <c r="AH373" s="99"/>
      <c r="AI373" s="60"/>
      <c r="AJ373" s="60"/>
      <c r="AK373" s="60"/>
      <c r="AL373" s="60"/>
      <c r="AM373" s="60"/>
      <c r="AN373" s="60" t="s">
        <v>1443</v>
      </c>
      <c r="AO373" s="60" t="str">
        <f t="shared" si="27"/>
        <v xml:space="preserve">forest, plants, vegetation, water quality,Clean and Plentiful Water, </v>
      </c>
      <c r="AP373" s="60" t="str">
        <f t="shared" si="28"/>
        <v xml:space="preserve">,Clean and Plentiful Water, </v>
      </c>
      <c r="AQ373" s="60"/>
      <c r="AR373" s="60"/>
      <c r="AS373" s="60"/>
      <c r="AT373" s="60"/>
      <c r="AU373" s="60"/>
      <c r="AV373" s="60"/>
      <c r="AW373" s="60"/>
    </row>
    <row r="374" spans="1:49" s="80" customFormat="1" ht="15" customHeight="1" x14ac:dyDescent="0.2">
      <c r="A374" s="60">
        <v>1031</v>
      </c>
      <c r="B374" s="60" t="s">
        <v>432</v>
      </c>
      <c r="C374" s="60" t="s">
        <v>2344</v>
      </c>
      <c r="D374" s="60" t="s">
        <v>2529</v>
      </c>
      <c r="E374" s="60"/>
      <c r="F374" s="60"/>
      <c r="G374" s="60"/>
      <c r="H374" s="60"/>
      <c r="I374" s="60"/>
      <c r="J374" s="60"/>
      <c r="K374" s="60"/>
      <c r="L374" s="60"/>
      <c r="M374" s="60" t="s">
        <v>1266</v>
      </c>
      <c r="N374" s="60"/>
      <c r="O374" s="60"/>
      <c r="P374" s="60"/>
      <c r="Q374" s="60"/>
      <c r="R374" s="60"/>
      <c r="S374" s="60" t="s">
        <v>2603</v>
      </c>
      <c r="T374" s="60" t="s">
        <v>1684</v>
      </c>
      <c r="U374" s="73" t="s">
        <v>1475</v>
      </c>
      <c r="V374" s="60" t="s">
        <v>3263</v>
      </c>
      <c r="W374" s="60"/>
      <c r="X374" s="60"/>
      <c r="Y374" s="60"/>
      <c r="Z374" s="60"/>
      <c r="AA374" s="60"/>
      <c r="AB374" s="60"/>
      <c r="AC374" s="60" t="s">
        <v>2284</v>
      </c>
      <c r="AD374" s="60" t="s">
        <v>2287</v>
      </c>
      <c r="AE374" s="60" t="s">
        <v>2485</v>
      </c>
      <c r="AF374" s="60"/>
      <c r="AG374" s="99" t="str">
        <f t="shared" si="26"/>
        <v xml:space="preserve">Clean and Plentiful Water - x; </v>
      </c>
      <c r="AH374" s="99"/>
      <c r="AI374" s="60"/>
      <c r="AJ374" s="60"/>
      <c r="AK374" s="60"/>
      <c r="AL374" s="60"/>
      <c r="AM374" s="60"/>
      <c r="AN374" s="60" t="s">
        <v>1444</v>
      </c>
      <c r="AO374" s="60" t="str">
        <f t="shared" si="27"/>
        <v xml:space="preserve">forest, plants, vegetation, health, well-being,  human,  water quality, metals,Clean and Plentiful Water, </v>
      </c>
      <c r="AP374" s="60" t="str">
        <f t="shared" si="28"/>
        <v xml:space="preserve">,Clean and Plentiful Water, </v>
      </c>
      <c r="AQ374" s="60"/>
      <c r="AR374" s="60"/>
      <c r="AS374" s="60"/>
      <c r="AT374" s="60"/>
      <c r="AU374" s="60"/>
      <c r="AV374" s="60"/>
      <c r="AW374" s="60"/>
    </row>
    <row r="375" spans="1:49" s="80" customFormat="1" ht="15" customHeight="1" x14ac:dyDescent="0.2">
      <c r="A375" s="60">
        <v>1032</v>
      </c>
      <c r="B375" s="60" t="s">
        <v>432</v>
      </c>
      <c r="C375" s="60" t="s">
        <v>2345</v>
      </c>
      <c r="D375" s="60" t="s">
        <v>2530</v>
      </c>
      <c r="E375" s="60"/>
      <c r="F375" s="60"/>
      <c r="G375" s="60"/>
      <c r="H375" s="60"/>
      <c r="I375" s="60"/>
      <c r="J375" s="60"/>
      <c r="K375" s="60"/>
      <c r="L375" s="60"/>
      <c r="M375" s="60" t="s">
        <v>1266</v>
      </c>
      <c r="N375" s="60"/>
      <c r="O375" s="60"/>
      <c r="P375" s="60"/>
      <c r="Q375" s="60"/>
      <c r="R375" s="60"/>
      <c r="S375" s="60" t="s">
        <v>2604</v>
      </c>
      <c r="T375" s="60" t="s">
        <v>1684</v>
      </c>
      <c r="U375" s="73" t="s">
        <v>1475</v>
      </c>
      <c r="V375" s="60" t="s">
        <v>3263</v>
      </c>
      <c r="W375" s="60"/>
      <c r="X375" s="60"/>
      <c r="Y375" s="60"/>
      <c r="Z375" s="60"/>
      <c r="AA375" s="60"/>
      <c r="AB375" s="60"/>
      <c r="AC375" s="60" t="s">
        <v>2284</v>
      </c>
      <c r="AD375" s="60" t="s">
        <v>2288</v>
      </c>
      <c r="AE375" s="60" t="s">
        <v>2485</v>
      </c>
      <c r="AF375" s="60"/>
      <c r="AG375" s="99" t="str">
        <f t="shared" si="26"/>
        <v xml:space="preserve">Clean and Plentiful Water - x; </v>
      </c>
      <c r="AH375" s="99"/>
      <c r="AI375" s="60"/>
      <c r="AJ375" s="60"/>
      <c r="AK375" s="60"/>
      <c r="AL375" s="60"/>
      <c r="AM375" s="60"/>
      <c r="AN375" s="60" t="s">
        <v>1445</v>
      </c>
      <c r="AO375" s="60" t="str">
        <f t="shared" si="27"/>
        <v xml:space="preserve">forest, plants, vegetation, water quality, nutrients,Clean and Plentiful Water, </v>
      </c>
      <c r="AP375" s="60" t="str">
        <f t="shared" si="28"/>
        <v xml:space="preserve">,Clean and Plentiful Water, </v>
      </c>
      <c r="AQ375" s="60"/>
      <c r="AR375" s="60"/>
      <c r="AS375" s="60"/>
      <c r="AT375" s="60"/>
      <c r="AU375" s="60"/>
      <c r="AV375" s="60"/>
      <c r="AW375" s="60"/>
    </row>
    <row r="376" spans="1:49" s="80" customFormat="1" ht="15" customHeight="1" x14ac:dyDescent="0.2">
      <c r="A376" s="60">
        <v>1033</v>
      </c>
      <c r="B376" s="60" t="s">
        <v>432</v>
      </c>
      <c r="C376" s="60" t="s">
        <v>2346</v>
      </c>
      <c r="D376" s="60" t="s">
        <v>2531</v>
      </c>
      <c r="E376" s="60"/>
      <c r="F376" s="60"/>
      <c r="G376" s="60"/>
      <c r="H376" s="60"/>
      <c r="I376" s="60"/>
      <c r="J376" s="60"/>
      <c r="K376" s="60"/>
      <c r="L376" s="60"/>
      <c r="M376" s="60" t="s">
        <v>1266</v>
      </c>
      <c r="N376" s="60"/>
      <c r="O376" s="60"/>
      <c r="P376" s="60"/>
      <c r="Q376" s="60"/>
      <c r="R376" s="60"/>
      <c r="S376" s="60" t="s">
        <v>2605</v>
      </c>
      <c r="T376" s="60" t="s">
        <v>1684</v>
      </c>
      <c r="U376" s="73" t="s">
        <v>1475</v>
      </c>
      <c r="V376" s="60" t="s">
        <v>3263</v>
      </c>
      <c r="W376" s="60"/>
      <c r="X376" s="60"/>
      <c r="Y376" s="60"/>
      <c r="Z376" s="60"/>
      <c r="AA376" s="60"/>
      <c r="AB376" s="60"/>
      <c r="AC376" s="60" t="s">
        <v>2284</v>
      </c>
      <c r="AD376" s="60" t="s">
        <v>2289</v>
      </c>
      <c r="AE376" s="60" t="s">
        <v>2485</v>
      </c>
      <c r="AF376" s="60"/>
      <c r="AG376" s="99" t="str">
        <f t="shared" si="26"/>
        <v xml:space="preserve">Clean and Plentiful Water - x; </v>
      </c>
      <c r="AH376" s="99"/>
      <c r="AI376" s="60"/>
      <c r="AJ376" s="60"/>
      <c r="AK376" s="60"/>
      <c r="AL376" s="60"/>
      <c r="AM376" s="60"/>
      <c r="AN376" s="60" t="s">
        <v>1446</v>
      </c>
      <c r="AO376" s="60" t="str">
        <f t="shared" si="27"/>
        <v xml:space="preserve">forest, plants, vegetation, nutrients, water quality,Clean and Plentiful Water, </v>
      </c>
      <c r="AP376" s="60" t="str">
        <f t="shared" si="28"/>
        <v xml:space="preserve">,Clean and Plentiful Water, </v>
      </c>
      <c r="AQ376" s="60"/>
      <c r="AR376" s="60"/>
      <c r="AS376" s="60"/>
      <c r="AT376" s="60"/>
      <c r="AU376" s="60"/>
      <c r="AV376" s="60"/>
      <c r="AW376" s="60"/>
    </row>
    <row r="377" spans="1:49" s="80" customFormat="1" ht="15" customHeight="1" x14ac:dyDescent="0.2">
      <c r="A377" s="60">
        <v>1034</v>
      </c>
      <c r="B377" s="60" t="s">
        <v>432</v>
      </c>
      <c r="C377" s="60" t="s">
        <v>2347</v>
      </c>
      <c r="D377" s="60" t="s">
        <v>2532</v>
      </c>
      <c r="E377" s="60"/>
      <c r="F377" s="60"/>
      <c r="G377" s="60"/>
      <c r="H377" s="60"/>
      <c r="I377" s="60"/>
      <c r="J377" s="60"/>
      <c r="K377" s="60"/>
      <c r="L377" s="60"/>
      <c r="M377" s="60" t="s">
        <v>1266</v>
      </c>
      <c r="N377" s="60"/>
      <c r="O377" s="60"/>
      <c r="P377" s="60"/>
      <c r="Q377" s="60"/>
      <c r="R377" s="60"/>
      <c r="S377" s="60" t="s">
        <v>2605</v>
      </c>
      <c r="T377" s="60" t="s">
        <v>1684</v>
      </c>
      <c r="U377" s="60" t="s">
        <v>1475</v>
      </c>
      <c r="V377" s="60" t="s">
        <v>3263</v>
      </c>
      <c r="W377" s="60"/>
      <c r="X377" s="60"/>
      <c r="Y377" s="60"/>
      <c r="Z377" s="60"/>
      <c r="AA377" s="60"/>
      <c r="AB377" s="60"/>
      <c r="AC377" s="60" t="s">
        <v>2284</v>
      </c>
      <c r="AD377" s="60" t="s">
        <v>2290</v>
      </c>
      <c r="AE377" s="60" t="s">
        <v>2485</v>
      </c>
      <c r="AF377" s="60"/>
      <c r="AG377" s="99" t="str">
        <f t="shared" si="26"/>
        <v xml:space="preserve">Clean and Plentiful Water - x; </v>
      </c>
      <c r="AH377" s="99"/>
      <c r="AI377" s="60"/>
      <c r="AJ377" s="60"/>
      <c r="AK377" s="60"/>
      <c r="AL377" s="60"/>
      <c r="AM377" s="60"/>
      <c r="AN377" s="60" t="s">
        <v>1446</v>
      </c>
      <c r="AO377" s="60" t="str">
        <f t="shared" si="27"/>
        <v xml:space="preserve">forest, plants, vegetation, nutrients, water quality,Clean and Plentiful Water, </v>
      </c>
      <c r="AP377" s="60" t="str">
        <f t="shared" si="28"/>
        <v xml:space="preserve">,Clean and Plentiful Water, </v>
      </c>
      <c r="AQ377" s="60"/>
      <c r="AR377" s="60"/>
      <c r="AS377" s="60"/>
      <c r="AT377" s="60"/>
      <c r="AU377" s="60"/>
      <c r="AV377" s="60"/>
      <c r="AW377" s="60"/>
    </row>
    <row r="378" spans="1:49" s="80" customFormat="1" ht="15" customHeight="1" x14ac:dyDescent="0.2">
      <c r="A378" s="60">
        <v>1035</v>
      </c>
      <c r="B378" s="60" t="s">
        <v>432</v>
      </c>
      <c r="C378" s="60" t="s">
        <v>2348</v>
      </c>
      <c r="D378" s="60" t="s">
        <v>2533</v>
      </c>
      <c r="E378" s="60"/>
      <c r="F378" s="60"/>
      <c r="G378" s="60"/>
      <c r="H378" s="60"/>
      <c r="I378" s="60"/>
      <c r="J378" s="60"/>
      <c r="K378" s="60"/>
      <c r="L378" s="60"/>
      <c r="M378" s="60" t="s">
        <v>1266</v>
      </c>
      <c r="N378" s="60"/>
      <c r="O378" s="60"/>
      <c r="P378" s="60"/>
      <c r="Q378" s="60"/>
      <c r="R378" s="60"/>
      <c r="S378" s="60" t="s">
        <v>2605</v>
      </c>
      <c r="T378" s="60" t="s">
        <v>1684</v>
      </c>
      <c r="U378" s="73" t="s">
        <v>1475</v>
      </c>
      <c r="V378" s="60" t="s">
        <v>3263</v>
      </c>
      <c r="W378" s="60"/>
      <c r="X378" s="60"/>
      <c r="Y378" s="60"/>
      <c r="Z378" s="60"/>
      <c r="AA378" s="60"/>
      <c r="AB378" s="60"/>
      <c r="AC378" s="60" t="s">
        <v>2284</v>
      </c>
      <c r="AD378" s="60" t="s">
        <v>2291</v>
      </c>
      <c r="AE378" s="60" t="s">
        <v>2485</v>
      </c>
      <c r="AF378" s="60"/>
      <c r="AG378" s="99" t="str">
        <f t="shared" si="26"/>
        <v xml:space="preserve">Clean and Plentiful Water - x; </v>
      </c>
      <c r="AH378" s="99"/>
      <c r="AI378" s="60"/>
      <c r="AJ378" s="60"/>
      <c r="AK378" s="60"/>
      <c r="AL378" s="60"/>
      <c r="AM378" s="60"/>
      <c r="AN378" s="60" t="s">
        <v>1446</v>
      </c>
      <c r="AO378" s="60" t="str">
        <f t="shared" si="27"/>
        <v xml:space="preserve">forest, plants, vegetation, nutrients, water quality,Clean and Plentiful Water, </v>
      </c>
      <c r="AP378" s="60" t="str">
        <f t="shared" si="28"/>
        <v xml:space="preserve">,Clean and Plentiful Water, </v>
      </c>
      <c r="AQ378" s="60"/>
      <c r="AR378" s="60"/>
      <c r="AS378" s="60"/>
      <c r="AT378" s="60"/>
      <c r="AU378" s="60"/>
      <c r="AV378" s="60"/>
      <c r="AW378" s="60"/>
    </row>
    <row r="379" spans="1:49" s="80" customFormat="1" ht="15" customHeight="1" x14ac:dyDescent="0.2">
      <c r="A379" s="60">
        <v>1036</v>
      </c>
      <c r="B379" s="60" t="s">
        <v>432</v>
      </c>
      <c r="C379" s="60" t="s">
        <v>2349</v>
      </c>
      <c r="D379" s="60" t="s">
        <v>2534</v>
      </c>
      <c r="E379" s="60"/>
      <c r="F379" s="60"/>
      <c r="G379" s="60"/>
      <c r="H379" s="60"/>
      <c r="I379" s="60"/>
      <c r="J379" s="60"/>
      <c r="K379" s="60"/>
      <c r="L379" s="60"/>
      <c r="M379" s="60" t="s">
        <v>1266</v>
      </c>
      <c r="N379" s="60"/>
      <c r="O379" s="60"/>
      <c r="P379" s="60" t="s">
        <v>1266</v>
      </c>
      <c r="Q379" s="60"/>
      <c r="R379" s="60"/>
      <c r="S379" s="60" t="s">
        <v>2700</v>
      </c>
      <c r="T379" s="60" t="s">
        <v>1690</v>
      </c>
      <c r="U379" s="73" t="s">
        <v>1475</v>
      </c>
      <c r="V379" s="60" t="s">
        <v>3263</v>
      </c>
      <c r="W379" s="60"/>
      <c r="X379" s="60"/>
      <c r="Y379" s="60"/>
      <c r="Z379" s="60"/>
      <c r="AA379" s="60"/>
      <c r="AB379" s="60"/>
      <c r="AC379" s="60" t="s">
        <v>2284</v>
      </c>
      <c r="AD379" s="60" t="s">
        <v>2292</v>
      </c>
      <c r="AE379" s="60" t="s">
        <v>2485</v>
      </c>
      <c r="AF379" s="60"/>
      <c r="AG379" s="99" t="str">
        <f t="shared" si="26"/>
        <v xml:space="preserve">Clean and Plentiful Water - x; Natural Hazard Mitigation - x; </v>
      </c>
      <c r="AH379" s="99"/>
      <c r="AI379" s="60"/>
      <c r="AJ379" s="60"/>
      <c r="AK379" s="60"/>
      <c r="AL379" s="60"/>
      <c r="AM379" s="60"/>
      <c r="AN379" s="60" t="s">
        <v>1447</v>
      </c>
      <c r="AO379" s="60" t="str">
        <f t="shared" si="27"/>
        <v xml:space="preserve">forest, plants, vegetation, water quality, sediment,Clean and Plentiful Water, Natural Hazard Mitigation, </v>
      </c>
      <c r="AP379" s="60" t="str">
        <f t="shared" si="28"/>
        <v xml:space="preserve">,Clean and Plentiful Water, Natural Hazard Mitigation, </v>
      </c>
      <c r="AQ379" s="60"/>
      <c r="AR379" s="60"/>
      <c r="AS379" s="60"/>
      <c r="AT379" s="60"/>
      <c r="AU379" s="60"/>
      <c r="AV379" s="60"/>
      <c r="AW379" s="60"/>
    </row>
    <row r="380" spans="1:49" s="80" customFormat="1" ht="15" customHeight="1" x14ac:dyDescent="0.2">
      <c r="A380" s="60">
        <v>1037</v>
      </c>
      <c r="B380" s="60" t="s">
        <v>144</v>
      </c>
      <c r="C380" s="60" t="s">
        <v>2350</v>
      </c>
      <c r="D380" s="148" t="s">
        <v>2543</v>
      </c>
      <c r="E380" s="60"/>
      <c r="F380" s="60"/>
      <c r="G380" s="60"/>
      <c r="H380" s="60"/>
      <c r="I380" s="60"/>
      <c r="J380" s="60"/>
      <c r="K380" s="60"/>
      <c r="L380" s="60" t="s">
        <v>1266</v>
      </c>
      <c r="M380" s="60"/>
      <c r="N380" s="60" t="s">
        <v>1266</v>
      </c>
      <c r="O380" s="60"/>
      <c r="P380" s="60"/>
      <c r="Q380" s="60"/>
      <c r="R380" s="60"/>
      <c r="S380" s="60" t="s">
        <v>2703</v>
      </c>
      <c r="T380" s="60" t="s">
        <v>1683</v>
      </c>
      <c r="U380" s="73" t="s">
        <v>1475</v>
      </c>
      <c r="V380" s="60" t="s">
        <v>3263</v>
      </c>
      <c r="W380" s="60"/>
      <c r="X380" s="60"/>
      <c r="Y380" s="60"/>
      <c r="Z380" s="60"/>
      <c r="AA380" s="60"/>
      <c r="AB380" s="60"/>
      <c r="AC380" s="60" t="s">
        <v>2293</v>
      </c>
      <c r="AD380" s="60" t="s">
        <v>2294</v>
      </c>
      <c r="AE380" s="60" t="s">
        <v>2488</v>
      </c>
      <c r="AF380" s="60"/>
      <c r="AG380" s="99" t="str">
        <f t="shared" si="26"/>
        <v xml:space="preserve">Clean Air - x; Climate Stabilization - x; </v>
      </c>
      <c r="AH380" s="99"/>
      <c r="AI380" s="60"/>
      <c r="AJ380" s="60"/>
      <c r="AK380" s="60"/>
      <c r="AL380" s="60"/>
      <c r="AM380" s="60"/>
      <c r="AN380" s="60" t="s">
        <v>1486</v>
      </c>
      <c r="AO380" s="60" t="str">
        <f t="shared" si="27"/>
        <v xml:space="preserve">farms, food, human, agriculture, nutrients, health,Clean Air, Climate Stabilization, </v>
      </c>
      <c r="AP380" s="60" t="str">
        <f t="shared" si="28"/>
        <v xml:space="preserve">,Clean Air, Climate Stabilization, </v>
      </c>
      <c r="AQ380" s="60"/>
      <c r="AR380" s="60"/>
      <c r="AS380" s="60"/>
      <c r="AT380" s="60"/>
      <c r="AU380" s="60"/>
      <c r="AV380" s="60"/>
      <c r="AW380" s="60"/>
    </row>
    <row r="381" spans="1:49" s="80" customFormat="1" ht="15" customHeight="1" x14ac:dyDescent="0.2">
      <c r="A381" s="60">
        <v>1038</v>
      </c>
      <c r="B381" s="60" t="s">
        <v>144</v>
      </c>
      <c r="C381" s="60" t="s">
        <v>2351</v>
      </c>
      <c r="D381" s="148" t="s">
        <v>2535</v>
      </c>
      <c r="E381" s="60"/>
      <c r="F381" s="60"/>
      <c r="G381" s="60"/>
      <c r="H381" s="60"/>
      <c r="I381" s="60"/>
      <c r="J381" s="60"/>
      <c r="K381" s="60" t="s">
        <v>1266</v>
      </c>
      <c r="L381" s="60" t="s">
        <v>1266</v>
      </c>
      <c r="M381" s="60" t="s">
        <v>1266</v>
      </c>
      <c r="N381" s="60"/>
      <c r="O381" s="60"/>
      <c r="P381" s="60"/>
      <c r="Q381" s="60"/>
      <c r="R381" s="60"/>
      <c r="S381" s="60" t="s">
        <v>2616</v>
      </c>
      <c r="T381" s="60" t="s">
        <v>1870</v>
      </c>
      <c r="U381" s="60" t="s">
        <v>1237</v>
      </c>
      <c r="V381" s="60" t="s">
        <v>3263</v>
      </c>
      <c r="W381" s="60"/>
      <c r="X381" s="60"/>
      <c r="Y381" s="60"/>
      <c r="Z381" s="60"/>
      <c r="AA381" s="60"/>
      <c r="AB381" s="60"/>
      <c r="AC381" s="60" t="s">
        <v>2295</v>
      </c>
      <c r="AD381" s="60" t="s">
        <v>3156</v>
      </c>
      <c r="AE381" s="60" t="s">
        <v>2488</v>
      </c>
      <c r="AF381" s="60"/>
      <c r="AG381" s="99" t="str">
        <f t="shared" si="26"/>
        <v xml:space="preserve">Biodiversity Conservation - x; Clean Air - x; Clean and Plentiful Water - x; </v>
      </c>
      <c r="AH381" s="99"/>
      <c r="AI381" s="60"/>
      <c r="AJ381" s="60"/>
      <c r="AK381" s="60"/>
      <c r="AL381" s="60"/>
      <c r="AM381" s="60"/>
      <c r="AN381" s="60" t="s">
        <v>1479</v>
      </c>
      <c r="AO381" s="60" t="str">
        <f t="shared" si="27"/>
        <v xml:space="preserve">air, water, health, ,Biodiversity Conservation, Clean Air, Clean and Plentiful Water, </v>
      </c>
      <c r="AP381" s="60" t="str">
        <f t="shared" si="28"/>
        <v xml:space="preserve">,Biodiversity Conservation, Clean Air, Clean and Plentiful Water, </v>
      </c>
      <c r="AQ381" s="60"/>
      <c r="AR381" s="60"/>
      <c r="AS381" s="60"/>
      <c r="AT381" s="60"/>
      <c r="AU381" s="60"/>
      <c r="AV381" s="60"/>
      <c r="AW381" s="60"/>
    </row>
    <row r="382" spans="1:49" s="80" customFormat="1" ht="15" customHeight="1" x14ac:dyDescent="0.2">
      <c r="A382" s="60">
        <v>1039</v>
      </c>
      <c r="B382" s="60" t="s">
        <v>144</v>
      </c>
      <c r="C382" s="60" t="s">
        <v>2352</v>
      </c>
      <c r="D382" s="148" t="s">
        <v>2536</v>
      </c>
      <c r="E382" s="60"/>
      <c r="F382" s="60"/>
      <c r="G382" s="60"/>
      <c r="H382" s="60"/>
      <c r="I382" s="60"/>
      <c r="J382" s="60"/>
      <c r="K382" s="60" t="s">
        <v>1266</v>
      </c>
      <c r="L382" s="60" t="s">
        <v>1266</v>
      </c>
      <c r="M382" s="60" t="s">
        <v>1266</v>
      </c>
      <c r="N382" s="60"/>
      <c r="O382" s="60"/>
      <c r="P382" s="60"/>
      <c r="Q382" s="60"/>
      <c r="R382" s="60"/>
      <c r="S382" s="60" t="s">
        <v>2616</v>
      </c>
      <c r="T382" s="60" t="s">
        <v>1870</v>
      </c>
      <c r="U382" s="60" t="s">
        <v>1237</v>
      </c>
      <c r="V382" s="60" t="s">
        <v>3263</v>
      </c>
      <c r="W382" s="60"/>
      <c r="X382" s="60"/>
      <c r="Y382" s="60"/>
      <c r="Z382" s="60"/>
      <c r="AA382" s="60"/>
      <c r="AB382" s="60"/>
      <c r="AC382" s="60" t="s">
        <v>2295</v>
      </c>
      <c r="AD382" s="60" t="s">
        <v>3157</v>
      </c>
      <c r="AE382" s="60" t="s">
        <v>2488</v>
      </c>
      <c r="AF382" s="60"/>
      <c r="AG382" s="99" t="str">
        <f t="shared" si="26"/>
        <v xml:space="preserve">Biodiversity Conservation - x; Clean Air - x; Clean and Plentiful Water - x; </v>
      </c>
      <c r="AH382" s="99"/>
      <c r="AI382" s="60"/>
      <c r="AJ382" s="60"/>
      <c r="AK382" s="60"/>
      <c r="AL382" s="60"/>
      <c r="AM382" s="60"/>
      <c r="AN382" s="60" t="s">
        <v>1479</v>
      </c>
      <c r="AO382" s="60" t="str">
        <f t="shared" si="27"/>
        <v xml:space="preserve">air, water, health, ,Biodiversity Conservation, Clean Air, Clean and Plentiful Water, </v>
      </c>
      <c r="AP382" s="60" t="str">
        <f t="shared" si="28"/>
        <v xml:space="preserve">,Biodiversity Conservation, Clean Air, Clean and Plentiful Water, </v>
      </c>
      <c r="AQ382" s="60"/>
      <c r="AR382" s="60"/>
      <c r="AS382" s="60"/>
      <c r="AT382" s="60"/>
      <c r="AU382" s="60"/>
      <c r="AV382" s="60"/>
      <c r="AW382" s="60"/>
    </row>
    <row r="383" spans="1:49" s="80" customFormat="1" ht="15" customHeight="1" x14ac:dyDescent="0.2">
      <c r="A383" s="60">
        <v>1040</v>
      </c>
      <c r="B383" s="60" t="s">
        <v>144</v>
      </c>
      <c r="C383" s="81" t="s">
        <v>2353</v>
      </c>
      <c r="D383" s="148" t="s">
        <v>2537</v>
      </c>
      <c r="E383" s="60"/>
      <c r="F383" s="60"/>
      <c r="G383" s="60"/>
      <c r="H383" s="60"/>
      <c r="I383" s="60"/>
      <c r="J383" s="60"/>
      <c r="K383" s="60" t="s">
        <v>1266</v>
      </c>
      <c r="L383" s="60" t="s">
        <v>1266</v>
      </c>
      <c r="M383" s="60" t="s">
        <v>1266</v>
      </c>
      <c r="N383" s="60"/>
      <c r="O383" s="60"/>
      <c r="P383" s="60"/>
      <c r="Q383" s="60"/>
      <c r="R383" s="60"/>
      <c r="S383" s="60" t="s">
        <v>2617</v>
      </c>
      <c r="T383" s="60" t="s">
        <v>1870</v>
      </c>
      <c r="U383" s="60" t="s">
        <v>1238</v>
      </c>
      <c r="V383" s="60" t="s">
        <v>3263</v>
      </c>
      <c r="W383" s="60"/>
      <c r="X383" s="60"/>
      <c r="Y383" s="60"/>
      <c r="Z383" s="60"/>
      <c r="AA383" s="60"/>
      <c r="AB383" s="60"/>
      <c r="AC383" s="60" t="s">
        <v>2295</v>
      </c>
      <c r="AD383" s="60" t="s">
        <v>3155</v>
      </c>
      <c r="AE383" s="60" t="s">
        <v>2488</v>
      </c>
      <c r="AF383" s="60"/>
      <c r="AG383" s="99" t="str">
        <f t="shared" si="26"/>
        <v xml:space="preserve">Biodiversity Conservation - x; Clean Air - x; Clean and Plentiful Water - x; </v>
      </c>
      <c r="AH383" s="99"/>
      <c r="AI383" s="60"/>
      <c r="AJ383" s="60"/>
      <c r="AK383" s="60"/>
      <c r="AL383" s="60"/>
      <c r="AM383" s="60"/>
      <c r="AN383" s="60" t="s">
        <v>1480</v>
      </c>
      <c r="AO383" s="60" t="str">
        <f t="shared" si="27"/>
        <v xml:space="preserve">air quality, water quality, acidification,Biodiversity Conservation, Clean Air, Clean and Plentiful Water, </v>
      </c>
      <c r="AP383" s="60" t="str">
        <f t="shared" si="28"/>
        <v xml:space="preserve">,Biodiversity Conservation, Clean Air, Clean and Plentiful Water, </v>
      </c>
      <c r="AQ383" s="60"/>
      <c r="AR383" s="60"/>
      <c r="AS383" s="60"/>
      <c r="AT383" s="60"/>
      <c r="AU383" s="60"/>
      <c r="AV383" s="60"/>
      <c r="AW383" s="60"/>
    </row>
    <row r="384" spans="1:49" s="80" customFormat="1" ht="15" customHeight="1" x14ac:dyDescent="0.2">
      <c r="A384" s="60">
        <v>1041</v>
      </c>
      <c r="B384" s="60" t="s">
        <v>144</v>
      </c>
      <c r="C384" s="81" t="s">
        <v>2354</v>
      </c>
      <c r="D384" s="60" t="s">
        <v>2561</v>
      </c>
      <c r="E384" s="60"/>
      <c r="F384" s="60"/>
      <c r="G384" s="60"/>
      <c r="H384" s="60"/>
      <c r="I384" s="60"/>
      <c r="J384" s="60"/>
      <c r="K384" s="60" t="s">
        <v>1266</v>
      </c>
      <c r="L384" s="60"/>
      <c r="M384" s="60"/>
      <c r="N384" s="60"/>
      <c r="O384" s="60"/>
      <c r="P384" s="60"/>
      <c r="Q384" s="60" t="s">
        <v>1266</v>
      </c>
      <c r="R384" s="60"/>
      <c r="S384" s="60" t="s">
        <v>2661</v>
      </c>
      <c r="T384" s="60" t="s">
        <v>1867</v>
      </c>
      <c r="U384" s="60" t="s">
        <v>1253</v>
      </c>
      <c r="V384" s="60" t="s">
        <v>3263</v>
      </c>
      <c r="W384" s="60"/>
      <c r="X384" s="60"/>
      <c r="Y384" s="60"/>
      <c r="Z384" s="60"/>
      <c r="AA384" s="60"/>
      <c r="AB384" s="60"/>
      <c r="AC384" s="60" t="s">
        <v>2273</v>
      </c>
      <c r="AD384" s="60" t="s">
        <v>2296</v>
      </c>
      <c r="AE384" s="60" t="s">
        <v>2488</v>
      </c>
      <c r="AF384" s="60"/>
      <c r="AG384" s="99" t="str">
        <f t="shared" si="26"/>
        <v xml:space="preserve">Biodiversity Conservation - x; Recreation, Culture, and Aesthetics - x; </v>
      </c>
      <c r="AH384" s="99"/>
      <c r="AI384" s="60"/>
      <c r="AJ384" s="60"/>
      <c r="AK384" s="60"/>
      <c r="AL384" s="60"/>
      <c r="AM384" s="60"/>
      <c r="AN384" s="60" t="s">
        <v>1491</v>
      </c>
      <c r="AO384" s="60" t="str">
        <f t="shared" si="27"/>
        <v>Normalized Index of Biodiversity, Gap Analysis Program, animals, wildlife, threatened, endangered,Biodiversity Conservation, Recreation, Culture, and Aesthetics</v>
      </c>
      <c r="AP384" s="60" t="str">
        <f t="shared" si="28"/>
        <v>,Biodiversity Conservation, Recreation, Culture, and Aesthetics</v>
      </c>
      <c r="AQ384" s="60"/>
      <c r="AR384" s="60"/>
      <c r="AS384" s="60"/>
      <c r="AT384" s="60"/>
      <c r="AU384" s="60"/>
      <c r="AV384" s="60"/>
      <c r="AW384" s="60"/>
    </row>
    <row r="385" spans="1:49" s="80" customFormat="1" ht="15" customHeight="1" x14ac:dyDescent="0.2">
      <c r="A385" s="60">
        <v>1042</v>
      </c>
      <c r="B385" s="60" t="s">
        <v>144</v>
      </c>
      <c r="C385" s="81" t="s">
        <v>2355</v>
      </c>
      <c r="D385" s="60" t="s">
        <v>2562</v>
      </c>
      <c r="E385" s="60"/>
      <c r="F385" s="60"/>
      <c r="G385" s="60"/>
      <c r="H385" s="60"/>
      <c r="I385" s="60"/>
      <c r="J385" s="60"/>
      <c r="K385" s="60" t="s">
        <v>1266</v>
      </c>
      <c r="L385" s="60"/>
      <c r="M385" s="60"/>
      <c r="N385" s="60"/>
      <c r="O385" s="60"/>
      <c r="P385" s="60"/>
      <c r="Q385" s="60" t="s">
        <v>1266</v>
      </c>
      <c r="R385" s="60"/>
      <c r="S385" s="60" t="s">
        <v>2662</v>
      </c>
      <c r="T385" s="60" t="s">
        <v>1867</v>
      </c>
      <c r="U385" s="60" t="s">
        <v>1253</v>
      </c>
      <c r="V385" s="60" t="s">
        <v>3263</v>
      </c>
      <c r="W385" s="60"/>
      <c r="X385" s="60"/>
      <c r="Y385" s="60"/>
      <c r="Z385" s="60"/>
      <c r="AA385" s="60"/>
      <c r="AB385" s="60"/>
      <c r="AC385" s="60" t="s">
        <v>2273</v>
      </c>
      <c r="AD385" s="60" t="s">
        <v>2297</v>
      </c>
      <c r="AE385" s="60" t="s">
        <v>2488</v>
      </c>
      <c r="AF385" s="60"/>
      <c r="AG385" s="99" t="str">
        <f t="shared" si="26"/>
        <v xml:space="preserve">Biodiversity Conservation - x; Recreation, Culture, and Aesthetics - x; </v>
      </c>
      <c r="AH385" s="99"/>
      <c r="AI385" s="60"/>
      <c r="AJ385" s="60"/>
      <c r="AK385" s="60"/>
      <c r="AL385" s="60"/>
      <c r="AM385" s="60"/>
      <c r="AN385" s="60" t="s">
        <v>1492</v>
      </c>
      <c r="AO385" s="60" t="str">
        <f t="shared" si="27"/>
        <v>Gap Analysis Program, animals, wildlife, threatened, endangered,Biodiversity Conservation, Recreation, Culture, and Aesthetics</v>
      </c>
      <c r="AP385" s="60" t="str">
        <f t="shared" si="28"/>
        <v>,Biodiversity Conservation, Recreation, Culture, and Aesthetics</v>
      </c>
      <c r="AQ385" s="60"/>
      <c r="AR385" s="60"/>
      <c r="AS385" s="60"/>
      <c r="AT385" s="60"/>
      <c r="AU385" s="60"/>
      <c r="AV385" s="60"/>
      <c r="AW385" s="60"/>
    </row>
    <row r="386" spans="1:49" s="80" customFormat="1" ht="15" customHeight="1" x14ac:dyDescent="0.2">
      <c r="A386" s="60">
        <v>1043</v>
      </c>
      <c r="B386" s="60" t="s">
        <v>144</v>
      </c>
      <c r="C386" s="81" t="s">
        <v>2356</v>
      </c>
      <c r="D386" s="60" t="s">
        <v>2563</v>
      </c>
      <c r="E386" s="60"/>
      <c r="F386" s="60"/>
      <c r="G386" s="60"/>
      <c r="H386" s="60"/>
      <c r="I386" s="60"/>
      <c r="J386" s="60"/>
      <c r="K386" s="60" t="s">
        <v>1266</v>
      </c>
      <c r="L386" s="60"/>
      <c r="M386" s="60"/>
      <c r="N386" s="60"/>
      <c r="O386" s="60"/>
      <c r="P386" s="60"/>
      <c r="Q386" s="60" t="s">
        <v>1266</v>
      </c>
      <c r="R386" s="60"/>
      <c r="S386" s="60" t="s">
        <v>2662</v>
      </c>
      <c r="T386" s="60" t="s">
        <v>1867</v>
      </c>
      <c r="U386" s="60" t="s">
        <v>1253</v>
      </c>
      <c r="V386" s="60" t="s">
        <v>3263</v>
      </c>
      <c r="W386" s="60"/>
      <c r="X386" s="60"/>
      <c r="Y386" s="60"/>
      <c r="Z386" s="60"/>
      <c r="AA386" s="60"/>
      <c r="AB386" s="60"/>
      <c r="AC386" s="60" t="s">
        <v>2273</v>
      </c>
      <c r="AD386" s="60" t="s">
        <v>2298</v>
      </c>
      <c r="AE386" s="60" t="s">
        <v>2488</v>
      </c>
      <c r="AF386" s="60"/>
      <c r="AG386" s="99" t="str">
        <f t="shared" ref="AG386:AG415" si="29">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xml:space="preserve">Biodiversity Conservation - x; Recreation, Culture, and Aesthetics - x; </v>
      </c>
      <c r="AH386" s="99"/>
      <c r="AI386" s="60"/>
      <c r="AJ386" s="60"/>
      <c r="AK386" s="60"/>
      <c r="AL386" s="60"/>
      <c r="AM386" s="60"/>
      <c r="AN386" s="60" t="s">
        <v>1492</v>
      </c>
      <c r="AO386" s="60" t="str">
        <f t="shared" si="27"/>
        <v>Gap Analysis Program, animals, wildlife, threatened, endangered,Biodiversity Conservation, Recreation, Culture, and Aesthetics</v>
      </c>
      <c r="AP386" s="60" t="str">
        <f t="shared" si="28"/>
        <v>,Biodiversity Conservation, Recreation, Culture, and Aesthetics</v>
      </c>
      <c r="AQ386" s="60"/>
      <c r="AR386" s="60"/>
      <c r="AS386" s="60"/>
      <c r="AT386" s="60"/>
      <c r="AU386" s="60"/>
      <c r="AV386" s="60"/>
      <c r="AW386" s="60"/>
    </row>
    <row r="387" spans="1:49" s="80" customFormat="1" ht="15" customHeight="1" x14ac:dyDescent="0.2">
      <c r="A387" s="60">
        <v>1044</v>
      </c>
      <c r="B387" s="60" t="s">
        <v>144</v>
      </c>
      <c r="C387" s="60" t="s">
        <v>2357</v>
      </c>
      <c r="D387" s="148" t="s">
        <v>2564</v>
      </c>
      <c r="E387" s="60"/>
      <c r="F387" s="60"/>
      <c r="G387" s="60"/>
      <c r="H387" s="60"/>
      <c r="I387" s="60"/>
      <c r="J387" s="60"/>
      <c r="K387" s="60" t="s">
        <v>1266</v>
      </c>
      <c r="L387" s="60"/>
      <c r="M387" s="60"/>
      <c r="N387" s="60"/>
      <c r="O387" s="60"/>
      <c r="P387" s="60"/>
      <c r="Q387" s="60" t="s">
        <v>1266</v>
      </c>
      <c r="R387" s="60"/>
      <c r="S387" s="60" t="s">
        <v>2662</v>
      </c>
      <c r="T387" s="60" t="s">
        <v>1867</v>
      </c>
      <c r="U387" s="73" t="s">
        <v>1253</v>
      </c>
      <c r="V387" s="60" t="s">
        <v>3263</v>
      </c>
      <c r="W387" s="60"/>
      <c r="X387" s="60"/>
      <c r="Y387" s="60"/>
      <c r="Z387" s="60"/>
      <c r="AA387" s="60"/>
      <c r="AB387" s="60"/>
      <c r="AC387" s="60" t="s">
        <v>2273</v>
      </c>
      <c r="AD387" s="60" t="s">
        <v>2299</v>
      </c>
      <c r="AE387" s="60" t="s">
        <v>2488</v>
      </c>
      <c r="AF387" s="60"/>
      <c r="AG387" s="99" t="str">
        <f t="shared" si="29"/>
        <v xml:space="preserve">Biodiversity Conservation - x; Recreation, Culture, and Aesthetics - x; </v>
      </c>
      <c r="AH387" s="99"/>
      <c r="AI387" s="60"/>
      <c r="AJ387" s="60"/>
      <c r="AK387" s="60"/>
      <c r="AL387" s="60"/>
      <c r="AM387" s="60"/>
      <c r="AN387" s="60" t="s">
        <v>1492</v>
      </c>
      <c r="AO387" s="60" t="str">
        <f t="shared" si="27"/>
        <v>Gap Analysis Program, animals, wildlife, threatened, endangered,Biodiversity Conservation, Recreation, Culture, and Aesthetics</v>
      </c>
      <c r="AP387" s="60" t="str">
        <f t="shared" si="28"/>
        <v>,Biodiversity Conservation, Recreation, Culture, and Aesthetics</v>
      </c>
      <c r="AQ387" s="60"/>
      <c r="AR387" s="60"/>
      <c r="AS387" s="60"/>
      <c r="AT387" s="60"/>
      <c r="AU387" s="60"/>
      <c r="AV387" s="60"/>
      <c r="AW387" s="60"/>
    </row>
    <row r="388" spans="1:49" s="80" customFormat="1" ht="15" customHeight="1" x14ac:dyDescent="0.2">
      <c r="A388" s="60">
        <v>1045</v>
      </c>
      <c r="B388" s="60" t="s">
        <v>144</v>
      </c>
      <c r="C388" s="72" t="s">
        <v>2358</v>
      </c>
      <c r="D388" s="148" t="s">
        <v>2565</v>
      </c>
      <c r="E388" s="60"/>
      <c r="F388" s="60"/>
      <c r="G388" s="60"/>
      <c r="H388" s="72"/>
      <c r="I388" s="72"/>
      <c r="J388" s="72"/>
      <c r="K388" s="60" t="s">
        <v>1266</v>
      </c>
      <c r="L388" s="60"/>
      <c r="M388" s="60"/>
      <c r="N388" s="60"/>
      <c r="O388" s="60"/>
      <c r="P388" s="60"/>
      <c r="Q388" s="60" t="s">
        <v>1266</v>
      </c>
      <c r="R388" s="60"/>
      <c r="S388" s="60" t="s">
        <v>2662</v>
      </c>
      <c r="T388" s="60" t="s">
        <v>1867</v>
      </c>
      <c r="U388" s="60" t="s">
        <v>1253</v>
      </c>
      <c r="V388" s="60" t="s">
        <v>3263</v>
      </c>
      <c r="W388" s="60"/>
      <c r="X388" s="60"/>
      <c r="Y388" s="60"/>
      <c r="Z388" s="60"/>
      <c r="AA388" s="60"/>
      <c r="AB388" s="60"/>
      <c r="AC388" s="60" t="s">
        <v>2273</v>
      </c>
      <c r="AD388" s="60" t="s">
        <v>2300</v>
      </c>
      <c r="AE388" s="60" t="s">
        <v>2488</v>
      </c>
      <c r="AF388" s="60"/>
      <c r="AG388" s="99" t="str">
        <f t="shared" si="29"/>
        <v xml:space="preserve">Biodiversity Conservation - x; Recreation, Culture, and Aesthetics - x; </v>
      </c>
      <c r="AH388" s="99"/>
      <c r="AI388" s="60"/>
      <c r="AJ388" s="60"/>
      <c r="AK388" s="60"/>
      <c r="AL388" s="60"/>
      <c r="AM388" s="60"/>
      <c r="AN388" s="60" t="s">
        <v>1492</v>
      </c>
      <c r="AO388" s="60" t="str">
        <f t="shared" si="27"/>
        <v>Gap Analysis Program, animals, wildlife, threatened, endangered,Biodiversity Conservation, Recreation, Culture, and Aesthetics</v>
      </c>
      <c r="AP388" s="60" t="str">
        <f t="shared" si="28"/>
        <v>,Biodiversity Conservation, Recreation, Culture, and Aesthetics</v>
      </c>
      <c r="AQ388" s="60"/>
      <c r="AR388" s="60"/>
      <c r="AS388" s="60"/>
      <c r="AT388" s="60"/>
      <c r="AU388" s="60"/>
      <c r="AV388" s="60"/>
      <c r="AW388" s="60"/>
    </row>
    <row r="389" spans="1:49" s="80" customFormat="1" ht="15" customHeight="1" x14ac:dyDescent="0.2">
      <c r="A389" s="60">
        <v>1046</v>
      </c>
      <c r="B389" s="60" t="s">
        <v>144</v>
      </c>
      <c r="C389" s="72" t="s">
        <v>3166</v>
      </c>
      <c r="D389" s="59" t="s">
        <v>3167</v>
      </c>
      <c r="E389" s="60"/>
      <c r="F389" s="60"/>
      <c r="G389" s="60"/>
      <c r="H389" s="72"/>
      <c r="I389" s="72"/>
      <c r="J389" s="72"/>
      <c r="K389" s="60" t="s">
        <v>1266</v>
      </c>
      <c r="L389" s="60"/>
      <c r="M389" s="60" t="s">
        <v>1266</v>
      </c>
      <c r="N389" s="60"/>
      <c r="O389" s="60"/>
      <c r="P389" s="60"/>
      <c r="Q389" s="60" t="s">
        <v>1266</v>
      </c>
      <c r="R389" s="60"/>
      <c r="S389" s="60" t="s">
        <v>2767</v>
      </c>
      <c r="T389" s="60" t="s">
        <v>2359</v>
      </c>
      <c r="U389" s="60" t="s">
        <v>1253</v>
      </c>
      <c r="V389" s="60" t="s">
        <v>3263</v>
      </c>
      <c r="W389" s="60"/>
      <c r="X389" s="60"/>
      <c r="Y389" s="60"/>
      <c r="Z389" s="60"/>
      <c r="AA389" s="60"/>
      <c r="AB389" s="60"/>
      <c r="AC389" s="60" t="s">
        <v>2301</v>
      </c>
      <c r="AD389" s="60" t="s">
        <v>3161</v>
      </c>
      <c r="AE389" s="60" t="s">
        <v>2488</v>
      </c>
      <c r="AF389" s="60"/>
      <c r="AG389" s="99" t="str">
        <f t="shared" si="29"/>
        <v xml:space="preserve">Biodiversity Conservation - x; Clean and Plentiful Water - x; Recreation, Culture, and Aesthetics - x; </v>
      </c>
      <c r="AH389" s="99"/>
      <c r="AI389" s="60"/>
      <c r="AJ389" s="60"/>
      <c r="AK389" s="60"/>
      <c r="AL389" s="60"/>
      <c r="AM389" s="60"/>
      <c r="AN389" s="60" t="s">
        <v>1536</v>
      </c>
      <c r="AO389" s="60" t="str">
        <f t="shared" si="27"/>
        <v>animals, plants, wildlife, threatened, endangered, ,Biodiversity Conservation, Clean and Plentiful Water, Recreation, Culture, and Aesthetics</v>
      </c>
      <c r="AP389" s="60" t="str">
        <f t="shared" si="28"/>
        <v>,Biodiversity Conservation, Clean and Plentiful Water, Recreation, Culture, and Aesthetics</v>
      </c>
      <c r="AQ389" s="60"/>
      <c r="AR389" s="60"/>
      <c r="AS389" s="60"/>
      <c r="AT389" s="60"/>
      <c r="AU389" s="60"/>
      <c r="AV389" s="60"/>
      <c r="AW389" s="60"/>
    </row>
    <row r="390" spans="1:49" s="80" customFormat="1" ht="15" customHeight="1" x14ac:dyDescent="0.2">
      <c r="A390" s="60">
        <v>1047</v>
      </c>
      <c r="B390" s="60" t="s">
        <v>144</v>
      </c>
      <c r="C390" s="72" t="s">
        <v>3168</v>
      </c>
      <c r="D390" s="59" t="s">
        <v>3169</v>
      </c>
      <c r="E390" s="60"/>
      <c r="F390" s="60"/>
      <c r="G390" s="60"/>
      <c r="H390" s="72"/>
      <c r="I390" s="72"/>
      <c r="J390" s="72"/>
      <c r="K390" s="60" t="s">
        <v>1266</v>
      </c>
      <c r="L390" s="60"/>
      <c r="M390" s="60"/>
      <c r="N390" s="60"/>
      <c r="O390" s="60"/>
      <c r="P390" s="60"/>
      <c r="Q390" s="60" t="s">
        <v>1266</v>
      </c>
      <c r="R390" s="60"/>
      <c r="S390" s="60" t="s">
        <v>2768</v>
      </c>
      <c r="T390" s="60" t="s">
        <v>1685</v>
      </c>
      <c r="U390" s="60" t="s">
        <v>1253</v>
      </c>
      <c r="V390" s="60" t="s">
        <v>3263</v>
      </c>
      <c r="W390" s="60"/>
      <c r="X390" s="60"/>
      <c r="Y390" s="60"/>
      <c r="Z390" s="60"/>
      <c r="AA390" s="60"/>
      <c r="AB390" s="60"/>
      <c r="AC390" s="60" t="s">
        <v>2301</v>
      </c>
      <c r="AD390" s="60" t="s">
        <v>3162</v>
      </c>
      <c r="AE390" s="60" t="s">
        <v>2488</v>
      </c>
      <c r="AF390" s="60"/>
      <c r="AG390" s="99" t="str">
        <f t="shared" si="29"/>
        <v xml:space="preserve">Biodiversity Conservation - x; Recreation, Culture, and Aesthetics - x; </v>
      </c>
      <c r="AH390" s="99"/>
      <c r="AI390" s="60"/>
      <c r="AJ390" s="60"/>
      <c r="AK390" s="60"/>
      <c r="AL390" s="60"/>
      <c r="AM390" s="60"/>
      <c r="AN390" s="60" t="s">
        <v>1537</v>
      </c>
      <c r="AO390" s="60" t="str">
        <f t="shared" si="27"/>
        <v>animals, plants, wildlife, threatened, endangered,Biodiversity Conservation, Recreation, Culture, and Aesthetics</v>
      </c>
      <c r="AP390" s="60" t="str">
        <f t="shared" si="28"/>
        <v>,Biodiversity Conservation, Recreation, Culture, and Aesthetics</v>
      </c>
      <c r="AQ390" s="60"/>
      <c r="AR390" s="60"/>
      <c r="AS390" s="60"/>
      <c r="AT390" s="60"/>
      <c r="AU390" s="60"/>
      <c r="AV390" s="60"/>
      <c r="AW390" s="60"/>
    </row>
    <row r="391" spans="1:49" s="80" customFormat="1" ht="15" customHeight="1" x14ac:dyDescent="0.2">
      <c r="A391" s="60">
        <v>1048</v>
      </c>
      <c r="B391" s="60" t="s">
        <v>144</v>
      </c>
      <c r="C391" s="72" t="s">
        <v>3170</v>
      </c>
      <c r="D391" s="59" t="s">
        <v>3171</v>
      </c>
      <c r="E391" s="60"/>
      <c r="F391" s="60"/>
      <c r="G391" s="60"/>
      <c r="H391" s="72"/>
      <c r="I391" s="72"/>
      <c r="J391" s="72"/>
      <c r="K391" s="60" t="s">
        <v>1266</v>
      </c>
      <c r="L391" s="60"/>
      <c r="M391" s="60" t="s">
        <v>1266</v>
      </c>
      <c r="N391" s="60"/>
      <c r="O391" s="60"/>
      <c r="P391" s="60"/>
      <c r="Q391" s="60" t="s">
        <v>1266</v>
      </c>
      <c r="R391" s="60"/>
      <c r="S391" s="60" t="s">
        <v>2684</v>
      </c>
      <c r="T391" s="60" t="s">
        <v>2359</v>
      </c>
      <c r="U391" s="60" t="s">
        <v>1253</v>
      </c>
      <c r="V391" s="60" t="s">
        <v>3263</v>
      </c>
      <c r="W391" s="60"/>
      <c r="X391" s="60"/>
      <c r="Y391" s="60"/>
      <c r="Z391" s="60"/>
      <c r="AA391" s="60"/>
      <c r="AB391" s="60"/>
      <c r="AC391" s="60" t="s">
        <v>2301</v>
      </c>
      <c r="AD391" s="60" t="s">
        <v>3163</v>
      </c>
      <c r="AE391" s="60" t="s">
        <v>2488</v>
      </c>
      <c r="AF391" s="60"/>
      <c r="AG391" s="99" t="str">
        <f t="shared" si="29"/>
        <v xml:space="preserve">Biodiversity Conservation - x; Clean and Plentiful Water - x; Recreation, Culture, and Aesthetics - x; </v>
      </c>
      <c r="AH391" s="99"/>
      <c r="AI391" s="60"/>
      <c r="AJ391" s="60"/>
      <c r="AK391" s="60"/>
      <c r="AL391" s="60"/>
      <c r="AM391" s="60"/>
      <c r="AN391" s="60" t="s">
        <v>1537</v>
      </c>
      <c r="AO391" s="60" t="str">
        <f t="shared" si="27"/>
        <v>animals, plants, wildlife, threatened, endangered,Biodiversity Conservation, Clean and Plentiful Water, Recreation, Culture, and Aesthetics</v>
      </c>
      <c r="AP391" s="60" t="str">
        <f t="shared" si="28"/>
        <v>,Biodiversity Conservation, Clean and Plentiful Water, Recreation, Culture, and Aesthetics</v>
      </c>
      <c r="AQ391" s="60"/>
      <c r="AR391" s="60"/>
      <c r="AS391" s="60"/>
      <c r="AT391" s="60"/>
      <c r="AU391" s="60"/>
      <c r="AV391" s="60"/>
      <c r="AW391" s="60"/>
    </row>
    <row r="392" spans="1:49" s="80" customFormat="1" ht="15" customHeight="1" x14ac:dyDescent="0.2">
      <c r="A392" s="60">
        <v>1049</v>
      </c>
      <c r="B392" s="60" t="s">
        <v>144</v>
      </c>
      <c r="C392" s="72" t="s">
        <v>2360</v>
      </c>
      <c r="D392" s="59" t="s">
        <v>2566</v>
      </c>
      <c r="E392" s="60"/>
      <c r="F392" s="60"/>
      <c r="G392" s="60"/>
      <c r="H392" s="72"/>
      <c r="I392" s="72"/>
      <c r="J392" s="72"/>
      <c r="K392" s="60" t="s">
        <v>1266</v>
      </c>
      <c r="L392" s="60"/>
      <c r="M392" s="60"/>
      <c r="N392" s="60"/>
      <c r="O392" s="60"/>
      <c r="P392" s="60"/>
      <c r="Q392" s="60"/>
      <c r="R392" s="60"/>
      <c r="S392" s="60" t="s">
        <v>2640</v>
      </c>
      <c r="T392" s="60" t="s">
        <v>1871</v>
      </c>
      <c r="U392" s="60" t="s">
        <v>1240</v>
      </c>
      <c r="V392" s="60" t="s">
        <v>3263</v>
      </c>
      <c r="W392" s="60"/>
      <c r="X392" s="60"/>
      <c r="Y392" s="60"/>
      <c r="Z392" s="60"/>
      <c r="AA392" s="60"/>
      <c r="AB392" s="60"/>
      <c r="AC392" s="60" t="s">
        <v>2273</v>
      </c>
      <c r="AD392" s="60" t="s">
        <v>2302</v>
      </c>
      <c r="AE392" s="60" t="s">
        <v>2488</v>
      </c>
      <c r="AF392" s="60"/>
      <c r="AG392" s="99" t="str">
        <f t="shared" si="29"/>
        <v xml:space="preserve">Biodiversity Conservation - x; </v>
      </c>
      <c r="AH392" s="99"/>
      <c r="AI392" s="60"/>
      <c r="AJ392" s="60"/>
      <c r="AK392" s="60"/>
      <c r="AL392" s="60"/>
      <c r="AM392" s="60"/>
      <c r="AN392" s="60" t="s">
        <v>1495</v>
      </c>
      <c r="AO392" s="60" t="str">
        <f t="shared" si="27"/>
        <v xml:space="preserve">Normalized Index of Biodiversity, Gap Analysis Program, animals, wildlife, ,Biodiversity Conservation, </v>
      </c>
      <c r="AP392" s="60" t="str">
        <f t="shared" si="28"/>
        <v xml:space="preserve">,Biodiversity Conservation, </v>
      </c>
      <c r="AQ392" s="60"/>
      <c r="AR392" s="60"/>
      <c r="AS392" s="60"/>
      <c r="AT392" s="60"/>
      <c r="AU392" s="60"/>
      <c r="AV392" s="60"/>
      <c r="AW392" s="60"/>
    </row>
    <row r="393" spans="1:49" s="80" customFormat="1" ht="15" customHeight="1" x14ac:dyDescent="0.2">
      <c r="A393" s="60">
        <v>1050</v>
      </c>
      <c r="B393" s="60" t="s">
        <v>144</v>
      </c>
      <c r="C393" s="72" t="s">
        <v>2361</v>
      </c>
      <c r="D393" s="59" t="s">
        <v>2577</v>
      </c>
      <c r="E393" s="60"/>
      <c r="F393" s="60"/>
      <c r="G393" s="60"/>
      <c r="H393" s="72"/>
      <c r="I393" s="72"/>
      <c r="J393" s="72"/>
      <c r="K393" s="60" t="s">
        <v>1266</v>
      </c>
      <c r="L393" s="60"/>
      <c r="M393" s="60"/>
      <c r="N393" s="60"/>
      <c r="O393" s="60" t="s">
        <v>1266</v>
      </c>
      <c r="P393" s="60"/>
      <c r="Q393" s="60"/>
      <c r="R393" s="60"/>
      <c r="S393" s="60" t="s">
        <v>2647</v>
      </c>
      <c r="T393" s="60" t="s">
        <v>1869</v>
      </c>
      <c r="U393" s="60" t="s">
        <v>1240</v>
      </c>
      <c r="V393" s="60" t="s">
        <v>3263</v>
      </c>
      <c r="W393" s="60"/>
      <c r="X393" s="60"/>
      <c r="Y393" s="60"/>
      <c r="Z393" s="60"/>
      <c r="AA393" s="60"/>
      <c r="AB393" s="60"/>
      <c r="AC393" s="60" t="s">
        <v>2273</v>
      </c>
      <c r="AD393" s="60" t="s">
        <v>2303</v>
      </c>
      <c r="AE393" s="60" t="s">
        <v>2488</v>
      </c>
      <c r="AF393" s="60"/>
      <c r="AG393" s="99" t="str">
        <f t="shared" si="29"/>
        <v xml:space="preserve">Biodiversity Conservation - x; Food, Fuel, and Materials - x; </v>
      </c>
      <c r="AH393" s="99"/>
      <c r="AI393" s="60"/>
      <c r="AJ393" s="60"/>
      <c r="AK393" s="60"/>
      <c r="AL393" s="60"/>
      <c r="AM393" s="60"/>
      <c r="AN393" s="60" t="s">
        <v>1495</v>
      </c>
      <c r="AO393" s="60" t="str">
        <f t="shared" si="27"/>
        <v xml:space="preserve">Normalized Index of Biodiversity, Gap Analysis Program, animals, wildlife, ,Biodiversity Conservation, Food, Fuel, and Materials, </v>
      </c>
      <c r="AP393" s="60" t="str">
        <f t="shared" si="28"/>
        <v xml:space="preserve">,Biodiversity Conservation, Food, Fuel, and Materials, </v>
      </c>
      <c r="AQ393" s="60"/>
      <c r="AR393" s="60"/>
      <c r="AS393" s="60"/>
      <c r="AT393" s="60"/>
      <c r="AU393" s="60"/>
      <c r="AV393" s="60"/>
      <c r="AW393" s="60"/>
    </row>
    <row r="394" spans="1:49" s="80" customFormat="1" ht="15" customHeight="1" x14ac:dyDescent="0.2">
      <c r="A394" s="60">
        <v>1051</v>
      </c>
      <c r="B394" s="60" t="s">
        <v>144</v>
      </c>
      <c r="C394" s="72" t="s">
        <v>2362</v>
      </c>
      <c r="D394" s="60" t="s">
        <v>2567</v>
      </c>
      <c r="E394" s="60"/>
      <c r="F394" s="60"/>
      <c r="G394" s="60"/>
      <c r="H394" s="72"/>
      <c r="I394" s="72"/>
      <c r="J394" s="72"/>
      <c r="K394" s="60" t="s">
        <v>1266</v>
      </c>
      <c r="L394" s="60"/>
      <c r="M394" s="60"/>
      <c r="N394" s="60"/>
      <c r="O394" s="60"/>
      <c r="P394" s="60"/>
      <c r="Q394" s="60" t="s">
        <v>1266</v>
      </c>
      <c r="R394" s="60"/>
      <c r="S394" s="60" t="s">
        <v>2690</v>
      </c>
      <c r="T394" s="60" t="s">
        <v>1867</v>
      </c>
      <c r="U394" s="60" t="s">
        <v>1240</v>
      </c>
      <c r="V394" s="60" t="s">
        <v>3263</v>
      </c>
      <c r="W394" s="60"/>
      <c r="X394" s="60"/>
      <c r="Y394" s="60"/>
      <c r="Z394" s="60"/>
      <c r="AA394" s="60"/>
      <c r="AB394" s="60"/>
      <c r="AC394" s="60" t="s">
        <v>2273</v>
      </c>
      <c r="AD394" s="60" t="s">
        <v>2304</v>
      </c>
      <c r="AE394" s="60" t="s">
        <v>2488</v>
      </c>
      <c r="AF394" s="60"/>
      <c r="AG394" s="99" t="str">
        <f t="shared" si="29"/>
        <v xml:space="preserve">Biodiversity Conservation - x; Recreation, Culture, and Aesthetics - x; </v>
      </c>
      <c r="AH394" s="99"/>
      <c r="AI394" s="60"/>
      <c r="AJ394" s="60"/>
      <c r="AK394" s="60"/>
      <c r="AL394" s="60"/>
      <c r="AM394" s="60"/>
      <c r="AN394" s="60" t="s">
        <v>1495</v>
      </c>
      <c r="AO394" s="60" t="str">
        <f t="shared" si="27"/>
        <v>Normalized Index of Biodiversity, Gap Analysis Program, animals, wildlife, ,Biodiversity Conservation, Recreation, Culture, and Aesthetics</v>
      </c>
      <c r="AP394" s="60" t="str">
        <f t="shared" si="28"/>
        <v>,Biodiversity Conservation, Recreation, Culture, and Aesthetics</v>
      </c>
      <c r="AQ394" s="60"/>
      <c r="AR394" s="60"/>
      <c r="AS394" s="60"/>
      <c r="AT394" s="60"/>
      <c r="AU394" s="60"/>
      <c r="AV394" s="60"/>
      <c r="AW394" s="60"/>
    </row>
    <row r="395" spans="1:49" s="80" customFormat="1" ht="15" customHeight="1" x14ac:dyDescent="0.2">
      <c r="A395" s="60">
        <v>1052</v>
      </c>
      <c r="B395" s="60" t="s">
        <v>144</v>
      </c>
      <c r="C395" s="72" t="s">
        <v>2363</v>
      </c>
      <c r="D395" s="59" t="s">
        <v>2568</v>
      </c>
      <c r="E395" s="60"/>
      <c r="F395" s="60"/>
      <c r="G395" s="60"/>
      <c r="H395" s="72"/>
      <c r="I395" s="72"/>
      <c r="J395" s="72"/>
      <c r="K395" s="60" t="s">
        <v>1266</v>
      </c>
      <c r="L395" s="60"/>
      <c r="M395" s="60"/>
      <c r="N395" s="60"/>
      <c r="O395" s="60"/>
      <c r="P395" s="60"/>
      <c r="Q395" s="60"/>
      <c r="R395" s="60"/>
      <c r="S395" s="60" t="s">
        <v>2640</v>
      </c>
      <c r="T395" s="60" t="s">
        <v>1871</v>
      </c>
      <c r="U395" s="60" t="s">
        <v>1240</v>
      </c>
      <c r="V395" s="60" t="s">
        <v>3263</v>
      </c>
      <c r="W395" s="60"/>
      <c r="X395" s="60"/>
      <c r="Y395" s="60"/>
      <c r="Z395" s="60"/>
      <c r="AA395" s="60"/>
      <c r="AB395" s="60"/>
      <c r="AC395" s="60" t="s">
        <v>2273</v>
      </c>
      <c r="AD395" s="60" t="s">
        <v>2483</v>
      </c>
      <c r="AE395" s="60" t="s">
        <v>2488</v>
      </c>
      <c r="AF395" s="60"/>
      <c r="AG395" s="99" t="str">
        <f t="shared" si="29"/>
        <v xml:space="preserve">Biodiversity Conservation - x; </v>
      </c>
      <c r="AH395" s="99"/>
      <c r="AI395" s="60"/>
      <c r="AJ395" s="60"/>
      <c r="AK395" s="60"/>
      <c r="AL395" s="60"/>
      <c r="AM395" s="60"/>
      <c r="AN395" s="60" t="s">
        <v>1495</v>
      </c>
      <c r="AO395" s="60" t="str">
        <f t="shared" si="27"/>
        <v xml:space="preserve">Normalized Index of Biodiversity, Gap Analysis Program, animals, wildlife, ,Biodiversity Conservation, </v>
      </c>
      <c r="AP395" s="60" t="str">
        <f t="shared" si="28"/>
        <v xml:space="preserve">,Biodiversity Conservation, </v>
      </c>
      <c r="AQ395" s="60"/>
      <c r="AR395" s="60"/>
      <c r="AS395" s="60"/>
      <c r="AT395" s="60"/>
      <c r="AU395" s="60"/>
      <c r="AV395" s="60"/>
      <c r="AW395" s="60"/>
    </row>
    <row r="396" spans="1:49" s="80" customFormat="1" ht="15" customHeight="1" x14ac:dyDescent="0.2">
      <c r="A396" s="60">
        <v>1053</v>
      </c>
      <c r="B396" s="60" t="s">
        <v>144</v>
      </c>
      <c r="C396" s="72" t="s">
        <v>2364</v>
      </c>
      <c r="D396" s="72" t="s">
        <v>2569</v>
      </c>
      <c r="E396" s="60"/>
      <c r="F396" s="60"/>
      <c r="G396" s="60"/>
      <c r="H396" s="72"/>
      <c r="I396" s="72"/>
      <c r="J396" s="72"/>
      <c r="K396" s="60" t="s">
        <v>1266</v>
      </c>
      <c r="L396" s="60"/>
      <c r="M396" s="60"/>
      <c r="N396" s="60"/>
      <c r="O396" s="60"/>
      <c r="P396" s="60"/>
      <c r="Q396" s="60"/>
      <c r="R396" s="60"/>
      <c r="S396" s="60" t="s">
        <v>2640</v>
      </c>
      <c r="T396" s="60" t="s">
        <v>1871</v>
      </c>
      <c r="U396" s="60" t="s">
        <v>1240</v>
      </c>
      <c r="V396" s="60" t="s">
        <v>3263</v>
      </c>
      <c r="W396" s="60"/>
      <c r="X396" s="60"/>
      <c r="Y396" s="60"/>
      <c r="Z396" s="60"/>
      <c r="AA396" s="60"/>
      <c r="AB396" s="60"/>
      <c r="AC396" s="60" t="s">
        <v>2273</v>
      </c>
      <c r="AD396" s="60" t="s">
        <v>2305</v>
      </c>
      <c r="AE396" s="60" t="s">
        <v>2488</v>
      </c>
      <c r="AF396" s="60"/>
      <c r="AG396" s="99" t="str">
        <f t="shared" si="29"/>
        <v xml:space="preserve">Biodiversity Conservation - x; </v>
      </c>
      <c r="AH396" s="99"/>
      <c r="AI396" s="60"/>
      <c r="AJ396" s="60"/>
      <c r="AK396" s="60"/>
      <c r="AL396" s="60"/>
      <c r="AM396" s="60"/>
      <c r="AN396" s="60" t="s">
        <v>1495</v>
      </c>
      <c r="AO396" s="60" t="str">
        <f t="shared" si="27"/>
        <v xml:space="preserve">Normalized Index of Biodiversity, Gap Analysis Program, animals, wildlife, ,Biodiversity Conservation, </v>
      </c>
      <c r="AP396" s="60" t="str">
        <f t="shared" si="28"/>
        <v xml:space="preserve">,Biodiversity Conservation, </v>
      </c>
      <c r="AQ396" s="60"/>
      <c r="AR396" s="60"/>
      <c r="AS396" s="60"/>
      <c r="AT396" s="60"/>
      <c r="AU396" s="60"/>
      <c r="AV396" s="60"/>
      <c r="AW396" s="60"/>
    </row>
    <row r="397" spans="1:49" s="80" customFormat="1" ht="15" customHeight="1" x14ac:dyDescent="0.2">
      <c r="A397" s="60">
        <v>1054</v>
      </c>
      <c r="B397" s="60" t="s">
        <v>144</v>
      </c>
      <c r="C397" s="72" t="s">
        <v>2365</v>
      </c>
      <c r="D397" s="59" t="s">
        <v>2570</v>
      </c>
      <c r="E397" s="60"/>
      <c r="F397" s="60"/>
      <c r="G397" s="60"/>
      <c r="H397" s="72"/>
      <c r="I397" s="72"/>
      <c r="J397" s="72"/>
      <c r="K397" s="60" t="s">
        <v>1266</v>
      </c>
      <c r="L397" s="60"/>
      <c r="M397" s="60"/>
      <c r="N397" s="60"/>
      <c r="O397" s="60"/>
      <c r="P397" s="60"/>
      <c r="Q397" s="60" t="s">
        <v>1266</v>
      </c>
      <c r="R397" s="60"/>
      <c r="S397" s="60" t="s">
        <v>2690</v>
      </c>
      <c r="T397" s="60" t="s">
        <v>1867</v>
      </c>
      <c r="U397" s="60" t="s">
        <v>1240</v>
      </c>
      <c r="V397" s="60" t="s">
        <v>3263</v>
      </c>
      <c r="W397" s="60"/>
      <c r="X397" s="60"/>
      <c r="Y397" s="60"/>
      <c r="Z397" s="60"/>
      <c r="AA397" s="60"/>
      <c r="AB397" s="60"/>
      <c r="AC397" s="60" t="s">
        <v>2273</v>
      </c>
      <c r="AD397" s="60" t="s">
        <v>2306</v>
      </c>
      <c r="AE397" s="60" t="s">
        <v>2488</v>
      </c>
      <c r="AF397" s="60"/>
      <c r="AG397" s="99" t="str">
        <f t="shared" si="29"/>
        <v xml:space="preserve">Biodiversity Conservation - x; Recreation, Culture, and Aesthetics - x; </v>
      </c>
      <c r="AH397" s="99"/>
      <c r="AI397" s="60"/>
      <c r="AJ397" s="60"/>
      <c r="AK397" s="60"/>
      <c r="AL397" s="60"/>
      <c r="AM397" s="60"/>
      <c r="AN397" s="60" t="s">
        <v>1495</v>
      </c>
      <c r="AO397" s="60" t="str">
        <f t="shared" si="27"/>
        <v>Normalized Index of Biodiversity, Gap Analysis Program, animals, wildlife, ,Biodiversity Conservation, Recreation, Culture, and Aesthetics</v>
      </c>
      <c r="AP397" s="60" t="str">
        <f t="shared" si="28"/>
        <v>,Biodiversity Conservation, Recreation, Culture, and Aesthetics</v>
      </c>
      <c r="AQ397" s="60"/>
      <c r="AR397" s="60"/>
      <c r="AS397" s="60"/>
      <c r="AT397" s="60"/>
      <c r="AU397" s="60"/>
      <c r="AV397" s="60"/>
      <c r="AW397" s="60"/>
    </row>
    <row r="398" spans="1:49" s="80" customFormat="1" ht="15" customHeight="1" x14ac:dyDescent="0.2">
      <c r="A398" s="60">
        <v>1055</v>
      </c>
      <c r="B398" s="60" t="s">
        <v>144</v>
      </c>
      <c r="C398" s="72" t="s">
        <v>2366</v>
      </c>
      <c r="D398" s="59" t="s">
        <v>2571</v>
      </c>
      <c r="E398" s="60"/>
      <c r="F398" s="60"/>
      <c r="G398" s="60"/>
      <c r="H398" s="60"/>
      <c r="I398" s="72"/>
      <c r="J398" s="72"/>
      <c r="K398" s="60" t="s">
        <v>1266</v>
      </c>
      <c r="L398" s="60"/>
      <c r="M398" s="60"/>
      <c r="N398" s="60"/>
      <c r="O398" s="60"/>
      <c r="P398" s="60"/>
      <c r="Q398" s="60" t="s">
        <v>1266</v>
      </c>
      <c r="R398" s="60"/>
      <c r="S398" s="60" t="s">
        <v>2691</v>
      </c>
      <c r="T398" s="60" t="s">
        <v>1867</v>
      </c>
      <c r="U398" s="60" t="s">
        <v>1240</v>
      </c>
      <c r="V398" s="60" t="s">
        <v>3263</v>
      </c>
      <c r="W398" s="60"/>
      <c r="X398" s="60"/>
      <c r="Y398" s="60"/>
      <c r="Z398" s="60"/>
      <c r="AA398" s="60"/>
      <c r="AB398" s="60"/>
      <c r="AC398" s="60" t="s">
        <v>2273</v>
      </c>
      <c r="AD398" s="60" t="s">
        <v>2307</v>
      </c>
      <c r="AE398" s="60" t="s">
        <v>2488</v>
      </c>
      <c r="AF398" s="60"/>
      <c r="AG398" s="99" t="str">
        <f t="shared" si="29"/>
        <v xml:space="preserve">Biodiversity Conservation - x; Recreation, Culture, and Aesthetics - x; </v>
      </c>
      <c r="AH398" s="99"/>
      <c r="AI398" s="60"/>
      <c r="AJ398" s="60"/>
      <c r="AK398" s="60"/>
      <c r="AL398" s="60"/>
      <c r="AM398" s="60"/>
      <c r="AN398" s="60" t="s">
        <v>1496</v>
      </c>
      <c r="AO398" s="60" t="str">
        <f t="shared" si="27"/>
        <v>Normalized Index of Biodiversity, Gap Analysis Program, animals, wildlife, food, resources, ,Biodiversity Conservation, Recreation, Culture, and Aesthetics</v>
      </c>
      <c r="AP398" s="60" t="str">
        <f t="shared" si="28"/>
        <v>,Biodiversity Conservation, Recreation, Culture, and Aesthetics</v>
      </c>
      <c r="AQ398" s="60"/>
      <c r="AR398" s="60"/>
      <c r="AS398" s="60"/>
      <c r="AT398" s="60"/>
      <c r="AU398" s="60"/>
      <c r="AV398" s="60"/>
      <c r="AW398" s="60"/>
    </row>
    <row r="399" spans="1:49" s="80" customFormat="1" ht="15" customHeight="1" x14ac:dyDescent="0.2">
      <c r="A399" s="60">
        <v>1056</v>
      </c>
      <c r="B399" s="60" t="s">
        <v>144</v>
      </c>
      <c r="C399" s="72" t="s">
        <v>2367</v>
      </c>
      <c r="D399" s="59" t="s">
        <v>2572</v>
      </c>
      <c r="E399" s="60"/>
      <c r="F399" s="60"/>
      <c r="G399" s="60"/>
      <c r="H399" s="60"/>
      <c r="I399" s="72"/>
      <c r="J399" s="72"/>
      <c r="K399" s="60" t="s">
        <v>1266</v>
      </c>
      <c r="L399" s="60"/>
      <c r="M399" s="60"/>
      <c r="N399" s="60"/>
      <c r="O399" s="60"/>
      <c r="P399" s="60"/>
      <c r="Q399" s="60" t="s">
        <v>1266</v>
      </c>
      <c r="R399" s="60"/>
      <c r="S399" s="60" t="s">
        <v>2691</v>
      </c>
      <c r="T399" s="60" t="s">
        <v>1867</v>
      </c>
      <c r="U399" s="60" t="s">
        <v>1240</v>
      </c>
      <c r="V399" s="60" t="s">
        <v>3263</v>
      </c>
      <c r="W399" s="60"/>
      <c r="X399" s="60"/>
      <c r="Y399" s="60"/>
      <c r="Z399" s="60"/>
      <c r="AA399" s="60"/>
      <c r="AB399" s="60"/>
      <c r="AC399" s="60" t="s">
        <v>2273</v>
      </c>
      <c r="AD399" s="60" t="s">
        <v>2308</v>
      </c>
      <c r="AE399" s="60" t="s">
        <v>2488</v>
      </c>
      <c r="AF399" s="60"/>
      <c r="AG399" s="99" t="str">
        <f t="shared" si="29"/>
        <v xml:space="preserve">Biodiversity Conservation - x; Recreation, Culture, and Aesthetics - x; </v>
      </c>
      <c r="AH399" s="99"/>
      <c r="AI399" s="60"/>
      <c r="AJ399" s="60"/>
      <c r="AK399" s="60"/>
      <c r="AL399" s="60"/>
      <c r="AM399" s="60"/>
      <c r="AN399" s="60" t="s">
        <v>1496</v>
      </c>
      <c r="AO399" s="60" t="str">
        <f t="shared" si="27"/>
        <v>Normalized Index of Biodiversity, Gap Analysis Program, animals, wildlife, food, resources, ,Biodiversity Conservation, Recreation, Culture, and Aesthetics</v>
      </c>
      <c r="AP399" s="60" t="str">
        <f t="shared" si="28"/>
        <v>,Biodiversity Conservation, Recreation, Culture, and Aesthetics</v>
      </c>
      <c r="AQ399" s="60"/>
      <c r="AR399" s="60"/>
      <c r="AS399" s="60"/>
      <c r="AT399" s="60"/>
      <c r="AU399" s="60"/>
      <c r="AV399" s="60"/>
      <c r="AW399" s="60"/>
    </row>
    <row r="400" spans="1:49" s="80" customFormat="1" ht="15" customHeight="1" x14ac:dyDescent="0.2">
      <c r="A400" s="60">
        <v>1057</v>
      </c>
      <c r="B400" s="60" t="s">
        <v>144</v>
      </c>
      <c r="C400" s="72" t="s">
        <v>2368</v>
      </c>
      <c r="D400" s="59" t="s">
        <v>2573</v>
      </c>
      <c r="E400" s="60"/>
      <c r="F400" s="60"/>
      <c r="G400" s="60"/>
      <c r="H400" s="60"/>
      <c r="I400" s="72"/>
      <c r="J400" s="72"/>
      <c r="K400" s="60" t="s">
        <v>1266</v>
      </c>
      <c r="L400" s="60"/>
      <c r="M400" s="60"/>
      <c r="N400" s="60"/>
      <c r="O400" s="60"/>
      <c r="P400" s="60"/>
      <c r="Q400" s="60" t="s">
        <v>1266</v>
      </c>
      <c r="R400" s="60"/>
      <c r="S400" s="60" t="s">
        <v>2691</v>
      </c>
      <c r="T400" s="60" t="s">
        <v>1867</v>
      </c>
      <c r="U400" s="60" t="s">
        <v>1240</v>
      </c>
      <c r="V400" s="60" t="s">
        <v>3263</v>
      </c>
      <c r="W400" s="60"/>
      <c r="X400" s="60"/>
      <c r="Y400" s="60"/>
      <c r="Z400" s="60"/>
      <c r="AA400" s="60"/>
      <c r="AB400" s="60"/>
      <c r="AC400" s="60" t="s">
        <v>2273</v>
      </c>
      <c r="AD400" s="60" t="s">
        <v>2309</v>
      </c>
      <c r="AE400" s="60" t="s">
        <v>2488</v>
      </c>
      <c r="AF400" s="60"/>
      <c r="AG400" s="99" t="str">
        <f t="shared" si="29"/>
        <v xml:space="preserve">Biodiversity Conservation - x; Recreation, Culture, and Aesthetics - x; </v>
      </c>
      <c r="AH400" s="99"/>
      <c r="AI400" s="60"/>
      <c r="AJ400" s="60"/>
      <c r="AK400" s="60"/>
      <c r="AL400" s="60"/>
      <c r="AM400" s="60"/>
      <c r="AN400" s="60" t="s">
        <v>1496</v>
      </c>
      <c r="AO400" s="60" t="str">
        <f t="shared" si="27"/>
        <v>Normalized Index of Biodiversity, Gap Analysis Program, animals, wildlife, food, resources, ,Biodiversity Conservation, Recreation, Culture, and Aesthetics</v>
      </c>
      <c r="AP400" s="60" t="str">
        <f t="shared" si="28"/>
        <v>,Biodiversity Conservation, Recreation, Culture, and Aesthetics</v>
      </c>
      <c r="AQ400" s="60"/>
      <c r="AR400" s="60"/>
      <c r="AS400" s="60"/>
      <c r="AT400" s="60"/>
      <c r="AU400" s="60"/>
      <c r="AV400" s="60"/>
      <c r="AW400" s="60"/>
    </row>
    <row r="401" spans="1:49" s="137" customFormat="1" ht="15" customHeight="1" x14ac:dyDescent="0.2">
      <c r="A401" s="60">
        <v>1058</v>
      </c>
      <c r="B401" s="60" t="s">
        <v>144</v>
      </c>
      <c r="C401" s="72" t="s">
        <v>2369</v>
      </c>
      <c r="D401" s="59" t="s">
        <v>2574</v>
      </c>
      <c r="E401" s="60"/>
      <c r="F401" s="60"/>
      <c r="G401" s="60"/>
      <c r="H401" s="60"/>
      <c r="I401" s="72"/>
      <c r="J401" s="72"/>
      <c r="K401" s="60" t="s">
        <v>1266</v>
      </c>
      <c r="L401" s="60"/>
      <c r="M401" s="60"/>
      <c r="N401" s="60"/>
      <c r="O401" s="60"/>
      <c r="P401" s="60"/>
      <c r="Q401" s="60" t="s">
        <v>1266</v>
      </c>
      <c r="R401" s="60"/>
      <c r="S401" s="60" t="s">
        <v>2691</v>
      </c>
      <c r="T401" s="60" t="s">
        <v>1867</v>
      </c>
      <c r="U401" s="60" t="s">
        <v>1240</v>
      </c>
      <c r="V401" s="60" t="s">
        <v>3263</v>
      </c>
      <c r="W401" s="60"/>
      <c r="X401" s="60"/>
      <c r="Y401" s="60"/>
      <c r="Z401" s="60"/>
      <c r="AA401" s="60"/>
      <c r="AB401" s="60"/>
      <c r="AC401" s="60" t="s">
        <v>2273</v>
      </c>
      <c r="AD401" s="60" t="s">
        <v>2310</v>
      </c>
      <c r="AE401" s="60" t="s">
        <v>2488</v>
      </c>
      <c r="AF401" s="60"/>
      <c r="AG401" s="99" t="str">
        <f t="shared" si="29"/>
        <v xml:space="preserve">Biodiversity Conservation - x; Recreation, Culture, and Aesthetics - x; </v>
      </c>
      <c r="AH401" s="99"/>
      <c r="AI401" s="60"/>
      <c r="AJ401" s="60"/>
      <c r="AK401" s="60"/>
      <c r="AL401" s="60"/>
      <c r="AM401" s="60"/>
      <c r="AN401" s="60" t="s">
        <v>1496</v>
      </c>
      <c r="AO401" s="60" t="str">
        <f t="shared" si="27"/>
        <v>Normalized Index of Biodiversity, Gap Analysis Program, animals, wildlife, food, resources, ,Biodiversity Conservation, Recreation, Culture, and Aesthetics</v>
      </c>
      <c r="AP401" s="60" t="str">
        <f t="shared" si="28"/>
        <v>,Biodiversity Conservation, Recreation, Culture, and Aesthetics</v>
      </c>
      <c r="AQ401" s="60"/>
      <c r="AR401" s="60"/>
      <c r="AS401" s="60"/>
      <c r="AT401" s="60"/>
      <c r="AU401" s="60"/>
      <c r="AV401" s="60"/>
      <c r="AW401" s="60"/>
    </row>
    <row r="402" spans="1:49" s="80" customFormat="1" ht="15" customHeight="1" x14ac:dyDescent="0.2">
      <c r="A402" s="60">
        <v>1059</v>
      </c>
      <c r="B402" s="60" t="s">
        <v>144</v>
      </c>
      <c r="C402" s="72" t="s">
        <v>2370</v>
      </c>
      <c r="D402" s="59" t="s">
        <v>2575</v>
      </c>
      <c r="E402" s="60"/>
      <c r="F402" s="60"/>
      <c r="G402" s="60"/>
      <c r="H402" s="60"/>
      <c r="I402" s="72"/>
      <c r="J402" s="72"/>
      <c r="K402" s="60" t="s">
        <v>1266</v>
      </c>
      <c r="L402" s="60"/>
      <c r="M402" s="60"/>
      <c r="N402" s="60"/>
      <c r="O402" s="60"/>
      <c r="P402" s="60"/>
      <c r="Q402" s="60" t="s">
        <v>1266</v>
      </c>
      <c r="R402" s="60"/>
      <c r="S402" s="60" t="s">
        <v>2691</v>
      </c>
      <c r="T402" s="60" t="s">
        <v>1867</v>
      </c>
      <c r="U402" s="60" t="s">
        <v>1240</v>
      </c>
      <c r="V402" s="60" t="s">
        <v>3263</v>
      </c>
      <c r="W402" s="60"/>
      <c r="X402" s="60"/>
      <c r="Y402" s="60"/>
      <c r="Z402" s="60"/>
      <c r="AA402" s="60"/>
      <c r="AB402" s="60"/>
      <c r="AC402" s="60" t="s">
        <v>2273</v>
      </c>
      <c r="AD402" s="60" t="s">
        <v>2311</v>
      </c>
      <c r="AE402" s="60" t="s">
        <v>2488</v>
      </c>
      <c r="AF402" s="60"/>
      <c r="AG402" s="99" t="str">
        <f t="shared" si="29"/>
        <v xml:space="preserve">Biodiversity Conservation - x; Recreation, Culture, and Aesthetics - x; </v>
      </c>
      <c r="AH402" s="99"/>
      <c r="AI402" s="60"/>
      <c r="AJ402" s="60"/>
      <c r="AK402" s="60"/>
      <c r="AL402" s="60"/>
      <c r="AM402" s="60"/>
      <c r="AN402" s="60" t="s">
        <v>1496</v>
      </c>
      <c r="AO402" s="60" t="str">
        <f t="shared" si="27"/>
        <v>Normalized Index of Biodiversity, Gap Analysis Program, animals, wildlife, food, resources, ,Biodiversity Conservation, Recreation, Culture, and Aesthetics</v>
      </c>
      <c r="AP402" s="60" t="str">
        <f t="shared" si="28"/>
        <v>,Biodiversity Conservation, Recreation, Culture, and Aesthetics</v>
      </c>
      <c r="AQ402" s="60"/>
      <c r="AR402" s="60"/>
      <c r="AS402" s="60"/>
      <c r="AT402" s="60"/>
      <c r="AU402" s="60"/>
      <c r="AV402" s="60"/>
      <c r="AW402" s="60"/>
    </row>
    <row r="403" spans="1:49" ht="15" customHeight="1" x14ac:dyDescent="0.2">
      <c r="A403" s="60">
        <v>1060</v>
      </c>
      <c r="B403" s="60" t="s">
        <v>432</v>
      </c>
      <c r="C403" s="72" t="s">
        <v>2371</v>
      </c>
      <c r="D403" s="58" t="s">
        <v>2538</v>
      </c>
      <c r="E403" s="81"/>
      <c r="I403" s="72"/>
      <c r="J403" s="72"/>
      <c r="N403" s="60" t="s">
        <v>1266</v>
      </c>
      <c r="P403" s="60" t="s">
        <v>1266</v>
      </c>
      <c r="S403" s="60" t="s">
        <v>2600</v>
      </c>
      <c r="T403" s="60" t="s">
        <v>1682</v>
      </c>
      <c r="U403" s="60" t="s">
        <v>1656</v>
      </c>
      <c r="V403" s="60" t="s">
        <v>3263</v>
      </c>
      <c r="AC403" s="60" t="s">
        <v>2312</v>
      </c>
      <c r="AD403" s="60" t="s">
        <v>2313</v>
      </c>
      <c r="AE403" s="60" t="s">
        <v>2485</v>
      </c>
      <c r="AG403" s="99" t="str">
        <f t="shared" si="29"/>
        <v xml:space="preserve">Climate Stabilization - x; Natural Hazard Mitigation - x; </v>
      </c>
      <c r="AH403" s="99"/>
      <c r="AI403" s="60"/>
      <c r="AJ403" s="60"/>
      <c r="AK403" s="60"/>
      <c r="AL403" s="60"/>
      <c r="AM403" s="60"/>
      <c r="AN403" s="60" t="s">
        <v>1418</v>
      </c>
      <c r="AO403" s="60" t="str">
        <f t="shared" si="27"/>
        <v xml:space="preserve">heat, health, risk, safety,Climate Stabilization, Natural Hazard Mitigation, </v>
      </c>
      <c r="AP403" s="60" t="str">
        <f t="shared" si="28"/>
        <v xml:space="preserve">,Climate Stabilization, Natural Hazard Mitigation, </v>
      </c>
    </row>
    <row r="404" spans="1:49" ht="15" customHeight="1" x14ac:dyDescent="0.2">
      <c r="A404" s="60">
        <v>1061</v>
      </c>
      <c r="B404" s="60" t="s">
        <v>432</v>
      </c>
      <c r="C404" s="72" t="s">
        <v>229</v>
      </c>
      <c r="D404" s="60" t="s">
        <v>2539</v>
      </c>
      <c r="E404" s="72"/>
      <c r="G404" s="72"/>
      <c r="I404" s="81"/>
      <c r="J404" s="72"/>
      <c r="K404" s="63"/>
      <c r="L404" s="63" t="s">
        <v>1266</v>
      </c>
      <c r="M404" s="63"/>
      <c r="N404" s="63"/>
      <c r="O404" s="63"/>
      <c r="P404" s="63"/>
      <c r="Q404" s="63"/>
      <c r="R404" s="72"/>
      <c r="S404" s="60" t="s">
        <v>2607</v>
      </c>
      <c r="T404" s="60" t="s">
        <v>1681</v>
      </c>
      <c r="U404" s="60" t="s">
        <v>1233</v>
      </c>
      <c r="V404" s="60" t="s">
        <v>3263</v>
      </c>
      <c r="AC404" s="60" t="s">
        <v>2255</v>
      </c>
      <c r="AD404" s="60" t="s">
        <v>2489</v>
      </c>
      <c r="AE404" s="60" t="s">
        <v>2485</v>
      </c>
      <c r="AG404" s="99" t="str">
        <f t="shared" si="29"/>
        <v xml:space="preserve">Clean Air - x; </v>
      </c>
      <c r="AH404" s="85"/>
      <c r="AI404" s="60"/>
      <c r="AJ404" s="60"/>
      <c r="AK404" s="60"/>
      <c r="AL404" s="60"/>
      <c r="AM404" s="60"/>
      <c r="AN404" s="60" t="s">
        <v>1434</v>
      </c>
      <c r="AO404" s="60" t="str">
        <f t="shared" si="27"/>
        <v xml:space="preserve">developed, human, transportation, health, well-being, ,Clean Air, </v>
      </c>
      <c r="AP404" s="60" t="str">
        <f t="shared" si="28"/>
        <v xml:space="preserve">,Clean Air, </v>
      </c>
    </row>
    <row r="405" spans="1:49" ht="15" customHeight="1" x14ac:dyDescent="0.2">
      <c r="A405" s="60">
        <v>1062</v>
      </c>
      <c r="B405" s="60" t="s">
        <v>432</v>
      </c>
      <c r="C405" s="100" t="s">
        <v>2551</v>
      </c>
      <c r="D405" s="60" t="s">
        <v>2540</v>
      </c>
      <c r="L405" s="60" t="s">
        <v>1266</v>
      </c>
      <c r="S405" s="60" t="s">
        <v>2607</v>
      </c>
      <c r="T405" s="60" t="s">
        <v>1681</v>
      </c>
      <c r="U405" s="60" t="s">
        <v>1233</v>
      </c>
      <c r="V405" s="60" t="s">
        <v>3263</v>
      </c>
      <c r="AA405" s="65"/>
      <c r="AB405" s="65"/>
      <c r="AC405" s="60" t="s">
        <v>2552</v>
      </c>
      <c r="AD405" s="60" t="s">
        <v>2490</v>
      </c>
      <c r="AE405" s="60" t="s">
        <v>2485</v>
      </c>
      <c r="AG405" s="65" t="str">
        <f t="shared" si="29"/>
        <v xml:space="preserve">Clean Air - x; </v>
      </c>
      <c r="AH405" s="65"/>
      <c r="AI405" s="65"/>
      <c r="AJ405" s="65"/>
      <c r="AK405" s="65"/>
      <c r="AL405" s="65"/>
      <c r="AM405" s="65"/>
      <c r="AN405" s="60" t="s">
        <v>1434</v>
      </c>
      <c r="AO405" s="60" t="str">
        <f t="shared" si="27"/>
        <v xml:space="preserve">developed, human, transportation, health, well-being, ,Clean Air, </v>
      </c>
      <c r="AP405" s="60" t="str">
        <f t="shared" si="28"/>
        <v xml:space="preserve">,Clean Air, </v>
      </c>
      <c r="AQ405" s="65"/>
      <c r="AR405" s="65"/>
      <c r="AS405" s="65"/>
      <c r="AT405" s="65"/>
      <c r="AU405" s="65"/>
      <c r="AV405" s="65"/>
      <c r="AW405" s="65"/>
    </row>
    <row r="406" spans="1:49" ht="15" customHeight="1" x14ac:dyDescent="0.2">
      <c r="A406" s="60">
        <v>1063</v>
      </c>
      <c r="B406" s="60" t="s">
        <v>432</v>
      </c>
      <c r="C406" s="60" t="s">
        <v>2550</v>
      </c>
      <c r="D406" s="60" t="s">
        <v>2541</v>
      </c>
      <c r="K406" s="60" t="s">
        <v>1266</v>
      </c>
      <c r="L406" s="60" t="s">
        <v>1266</v>
      </c>
      <c r="S406" s="60" t="s">
        <v>2720</v>
      </c>
      <c r="T406" s="60" t="s">
        <v>1689</v>
      </c>
      <c r="U406" s="60" t="s">
        <v>1233</v>
      </c>
      <c r="V406" s="60" t="s">
        <v>3263</v>
      </c>
      <c r="AA406" s="65"/>
      <c r="AB406" s="65"/>
      <c r="AC406" s="60" t="s">
        <v>2552</v>
      </c>
      <c r="AD406" s="60" t="s">
        <v>2491</v>
      </c>
      <c r="AE406" s="60" t="s">
        <v>2485</v>
      </c>
      <c r="AG406" s="65" t="str">
        <f t="shared" si="29"/>
        <v xml:space="preserve">Biodiversity Conservation - x; Clean Air - x; </v>
      </c>
      <c r="AH406" s="65"/>
      <c r="AI406" s="65"/>
      <c r="AJ406" s="65"/>
      <c r="AK406" s="65"/>
      <c r="AL406" s="65"/>
      <c r="AM406" s="65"/>
      <c r="AN406" s="60" t="s">
        <v>1430</v>
      </c>
      <c r="AO406" s="60" t="str">
        <f t="shared" si="27"/>
        <v xml:space="preserve">forest, plants, vegetation, developed, human, transportation, health, well-being, ,Biodiversity Conservation, Clean Air, </v>
      </c>
      <c r="AP406" s="60" t="str">
        <f t="shared" si="28"/>
        <v xml:space="preserve">,Biodiversity Conservation, Clean Air, </v>
      </c>
      <c r="AQ406" s="65"/>
      <c r="AR406" s="65"/>
      <c r="AS406" s="65"/>
      <c r="AT406" s="65"/>
      <c r="AU406" s="65"/>
      <c r="AV406" s="65"/>
      <c r="AW406" s="65"/>
    </row>
    <row r="407" spans="1:49" ht="15" customHeight="1" x14ac:dyDescent="0.2">
      <c r="A407" s="60">
        <v>1064</v>
      </c>
      <c r="B407" s="60" t="s">
        <v>432</v>
      </c>
      <c r="C407" s="72" t="s">
        <v>2492</v>
      </c>
      <c r="D407" s="60" t="s">
        <v>2542</v>
      </c>
      <c r="E407" s="72"/>
      <c r="G407" s="72"/>
      <c r="I407" s="72"/>
      <c r="J407" s="72"/>
      <c r="K407" s="63"/>
      <c r="L407" s="63"/>
      <c r="M407" s="63" t="s">
        <v>1266</v>
      </c>
      <c r="N407" s="63"/>
      <c r="O407" s="63"/>
      <c r="P407" s="63" t="s">
        <v>1266</v>
      </c>
      <c r="Q407" s="63"/>
      <c r="R407" s="72"/>
      <c r="S407" s="60" t="s">
        <v>2698</v>
      </c>
      <c r="T407" s="60" t="s">
        <v>1690</v>
      </c>
      <c r="U407" s="60" t="s">
        <v>1474</v>
      </c>
      <c r="V407" s="60" t="s">
        <v>3263</v>
      </c>
      <c r="AC407" s="60" t="s">
        <v>2493</v>
      </c>
      <c r="AD407" s="60" t="s">
        <v>2494</v>
      </c>
      <c r="AE407" s="60" t="s">
        <v>2485</v>
      </c>
      <c r="AG407" s="99" t="str">
        <f t="shared" si="29"/>
        <v xml:space="preserve">Clean and Plentiful Water - x; Natural Hazard Mitigation - x; </v>
      </c>
      <c r="AH407" s="85"/>
      <c r="AI407" s="60"/>
      <c r="AJ407" s="60"/>
      <c r="AK407" s="60"/>
      <c r="AL407" s="60"/>
      <c r="AM407" s="60"/>
      <c r="AN407" s="60" t="s">
        <v>1436</v>
      </c>
      <c r="AO407" s="60" t="str">
        <f t="shared" si="27"/>
        <v xml:space="preserve">rivers, streams, filtration, risk, safety, danger, flood mitigation, pollution, canopy, forest, vegetation,Clean and Plentiful Water, Natural Hazard Mitigation, </v>
      </c>
      <c r="AP407" s="60" t="str">
        <f t="shared" si="28"/>
        <v xml:space="preserve">,Clean and Plentiful Water, Natural Hazard Mitigation, </v>
      </c>
    </row>
    <row r="408" spans="1:49" ht="15" customHeight="1" x14ac:dyDescent="0.2">
      <c r="A408" s="66">
        <v>1065</v>
      </c>
      <c r="B408" s="66" t="s">
        <v>144</v>
      </c>
      <c r="C408" s="66" t="s">
        <v>2951</v>
      </c>
      <c r="D408" s="105" t="s">
        <v>2952</v>
      </c>
      <c r="E408" s="66"/>
      <c r="F408" s="66"/>
      <c r="G408" s="66"/>
      <c r="H408" s="66"/>
      <c r="I408" s="66"/>
      <c r="J408" s="66"/>
      <c r="K408" s="97"/>
      <c r="L408" s="97"/>
      <c r="M408" s="97"/>
      <c r="N408" s="97"/>
      <c r="O408" s="97" t="s">
        <v>1266</v>
      </c>
      <c r="P408" s="97"/>
      <c r="Q408" s="97"/>
      <c r="R408" s="97"/>
      <c r="S408" s="97" t="s">
        <v>3002</v>
      </c>
      <c r="T408" s="60" t="s">
        <v>1692</v>
      </c>
      <c r="U408" s="63" t="s">
        <v>1236</v>
      </c>
      <c r="V408" s="60" t="s">
        <v>3263</v>
      </c>
      <c r="W408" s="104"/>
      <c r="X408" s="104"/>
      <c r="Y408" s="104"/>
      <c r="Z408" s="104"/>
      <c r="AA408" s="104"/>
      <c r="AB408" s="104"/>
      <c r="AC408" s="97" t="s">
        <v>2953</v>
      </c>
      <c r="AD408" s="104" t="s">
        <v>3060</v>
      </c>
      <c r="AE408" s="104" t="s">
        <v>2487</v>
      </c>
      <c r="AF408" s="104"/>
      <c r="AG408" s="60" t="str">
        <f t="shared" si="29"/>
        <v xml:space="preserve">Food, Fuel, and Materials - x; </v>
      </c>
      <c r="AH408" s="60"/>
      <c r="AI408" s="60"/>
      <c r="AJ408" s="60"/>
      <c r="AK408" s="60"/>
      <c r="AL408" s="60"/>
      <c r="AM408" s="60"/>
    </row>
    <row r="409" spans="1:49" ht="15" customHeight="1" x14ac:dyDescent="0.2">
      <c r="A409" s="66">
        <v>1066</v>
      </c>
      <c r="B409" s="66" t="s">
        <v>144</v>
      </c>
      <c r="C409" s="66" t="s">
        <v>2954</v>
      </c>
      <c r="D409" s="105" t="s">
        <v>2955</v>
      </c>
      <c r="E409" s="66"/>
      <c r="F409" s="66"/>
      <c r="G409" s="66"/>
      <c r="H409" s="66"/>
      <c r="I409" s="66"/>
      <c r="J409" s="66"/>
      <c r="K409" s="97"/>
      <c r="L409" s="97"/>
      <c r="M409" s="97" t="s">
        <v>1266</v>
      </c>
      <c r="N409" s="97"/>
      <c r="O409" s="97"/>
      <c r="P409" s="97" t="s">
        <v>1266</v>
      </c>
      <c r="Q409" s="97"/>
      <c r="R409" s="97"/>
      <c r="S409" s="97" t="s">
        <v>3003</v>
      </c>
      <c r="T409" s="60" t="s">
        <v>1690</v>
      </c>
      <c r="U409" s="60" t="s">
        <v>1228</v>
      </c>
      <c r="V409" s="60" t="s">
        <v>3263</v>
      </c>
      <c r="W409" s="104"/>
      <c r="X409" s="104"/>
      <c r="Y409" s="104"/>
      <c r="Z409" s="104"/>
      <c r="AA409" s="104"/>
      <c r="AB409" s="104"/>
      <c r="AC409" s="97" t="s">
        <v>2956</v>
      </c>
      <c r="AD409" s="104" t="s">
        <v>3061</v>
      </c>
      <c r="AE409" s="104" t="s">
        <v>2488</v>
      </c>
      <c r="AF409" s="104"/>
      <c r="AG409" s="60" t="str">
        <f t="shared" si="29"/>
        <v xml:space="preserve">Clean and Plentiful Water - x; Natural Hazard Mitigation - x; </v>
      </c>
      <c r="AH409" s="60"/>
      <c r="AI409" s="60"/>
      <c r="AJ409" s="60"/>
      <c r="AK409" s="60"/>
      <c r="AL409" s="60"/>
      <c r="AM409" s="60"/>
    </row>
    <row r="410" spans="1:49" ht="15" customHeight="1" x14ac:dyDescent="0.2">
      <c r="A410" s="66">
        <v>1067</v>
      </c>
      <c r="B410" s="66" t="s">
        <v>144</v>
      </c>
      <c r="C410" s="66" t="s">
        <v>2957</v>
      </c>
      <c r="D410" s="105" t="s">
        <v>2958</v>
      </c>
      <c r="E410" s="66"/>
      <c r="F410" s="66"/>
      <c r="G410" s="66"/>
      <c r="H410" s="66"/>
      <c r="I410" s="66"/>
      <c r="J410" s="66"/>
      <c r="K410" s="97"/>
      <c r="L410" s="97"/>
      <c r="M410" s="97" t="s">
        <v>1266</v>
      </c>
      <c r="N410" s="97"/>
      <c r="O410" s="97"/>
      <c r="P410" s="97" t="s">
        <v>1266</v>
      </c>
      <c r="Q410" s="97"/>
      <c r="R410" s="97"/>
      <c r="S410" s="97" t="s">
        <v>3003</v>
      </c>
      <c r="T410" s="60" t="s">
        <v>1690</v>
      </c>
      <c r="U410" s="60" t="s">
        <v>1228</v>
      </c>
      <c r="V410" s="60" t="s">
        <v>3263</v>
      </c>
      <c r="W410" s="104"/>
      <c r="X410" s="104"/>
      <c r="Y410" s="104"/>
      <c r="Z410" s="104"/>
      <c r="AA410" s="104"/>
      <c r="AB410" s="104"/>
      <c r="AC410" s="97" t="s">
        <v>2956</v>
      </c>
      <c r="AD410" s="104" t="s">
        <v>3062</v>
      </c>
      <c r="AE410" s="104" t="s">
        <v>2488</v>
      </c>
      <c r="AF410" s="104"/>
      <c r="AG410" s="60" t="str">
        <f t="shared" si="29"/>
        <v xml:space="preserve">Clean and Plentiful Water - x; Natural Hazard Mitigation - x; </v>
      </c>
      <c r="AH410" s="60"/>
      <c r="AI410" s="60"/>
      <c r="AJ410" s="60"/>
      <c r="AK410" s="60"/>
      <c r="AL410" s="60"/>
      <c r="AM410" s="60"/>
    </row>
    <row r="411" spans="1:49" ht="15" customHeight="1" x14ac:dyDescent="0.2">
      <c r="A411" s="66">
        <v>1068</v>
      </c>
      <c r="B411" s="66" t="s">
        <v>144</v>
      </c>
      <c r="C411" s="66" t="s">
        <v>2959</v>
      </c>
      <c r="D411" s="105" t="s">
        <v>2960</v>
      </c>
      <c r="E411" s="66"/>
      <c r="F411" s="66"/>
      <c r="G411" s="66"/>
      <c r="H411" s="66"/>
      <c r="I411" s="66"/>
      <c r="J411" s="66"/>
      <c r="K411" s="97" t="s">
        <v>1266</v>
      </c>
      <c r="L411" s="97"/>
      <c r="M411" s="97" t="s">
        <v>1266</v>
      </c>
      <c r="N411" s="97"/>
      <c r="O411" s="97"/>
      <c r="P411" s="97"/>
      <c r="Q411" s="97" t="s">
        <v>1266</v>
      </c>
      <c r="R411" s="97"/>
      <c r="S411" s="97" t="s">
        <v>3004</v>
      </c>
      <c r="T411" s="60" t="s">
        <v>1868</v>
      </c>
      <c r="U411" s="64" t="s">
        <v>1237</v>
      </c>
      <c r="V411" s="60" t="s">
        <v>3263</v>
      </c>
      <c r="W411" s="104"/>
      <c r="X411" s="104"/>
      <c r="Y411" s="104"/>
      <c r="Z411" s="104"/>
      <c r="AA411" s="104"/>
      <c r="AB411" s="104"/>
      <c r="AC411" s="97" t="s">
        <v>2961</v>
      </c>
      <c r="AD411" s="104" t="s">
        <v>3063</v>
      </c>
      <c r="AE411" s="104" t="s">
        <v>2488</v>
      </c>
      <c r="AF411" s="104"/>
      <c r="AG411" s="60" t="str">
        <f t="shared" si="29"/>
        <v xml:space="preserve">Biodiversity Conservation - x; Clean and Plentiful Water - x; Recreation, Culture, and Aesthetics - x; </v>
      </c>
      <c r="AH411" s="60"/>
      <c r="AI411" s="60"/>
      <c r="AJ411" s="60"/>
      <c r="AK411" s="60"/>
      <c r="AL411" s="60"/>
      <c r="AM411" s="60"/>
    </row>
    <row r="412" spans="1:49" ht="15" customHeight="1" x14ac:dyDescent="0.2">
      <c r="A412" s="66">
        <v>1069</v>
      </c>
      <c r="B412" s="66" t="s">
        <v>144</v>
      </c>
      <c r="C412" s="66" t="s">
        <v>2962</v>
      </c>
      <c r="D412" s="105" t="s">
        <v>2963</v>
      </c>
      <c r="E412" s="66"/>
      <c r="F412" s="66"/>
      <c r="G412" s="66"/>
      <c r="H412" s="66"/>
      <c r="I412" s="66"/>
      <c r="J412" s="66"/>
      <c r="K412" s="97" t="s">
        <v>1266</v>
      </c>
      <c r="L412" s="97"/>
      <c r="M412" s="97" t="s">
        <v>1266</v>
      </c>
      <c r="N412" s="97"/>
      <c r="O412" s="97"/>
      <c r="P412" s="97"/>
      <c r="Q412" s="97" t="s">
        <v>1266</v>
      </c>
      <c r="R412" s="97"/>
      <c r="S412" s="97" t="s">
        <v>3004</v>
      </c>
      <c r="T412" s="60" t="s">
        <v>1868</v>
      </c>
      <c r="U412" s="64" t="s">
        <v>1237</v>
      </c>
      <c r="V412" s="60" t="s">
        <v>3263</v>
      </c>
      <c r="W412" s="104"/>
      <c r="X412" s="104"/>
      <c r="Y412" s="104"/>
      <c r="Z412" s="104"/>
      <c r="AA412" s="104"/>
      <c r="AB412" s="104"/>
      <c r="AC412" s="97" t="s">
        <v>2961</v>
      </c>
      <c r="AD412" s="104" t="s">
        <v>3064</v>
      </c>
      <c r="AE412" s="104" t="s">
        <v>2488</v>
      </c>
      <c r="AF412" s="104"/>
      <c r="AG412" s="60" t="str">
        <f t="shared" si="29"/>
        <v xml:space="preserve">Biodiversity Conservation - x; Clean and Plentiful Water - x; Recreation, Culture, and Aesthetics - x; </v>
      </c>
      <c r="AH412" s="60"/>
      <c r="AI412" s="60"/>
      <c r="AJ412" s="60"/>
      <c r="AK412" s="60"/>
      <c r="AL412" s="60"/>
      <c r="AM412" s="60"/>
    </row>
    <row r="413" spans="1:49" ht="15" customHeight="1" x14ac:dyDescent="0.2">
      <c r="A413" s="66">
        <v>1070</v>
      </c>
      <c r="B413" s="66" t="s">
        <v>144</v>
      </c>
      <c r="C413" s="66" t="s">
        <v>2964</v>
      </c>
      <c r="D413" s="105" t="s">
        <v>2965</v>
      </c>
      <c r="E413" s="66"/>
      <c r="F413" s="66"/>
      <c r="G413" s="66"/>
      <c r="H413" s="66"/>
      <c r="I413" s="66"/>
      <c r="J413" s="66"/>
      <c r="K413" s="97" t="s">
        <v>1266</v>
      </c>
      <c r="L413" s="97"/>
      <c r="M413" s="97" t="s">
        <v>1266</v>
      </c>
      <c r="N413" s="97"/>
      <c r="O413" s="97"/>
      <c r="P413" s="97"/>
      <c r="Q413" s="97" t="s">
        <v>1266</v>
      </c>
      <c r="R413" s="97"/>
      <c r="S413" s="97" t="s">
        <v>3004</v>
      </c>
      <c r="T413" s="60" t="s">
        <v>1868</v>
      </c>
      <c r="U413" s="64" t="s">
        <v>1237</v>
      </c>
      <c r="V413" s="60" t="s">
        <v>3263</v>
      </c>
      <c r="W413" s="104"/>
      <c r="X413" s="104"/>
      <c r="Y413" s="104"/>
      <c r="Z413" s="104"/>
      <c r="AA413" s="104"/>
      <c r="AB413" s="104"/>
      <c r="AC413" s="97" t="s">
        <v>2961</v>
      </c>
      <c r="AD413" s="104" t="s">
        <v>3065</v>
      </c>
      <c r="AE413" s="104" t="s">
        <v>2488</v>
      </c>
      <c r="AF413" s="104"/>
      <c r="AG413" s="60" t="str">
        <f t="shared" si="29"/>
        <v xml:space="preserve">Biodiversity Conservation - x; Clean and Plentiful Water - x; Recreation, Culture, and Aesthetics - x; </v>
      </c>
      <c r="AH413" s="60"/>
      <c r="AI413" s="60"/>
      <c r="AJ413" s="60"/>
      <c r="AK413" s="60"/>
      <c r="AL413" s="60"/>
      <c r="AM413" s="60"/>
    </row>
    <row r="414" spans="1:49" ht="15" customHeight="1" x14ac:dyDescent="0.2">
      <c r="A414" s="66">
        <v>1071</v>
      </c>
      <c r="B414" s="66" t="s">
        <v>144</v>
      </c>
      <c r="C414" s="66" t="s">
        <v>2966</v>
      </c>
      <c r="D414" s="105" t="s">
        <v>2967</v>
      </c>
      <c r="E414" s="66"/>
      <c r="F414" s="66"/>
      <c r="G414" s="66"/>
      <c r="H414" s="66"/>
      <c r="I414" s="66"/>
      <c r="J414" s="66"/>
      <c r="K414" s="97"/>
      <c r="L414" s="97"/>
      <c r="M414" s="97" t="s">
        <v>1266</v>
      </c>
      <c r="N414" s="97"/>
      <c r="O414" s="97"/>
      <c r="P414" s="97"/>
      <c r="Q414" s="97"/>
      <c r="R414" s="97"/>
      <c r="S414" s="97" t="s">
        <v>3005</v>
      </c>
      <c r="T414" s="60" t="s">
        <v>1684</v>
      </c>
      <c r="U414" s="64" t="s">
        <v>1237</v>
      </c>
      <c r="V414" s="60" t="s">
        <v>3263</v>
      </c>
      <c r="W414" s="104"/>
      <c r="X414" s="104"/>
      <c r="Y414" s="104"/>
      <c r="Z414" s="104"/>
      <c r="AA414" s="104"/>
      <c r="AB414" s="104"/>
      <c r="AC414" s="97" t="s">
        <v>2961</v>
      </c>
      <c r="AD414" s="104" t="s">
        <v>3066</v>
      </c>
      <c r="AE414" s="104" t="s">
        <v>2488</v>
      </c>
      <c r="AF414" s="104"/>
      <c r="AG414" s="60" t="str">
        <f t="shared" si="29"/>
        <v xml:space="preserve">Clean and Plentiful Water - x; </v>
      </c>
      <c r="AH414" s="60"/>
      <c r="AI414" s="60"/>
      <c r="AJ414" s="60"/>
      <c r="AK414" s="60"/>
      <c r="AL414" s="60"/>
      <c r="AM414" s="60"/>
    </row>
    <row r="415" spans="1:49" ht="15" customHeight="1" x14ac:dyDescent="0.2">
      <c r="A415" s="66">
        <v>1072</v>
      </c>
      <c r="B415" s="60" t="s">
        <v>144</v>
      </c>
      <c r="C415" s="60" t="s">
        <v>3081</v>
      </c>
      <c r="D415" s="176" t="s">
        <v>3077</v>
      </c>
      <c r="M415" s="60" t="s">
        <v>1266</v>
      </c>
      <c r="S415" s="60" t="s">
        <v>2713</v>
      </c>
      <c r="T415" s="60" t="s">
        <v>1684</v>
      </c>
      <c r="U415" s="60" t="s">
        <v>1230</v>
      </c>
      <c r="V415" s="60" t="s">
        <v>3263</v>
      </c>
      <c r="AC415" s="60" t="s">
        <v>3154</v>
      </c>
      <c r="AD415" s="60" t="s">
        <v>3082</v>
      </c>
      <c r="AE415" s="60" t="s">
        <v>2488</v>
      </c>
      <c r="AG415" s="60" t="str">
        <f t="shared" si="29"/>
        <v xml:space="preserve">Clean and Plentiful Water - x; </v>
      </c>
      <c r="AH415" s="99"/>
      <c r="AI415" s="60"/>
      <c r="AJ415" s="60"/>
      <c r="AK415" s="60"/>
      <c r="AL415" s="60"/>
      <c r="AM415" s="60"/>
      <c r="AO415" s="60" t="str">
        <f>_xlfn.CONCAT(AN415,AP415)</f>
        <v/>
      </c>
    </row>
    <row r="416" spans="1:49" ht="15" customHeight="1" x14ac:dyDescent="0.2">
      <c r="A416" s="166">
        <v>1073</v>
      </c>
      <c r="B416" s="166" t="s">
        <v>432</v>
      </c>
      <c r="C416" s="166" t="s">
        <v>3324</v>
      </c>
      <c r="D416" s="175" t="s">
        <v>3325</v>
      </c>
      <c r="E416" s="166"/>
      <c r="F416" s="166"/>
      <c r="G416" s="166"/>
      <c r="H416" s="166"/>
      <c r="I416" s="166"/>
      <c r="J416" s="166"/>
      <c r="K416" s="166"/>
      <c r="L416" s="166"/>
      <c r="M416" s="166" t="s">
        <v>1266</v>
      </c>
      <c r="N416" s="166"/>
      <c r="O416" s="166" t="s">
        <v>1266</v>
      </c>
      <c r="P416" s="166" t="s">
        <v>1266</v>
      </c>
      <c r="Q416" s="166"/>
      <c r="R416" s="166"/>
      <c r="S416" s="166" t="s">
        <v>3271</v>
      </c>
      <c r="T416" s="166"/>
      <c r="U416" s="166" t="s">
        <v>1252</v>
      </c>
      <c r="V416" s="166" t="s">
        <v>3263</v>
      </c>
      <c r="W416" s="166"/>
      <c r="X416" s="166"/>
      <c r="Y416" s="166"/>
      <c r="Z416" s="166"/>
      <c r="AA416" s="166"/>
      <c r="AB416" s="166"/>
      <c r="AC416" s="166" t="s">
        <v>3326</v>
      </c>
      <c r="AD416" s="166" t="s">
        <v>3327</v>
      </c>
      <c r="AE416" s="166" t="s">
        <v>2485</v>
      </c>
      <c r="AF416" s="166"/>
      <c r="AG416" s="166" t="s">
        <v>3263</v>
      </c>
      <c r="AH416" s="166"/>
      <c r="AI416" s="166"/>
      <c r="AJ416" s="166"/>
      <c r="AK416" s="166"/>
      <c r="AL416" s="166"/>
      <c r="AM416" s="166"/>
      <c r="AN416" s="166"/>
      <c r="AO416" s="166" t="s">
        <v>145</v>
      </c>
      <c r="AP416" s="166"/>
      <c r="AQ416" s="166"/>
      <c r="AR416" s="166"/>
      <c r="AS416" s="166"/>
      <c r="AT416" s="166"/>
      <c r="AU416" s="166"/>
      <c r="AV416" s="166"/>
      <c r="AW416" s="166"/>
    </row>
    <row r="417" spans="1:49" ht="15" customHeight="1" x14ac:dyDescent="0.2">
      <c r="A417" s="166">
        <v>1074</v>
      </c>
      <c r="B417" s="166" t="s">
        <v>432</v>
      </c>
      <c r="C417" s="166" t="s">
        <v>3328</v>
      </c>
      <c r="D417" s="174" t="s">
        <v>3329</v>
      </c>
      <c r="E417" s="166"/>
      <c r="F417" s="166"/>
      <c r="G417" s="166"/>
      <c r="H417" s="166"/>
      <c r="I417" s="166"/>
      <c r="J417" s="166"/>
      <c r="K417" s="166"/>
      <c r="L417" s="166"/>
      <c r="M417" s="166" t="s">
        <v>1266</v>
      </c>
      <c r="N417" s="166"/>
      <c r="O417" s="166" t="s">
        <v>1266</v>
      </c>
      <c r="P417" s="166" t="s">
        <v>1266</v>
      </c>
      <c r="Q417" s="166"/>
      <c r="R417" s="166"/>
      <c r="S417" s="166" t="s">
        <v>3271</v>
      </c>
      <c r="T417" s="166"/>
      <c r="U417" s="166" t="s">
        <v>1252</v>
      </c>
      <c r="V417" s="166" t="s">
        <v>3263</v>
      </c>
      <c r="W417" s="166"/>
      <c r="X417" s="166"/>
      <c r="Y417" s="166"/>
      <c r="Z417" s="166"/>
      <c r="AA417" s="166"/>
      <c r="AB417" s="166"/>
      <c r="AC417" s="166" t="s">
        <v>3326</v>
      </c>
      <c r="AD417" s="166" t="s">
        <v>3330</v>
      </c>
      <c r="AE417" s="166" t="s">
        <v>2485</v>
      </c>
      <c r="AF417" s="166"/>
      <c r="AG417" s="166" t="s">
        <v>3263</v>
      </c>
      <c r="AH417" s="166"/>
      <c r="AI417" s="166"/>
      <c r="AJ417" s="166"/>
      <c r="AK417" s="166"/>
      <c r="AL417" s="166"/>
      <c r="AM417" s="166"/>
      <c r="AN417" s="166"/>
      <c r="AO417" s="166"/>
      <c r="AP417" s="166"/>
      <c r="AQ417" s="166"/>
      <c r="AR417" s="166"/>
      <c r="AS417" s="166"/>
      <c r="AT417" s="166"/>
      <c r="AU417" s="166"/>
      <c r="AV417" s="166"/>
      <c r="AW417" s="166"/>
    </row>
    <row r="418" spans="1:49" ht="15" customHeight="1" x14ac:dyDescent="0.2">
      <c r="A418" s="166">
        <v>1075</v>
      </c>
      <c r="B418" s="166" t="s">
        <v>432</v>
      </c>
      <c r="C418" s="166" t="s">
        <v>3331</v>
      </c>
      <c r="D418" s="167" t="s">
        <v>3332</v>
      </c>
      <c r="E418" s="166"/>
      <c r="F418" s="166"/>
      <c r="G418" s="166"/>
      <c r="H418" s="166"/>
      <c r="I418" s="166"/>
      <c r="J418" s="166"/>
      <c r="K418" s="166"/>
      <c r="L418" s="166"/>
      <c r="M418" s="166" t="s">
        <v>1266</v>
      </c>
      <c r="N418" s="166"/>
      <c r="O418" s="166" t="s">
        <v>1266</v>
      </c>
      <c r="P418" s="166" t="s">
        <v>1266</v>
      </c>
      <c r="Q418" s="166"/>
      <c r="R418" s="166"/>
      <c r="S418" s="166" t="s">
        <v>3290</v>
      </c>
      <c r="T418" s="166"/>
      <c r="U418" s="166" t="s">
        <v>1252</v>
      </c>
      <c r="V418" s="166" t="s">
        <v>3263</v>
      </c>
      <c r="W418" s="166"/>
      <c r="X418" s="166"/>
      <c r="Y418" s="166"/>
      <c r="Z418" s="166"/>
      <c r="AA418" s="166"/>
      <c r="AB418" s="166"/>
      <c r="AC418" s="166" t="s">
        <v>3326</v>
      </c>
      <c r="AD418" s="166" t="s">
        <v>3333</v>
      </c>
      <c r="AE418" s="166" t="s">
        <v>2485</v>
      </c>
      <c r="AF418" s="166"/>
      <c r="AG418" s="166" t="s">
        <v>3263</v>
      </c>
      <c r="AH418" s="166"/>
      <c r="AI418" s="166"/>
      <c r="AJ418" s="166"/>
      <c r="AK418" s="166"/>
      <c r="AL418" s="166"/>
      <c r="AM418" s="166"/>
      <c r="AN418" s="166"/>
      <c r="AO418" s="166" t="s">
        <v>145</v>
      </c>
      <c r="AP418" s="166"/>
      <c r="AQ418" s="166"/>
      <c r="AR418" s="166"/>
      <c r="AS418" s="166"/>
      <c r="AT418" s="166"/>
      <c r="AU418" s="166"/>
      <c r="AV418" s="166"/>
      <c r="AW418" s="166"/>
    </row>
    <row r="419" spans="1:49" ht="15" customHeight="1" x14ac:dyDescent="0.2">
      <c r="A419" s="166">
        <v>1076</v>
      </c>
      <c r="B419" s="166" t="s">
        <v>432</v>
      </c>
      <c r="C419" s="166" t="s">
        <v>3334</v>
      </c>
      <c r="D419" s="167" t="s">
        <v>3335</v>
      </c>
      <c r="E419" s="166"/>
      <c r="F419" s="166"/>
      <c r="G419" s="166"/>
      <c r="H419" s="166"/>
      <c r="I419" s="166"/>
      <c r="J419" s="166"/>
      <c r="K419" s="166"/>
      <c r="L419" s="166"/>
      <c r="M419" s="166" t="s">
        <v>1266</v>
      </c>
      <c r="N419" s="166"/>
      <c r="O419" s="166" t="s">
        <v>1266</v>
      </c>
      <c r="P419" s="166" t="s">
        <v>1266</v>
      </c>
      <c r="Q419" s="166"/>
      <c r="R419" s="166"/>
      <c r="S419" s="166" t="s">
        <v>3290</v>
      </c>
      <c r="T419" s="166"/>
      <c r="U419" s="166" t="s">
        <v>1252</v>
      </c>
      <c r="V419" s="166" t="s">
        <v>3263</v>
      </c>
      <c r="W419" s="166"/>
      <c r="X419" s="166"/>
      <c r="Y419" s="166"/>
      <c r="Z419" s="166"/>
      <c r="AA419" s="166"/>
      <c r="AB419" s="166"/>
      <c r="AC419" s="166" t="s">
        <v>3326</v>
      </c>
      <c r="AD419" s="166" t="s">
        <v>3336</v>
      </c>
      <c r="AE419" s="166" t="s">
        <v>2485</v>
      </c>
      <c r="AF419" s="166"/>
      <c r="AG419" s="166" t="s">
        <v>3263</v>
      </c>
      <c r="AH419" s="166"/>
      <c r="AI419" s="166"/>
      <c r="AJ419" s="166"/>
      <c r="AK419" s="166"/>
      <c r="AL419" s="166"/>
      <c r="AM419" s="166"/>
      <c r="AN419" s="166"/>
      <c r="AO419" s="166" t="s">
        <v>145</v>
      </c>
      <c r="AP419" s="166"/>
      <c r="AQ419" s="166"/>
      <c r="AR419" s="166"/>
      <c r="AS419" s="166"/>
      <c r="AT419" s="166"/>
      <c r="AU419" s="166"/>
      <c r="AV419" s="166"/>
      <c r="AW419" s="166"/>
    </row>
    <row r="420" spans="1:49" ht="15" customHeight="1" x14ac:dyDescent="0.2">
      <c r="A420" s="60">
        <v>700</v>
      </c>
      <c r="B420" s="77" t="s">
        <v>432</v>
      </c>
      <c r="C420" s="67" t="s">
        <v>473</v>
      </c>
      <c r="D420" s="72" t="s">
        <v>474</v>
      </c>
      <c r="E420" s="72" t="s">
        <v>1612</v>
      </c>
      <c r="F420" s="60" t="s">
        <v>148</v>
      </c>
      <c r="G420" s="60" t="s">
        <v>1185</v>
      </c>
      <c r="H420" s="72" t="s">
        <v>732</v>
      </c>
      <c r="I420" s="81" t="s">
        <v>1702</v>
      </c>
      <c r="J420" s="72">
        <v>0</v>
      </c>
      <c r="K420" s="63"/>
      <c r="L420" s="63"/>
      <c r="M420" s="63"/>
      <c r="N420" s="63"/>
      <c r="P420" s="63"/>
      <c r="Q420" s="63"/>
      <c r="R420" s="60" t="s">
        <v>1350</v>
      </c>
      <c r="S420" s="60" t="s">
        <v>2622</v>
      </c>
      <c r="U420" s="60" t="s">
        <v>1654</v>
      </c>
      <c r="V420" s="60" t="s">
        <v>3264</v>
      </c>
      <c r="W420" s="60" t="s">
        <v>1355</v>
      </c>
      <c r="Y420" s="60" t="s">
        <v>1706</v>
      </c>
      <c r="Z420" s="60" t="s">
        <v>2456</v>
      </c>
      <c r="AE420" s="60" t="s">
        <v>2487</v>
      </c>
      <c r="AG420" s="76" t="str">
        <f t="shared" ref="AG420:AG451" si="30">IF(LEN(TRIM(K420))=0,"",$K$1 &amp; " - " &amp; K420 &amp; "; ") &amp; IF(LEN(TRIM(L420))=0,"",$L$1 &amp; " - " &amp; L420 &amp; "; ") &amp; IF(LEN(TRIM(M420))=0,"",$M$1 &amp; " - " &amp; M420 &amp; "; ") &amp; IF(LEN(TRIM(N420))=0,"",$N$1 &amp; " - " &amp; N420 &amp; "; ") &amp; IF(LEN(TRIM(O420))=0,"",$O$1 &amp; " - " &amp; O420 &amp; "; ") &amp; IF(LEN(TRIM(P420))=0,"",$P$1 &amp; " - " &amp; P420 &amp; "; ") &amp; IF(LEN(TRIM(Q420))=0,"",$Q$1 &amp; " - " &amp; Q420 &amp; "; ")</f>
        <v/>
      </c>
      <c r="AH420" s="76"/>
      <c r="AI420" s="80" t="s">
        <v>2375</v>
      </c>
      <c r="AN420" s="60" t="s">
        <v>1458</v>
      </c>
      <c r="AO420" s="60" t="str">
        <f t="shared" ref="AO420:AO451" si="31">_xlfn.CONCAT(AN420,AP420)</f>
        <v>people, human, transportation,</v>
      </c>
      <c r="AP420" s="60" t="str">
        <f t="shared" ref="AP420:AP451" si="32">","&amp; IF(LEN(TRIM(K420))=0,"",$K$1  &amp; ", ") &amp; IF(LEN(TRIM(L420))=0,"",$L$1  &amp; ", ") &amp; IF(LEN(TRIM(M420))=0,"",$M$1 &amp; ", ") &amp; IF(LEN(TRIM(N420))=0,"",$N$1 &amp; ", ") &amp; IF(LEN(TRIM(O420))=0,"",$O$1 &amp; ", ") &amp; IF(LEN(TRIM(P420))=0,"",$P$1 &amp; ", ") &amp; IF(LEN(TRIM(Q420))=0,"",$Q$1)</f>
        <v>,</v>
      </c>
    </row>
    <row r="421" spans="1:49" ht="15" customHeight="1" x14ac:dyDescent="0.2">
      <c r="A421" s="60">
        <v>701</v>
      </c>
      <c r="B421" s="82" t="s">
        <v>432</v>
      </c>
      <c r="C421" s="60" t="s">
        <v>1328</v>
      </c>
      <c r="D421" s="72" t="s">
        <v>180</v>
      </c>
      <c r="E421" s="72" t="s">
        <v>352</v>
      </c>
      <c r="F421" s="60" t="s">
        <v>1657</v>
      </c>
      <c r="G421" s="60" t="s">
        <v>2780</v>
      </c>
      <c r="H421" s="60" t="s">
        <v>728</v>
      </c>
      <c r="I421" s="72" t="s">
        <v>2403</v>
      </c>
      <c r="J421" s="72">
        <v>101</v>
      </c>
      <c r="R421" s="60" t="s">
        <v>1351</v>
      </c>
      <c r="S421" s="60" t="s">
        <v>2611</v>
      </c>
      <c r="T421" s="60" t="s">
        <v>145</v>
      </c>
      <c r="U421" s="60" t="s">
        <v>1351</v>
      </c>
      <c r="V421" s="60" t="s">
        <v>3264</v>
      </c>
      <c r="W421" s="60" t="s">
        <v>1355</v>
      </c>
      <c r="Y421" s="60" t="s">
        <v>1678</v>
      </c>
      <c r="Z421" s="60" t="s">
        <v>2107</v>
      </c>
      <c r="AA421" s="60">
        <v>0</v>
      </c>
      <c r="AE421" s="60" t="s">
        <v>2485</v>
      </c>
      <c r="AG421" s="79" t="str">
        <f t="shared" si="30"/>
        <v/>
      </c>
      <c r="AH421" s="76" t="str">
        <f t="shared" ref="AH421:AH433" si="33">CONCATENATE(AI421,E421,AJ421,C421,AL421,AA421,AM421)</f>
        <v>{"popup":{"showAttachments":"false","fieldInfos":[{"visible":"true","fieldName":"Day_Count","label":"Number of daycare centers\u00a0","format":{"places":0,"digitSeparator":true}}],"title":"Block Group ID: {GEOID10}"}}</v>
      </c>
      <c r="AI421" s="77" t="s">
        <v>1883</v>
      </c>
      <c r="AJ421" s="77" t="s">
        <v>1705</v>
      </c>
      <c r="AL421" s="77" t="s">
        <v>1901</v>
      </c>
      <c r="AM421" s="77" t="s">
        <v>1884</v>
      </c>
      <c r="AN421" s="60" t="s">
        <v>1466</v>
      </c>
      <c r="AO421" s="60" t="str">
        <f t="shared" si="31"/>
        <v>education, children, human, people,</v>
      </c>
      <c r="AP421" s="60" t="str">
        <f t="shared" si="32"/>
        <v>,</v>
      </c>
    </row>
    <row r="422" spans="1:49" ht="15" customHeight="1" x14ac:dyDescent="0.2">
      <c r="A422" s="60">
        <v>702</v>
      </c>
      <c r="B422" s="82" t="s">
        <v>432</v>
      </c>
      <c r="C422" s="60" t="s">
        <v>87</v>
      </c>
      <c r="D422" s="72" t="s">
        <v>179</v>
      </c>
      <c r="E422" s="72" t="s">
        <v>351</v>
      </c>
      <c r="F422" s="60" t="s">
        <v>1657</v>
      </c>
      <c r="G422" s="60" t="s">
        <v>2781</v>
      </c>
      <c r="H422" s="60" t="s">
        <v>728</v>
      </c>
      <c r="I422" s="72" t="s">
        <v>2403</v>
      </c>
      <c r="J422" s="72">
        <v>100</v>
      </c>
      <c r="R422" s="60" t="s">
        <v>1351</v>
      </c>
      <c r="S422" s="60" t="s">
        <v>2611</v>
      </c>
      <c r="T422" s="60" t="s">
        <v>145</v>
      </c>
      <c r="U422" s="60" t="s">
        <v>1351</v>
      </c>
      <c r="V422" s="60" t="s">
        <v>3264</v>
      </c>
      <c r="W422" s="60" t="s">
        <v>1355</v>
      </c>
      <c r="Y422" s="60" t="s">
        <v>1678</v>
      </c>
      <c r="Z422" s="60" t="s">
        <v>2108</v>
      </c>
      <c r="AA422" s="60">
        <v>0</v>
      </c>
      <c r="AE422" s="60" t="s">
        <v>2485</v>
      </c>
      <c r="AG422" s="79" t="str">
        <f t="shared" si="30"/>
        <v/>
      </c>
      <c r="AH422" s="76" t="str">
        <f t="shared" si="33"/>
        <v>{"popup":{"showAttachments":"false","fieldInfos":[{"visible":"true","fieldName":"K12_Count","label":"Number of schools (K-12)\u00a0","format":{"places":0,"digitSeparator":true}}],"title":"Block Group ID: {GEOID10}"}}</v>
      </c>
      <c r="AI422" s="77" t="s">
        <v>1883</v>
      </c>
      <c r="AJ422" s="77" t="s">
        <v>1705</v>
      </c>
      <c r="AL422" s="77" t="s">
        <v>1901</v>
      </c>
      <c r="AM422" s="77" t="s">
        <v>1884</v>
      </c>
      <c r="AN422" s="60" t="s">
        <v>1466</v>
      </c>
      <c r="AO422" s="60" t="str">
        <f t="shared" si="31"/>
        <v>education, children, human, people,</v>
      </c>
      <c r="AP422" s="60" t="str">
        <f t="shared" si="32"/>
        <v>,</v>
      </c>
    </row>
    <row r="423" spans="1:49" ht="15" customHeight="1" x14ac:dyDescent="0.2">
      <c r="A423" s="60">
        <v>703</v>
      </c>
      <c r="B423" s="82" t="s">
        <v>432</v>
      </c>
      <c r="C423" s="60" t="s">
        <v>84</v>
      </c>
      <c r="D423" s="72" t="s">
        <v>258</v>
      </c>
      <c r="E423" s="72" t="s">
        <v>349</v>
      </c>
      <c r="F423" s="60" t="s">
        <v>1657</v>
      </c>
      <c r="G423" s="60" t="s">
        <v>512</v>
      </c>
      <c r="H423" s="72" t="s">
        <v>725</v>
      </c>
      <c r="I423" s="72" t="s">
        <v>2403</v>
      </c>
      <c r="J423" s="72">
        <v>97</v>
      </c>
      <c r="R423" s="60" t="s">
        <v>1352</v>
      </c>
      <c r="S423" s="60" t="s">
        <v>2612</v>
      </c>
      <c r="T423" s="60" t="s">
        <v>145</v>
      </c>
      <c r="U423" s="60" t="s">
        <v>1352</v>
      </c>
      <c r="V423" s="60" t="s">
        <v>3264</v>
      </c>
      <c r="W423" s="60" t="s">
        <v>1355</v>
      </c>
      <c r="Y423" s="60" t="s">
        <v>1678</v>
      </c>
      <c r="Z423" s="60" t="s">
        <v>2109</v>
      </c>
      <c r="AA423" s="60">
        <v>2</v>
      </c>
      <c r="AE423" s="60" t="s">
        <v>2485</v>
      </c>
      <c r="AG423" s="79" t="str">
        <f t="shared" si="30"/>
        <v/>
      </c>
      <c r="AH423" s="76" t="str">
        <f t="shared" si="33"/>
        <v>{"popup":{"showAttachments":"false","fieldInfos":[{"visible":"true","fieldName":"NonWt_Pct","label":"Percent population other than White, non-Hispanic\u00a0","format":{"places":2,"digitSeparator":true}}],"title":"Block Group ID: {GEOID10}"}}</v>
      </c>
      <c r="AI423" s="77" t="s">
        <v>1883</v>
      </c>
      <c r="AJ423" s="77" t="s">
        <v>1705</v>
      </c>
      <c r="AL423" s="77" t="s">
        <v>1901</v>
      </c>
      <c r="AM423" s="77" t="s">
        <v>1884</v>
      </c>
      <c r="AN423" s="60" t="s">
        <v>1467</v>
      </c>
      <c r="AO423" s="60" t="str">
        <f t="shared" si="31"/>
        <v>people, human, race, ethnicity,</v>
      </c>
      <c r="AP423" s="60" t="str">
        <f t="shared" si="32"/>
        <v>,</v>
      </c>
    </row>
    <row r="424" spans="1:49" ht="15" customHeight="1" x14ac:dyDescent="0.2">
      <c r="A424" s="60">
        <v>704</v>
      </c>
      <c r="B424" s="82" t="s">
        <v>432</v>
      </c>
      <c r="C424" s="60" t="s">
        <v>82</v>
      </c>
      <c r="D424" s="60" t="s">
        <v>256</v>
      </c>
      <c r="E424" s="60" t="s">
        <v>350</v>
      </c>
      <c r="F424" s="60" t="s">
        <v>1657</v>
      </c>
      <c r="G424" s="60" t="s">
        <v>513</v>
      </c>
      <c r="H424" s="60" t="s">
        <v>725</v>
      </c>
      <c r="I424" s="72" t="s">
        <v>2403</v>
      </c>
      <c r="J424" s="72">
        <v>95</v>
      </c>
      <c r="R424" s="60" t="s">
        <v>1352</v>
      </c>
      <c r="S424" s="60" t="s">
        <v>2613</v>
      </c>
      <c r="T424" s="60" t="s">
        <v>145</v>
      </c>
      <c r="U424" s="60" t="s">
        <v>1352</v>
      </c>
      <c r="V424" s="60" t="s">
        <v>3264</v>
      </c>
      <c r="W424" s="60" t="s">
        <v>1355</v>
      </c>
      <c r="Y424" s="60" t="s">
        <v>1678</v>
      </c>
      <c r="Z424" s="60" t="s">
        <v>2110</v>
      </c>
      <c r="AA424" s="60">
        <v>2</v>
      </c>
      <c r="AE424" s="60" t="s">
        <v>2485</v>
      </c>
      <c r="AG424" s="79" t="str">
        <f t="shared" si="30"/>
        <v/>
      </c>
      <c r="AH424" s="76" t="str">
        <f t="shared" si="33"/>
        <v>{"popup":{"showAttachments":"false","fieldInfos":[{"visible":"true","fieldName":"over_70pct","label":"Percent population over 70 years old\u00a0","format":{"places":2,"digitSeparator":true}}],"title":"Block Group ID: {GEOID10}"}}</v>
      </c>
      <c r="AI424" s="77" t="s">
        <v>1883</v>
      </c>
      <c r="AJ424" s="77" t="s">
        <v>1705</v>
      </c>
      <c r="AL424" s="77" t="s">
        <v>1901</v>
      </c>
      <c r="AM424" s="77" t="s">
        <v>1884</v>
      </c>
      <c r="AN424" s="60" t="s">
        <v>1468</v>
      </c>
      <c r="AO424" s="60" t="str">
        <f t="shared" si="31"/>
        <v>people, human, age, elderly,</v>
      </c>
      <c r="AP424" s="60" t="str">
        <f t="shared" si="32"/>
        <v>,</v>
      </c>
    </row>
    <row r="425" spans="1:49" ht="15" customHeight="1" x14ac:dyDescent="0.2">
      <c r="A425" s="60">
        <v>705</v>
      </c>
      <c r="B425" s="82" t="s">
        <v>432</v>
      </c>
      <c r="C425" s="60" t="s">
        <v>78</v>
      </c>
      <c r="D425" s="60" t="s">
        <v>252</v>
      </c>
      <c r="E425" s="60" t="s">
        <v>353</v>
      </c>
      <c r="F425" s="60" t="s">
        <v>1657</v>
      </c>
      <c r="G425" s="60" t="s">
        <v>514</v>
      </c>
      <c r="H425" s="60" t="s">
        <v>725</v>
      </c>
      <c r="I425" s="72" t="s">
        <v>2403</v>
      </c>
      <c r="J425" s="72">
        <v>91</v>
      </c>
      <c r="R425" s="60" t="s">
        <v>1352</v>
      </c>
      <c r="S425" s="60" t="s">
        <v>2614</v>
      </c>
      <c r="T425" s="60" t="s">
        <v>145</v>
      </c>
      <c r="U425" s="60" t="s">
        <v>1352</v>
      </c>
      <c r="V425" s="60" t="s">
        <v>3264</v>
      </c>
      <c r="W425" s="60" t="s">
        <v>1355</v>
      </c>
      <c r="Y425" s="60" t="s">
        <v>1678</v>
      </c>
      <c r="Z425" s="60" t="s">
        <v>2111</v>
      </c>
      <c r="AA425" s="60">
        <v>2</v>
      </c>
      <c r="AE425" s="60" t="s">
        <v>2485</v>
      </c>
      <c r="AG425" s="79" t="str">
        <f t="shared" si="30"/>
        <v/>
      </c>
      <c r="AH425" s="76" t="str">
        <f t="shared" si="33"/>
        <v>{"popup":{"showAttachments":"false","fieldInfos":[{"visible":"true","fieldName":"under_1pct","label":"Percent population under 1 year old\u00a0","format":{"places":2,"digitSeparator":true}}],"title":"Block Group ID: {GEOID10}"}}</v>
      </c>
      <c r="AI425" s="77" t="s">
        <v>1883</v>
      </c>
      <c r="AJ425" s="77" t="s">
        <v>1705</v>
      </c>
      <c r="AL425" s="77" t="s">
        <v>1901</v>
      </c>
      <c r="AM425" s="77" t="s">
        <v>1884</v>
      </c>
      <c r="AN425" s="60" t="s">
        <v>1469</v>
      </c>
      <c r="AO425" s="60" t="str">
        <f t="shared" si="31"/>
        <v>people, human, age, children,</v>
      </c>
      <c r="AP425" s="60" t="str">
        <f t="shared" si="32"/>
        <v>,</v>
      </c>
    </row>
    <row r="426" spans="1:49" ht="15" customHeight="1" x14ac:dyDescent="0.2">
      <c r="A426" s="60">
        <v>706</v>
      </c>
      <c r="B426" s="82" t="s">
        <v>432</v>
      </c>
      <c r="C426" s="60" t="s">
        <v>80</v>
      </c>
      <c r="D426" s="72" t="s">
        <v>254</v>
      </c>
      <c r="E426" s="72" t="s">
        <v>355</v>
      </c>
      <c r="F426" s="60" t="s">
        <v>1657</v>
      </c>
      <c r="G426" s="60" t="s">
        <v>515</v>
      </c>
      <c r="H426" s="72" t="s">
        <v>725</v>
      </c>
      <c r="I426" s="72" t="s">
        <v>2403</v>
      </c>
      <c r="J426" s="72">
        <v>93</v>
      </c>
      <c r="R426" s="60" t="s">
        <v>1352</v>
      </c>
      <c r="S426" s="60" t="s">
        <v>2614</v>
      </c>
      <c r="T426" s="60" t="s">
        <v>145</v>
      </c>
      <c r="U426" s="60" t="s">
        <v>1352</v>
      </c>
      <c r="V426" s="60" t="s">
        <v>3264</v>
      </c>
      <c r="W426" s="60" t="s">
        <v>1355</v>
      </c>
      <c r="Y426" s="60" t="s">
        <v>1678</v>
      </c>
      <c r="Z426" s="60" t="s">
        <v>2112</v>
      </c>
      <c r="AA426" s="60">
        <v>2</v>
      </c>
      <c r="AE426" s="60" t="s">
        <v>2485</v>
      </c>
      <c r="AG426" s="79" t="str">
        <f t="shared" si="30"/>
        <v/>
      </c>
      <c r="AH426" s="76" t="str">
        <f t="shared" si="33"/>
        <v>{"popup":{"showAttachments":"false","fieldInfos":[{"visible":"true","fieldName":"under_13pc","label":"Percent population under 13 years old\u00a0","format":{"places":2,"digitSeparator":true}}],"title":"Block Group ID: {GEOID10}"}}</v>
      </c>
      <c r="AI426" s="77" t="s">
        <v>1883</v>
      </c>
      <c r="AJ426" s="77" t="s">
        <v>1705</v>
      </c>
      <c r="AL426" s="77" t="s">
        <v>1901</v>
      </c>
      <c r="AM426" s="77" t="s">
        <v>1884</v>
      </c>
      <c r="AN426" s="60" t="s">
        <v>1469</v>
      </c>
      <c r="AO426" s="60" t="str">
        <f t="shared" si="31"/>
        <v>people, human, age, children,</v>
      </c>
      <c r="AP426" s="60" t="str">
        <f t="shared" si="32"/>
        <v>,</v>
      </c>
    </row>
    <row r="427" spans="1:49" ht="15" customHeight="1" x14ac:dyDescent="0.2">
      <c r="A427" s="60">
        <v>707</v>
      </c>
      <c r="B427" s="82" t="s">
        <v>432</v>
      </c>
      <c r="C427" s="60" t="s">
        <v>86</v>
      </c>
      <c r="D427" s="60" t="s">
        <v>260</v>
      </c>
      <c r="E427" s="60" t="s">
        <v>357</v>
      </c>
      <c r="F427" s="60" t="s">
        <v>1657</v>
      </c>
      <c r="G427" s="60" t="s">
        <v>516</v>
      </c>
      <c r="H427" s="60" t="s">
        <v>725</v>
      </c>
      <c r="I427" s="72" t="s">
        <v>2403</v>
      </c>
      <c r="J427" s="72">
        <v>99</v>
      </c>
      <c r="R427" s="60" t="s">
        <v>1352</v>
      </c>
      <c r="S427" s="60" t="s">
        <v>2615</v>
      </c>
      <c r="T427" s="60" t="s">
        <v>145</v>
      </c>
      <c r="U427" s="60" t="s">
        <v>1352</v>
      </c>
      <c r="V427" s="60" t="s">
        <v>3264</v>
      </c>
      <c r="W427" s="60" t="s">
        <v>1355</v>
      </c>
      <c r="Y427" s="60" t="s">
        <v>1678</v>
      </c>
      <c r="Z427" s="60" t="s">
        <v>2113</v>
      </c>
      <c r="AA427" s="60">
        <v>2</v>
      </c>
      <c r="AE427" s="60" t="s">
        <v>2485</v>
      </c>
      <c r="AG427" s="79" t="str">
        <f t="shared" si="30"/>
        <v/>
      </c>
      <c r="AH427" s="76" t="str">
        <f t="shared" si="33"/>
        <v>{"popup":{"showAttachments":"false","fieldInfos":[{"visible":"true","fieldName":"PLx2_Pct","label":"Percent population with income below twice the poverty level\u00a0","format":{"places":2,"digitSeparator":true}}],"title":"Block Group ID: {GEOID10}"}}</v>
      </c>
      <c r="AI427" s="77" t="s">
        <v>1883</v>
      </c>
      <c r="AJ427" s="77" t="s">
        <v>1705</v>
      </c>
      <c r="AL427" s="77" t="s">
        <v>1901</v>
      </c>
      <c r="AM427" s="77" t="s">
        <v>1884</v>
      </c>
      <c r="AN427" s="60" t="s">
        <v>1470</v>
      </c>
      <c r="AO427" s="60" t="str">
        <f t="shared" si="31"/>
        <v>people, human, money,</v>
      </c>
      <c r="AP427" s="60" t="str">
        <f t="shared" si="32"/>
        <v>,</v>
      </c>
    </row>
    <row r="428" spans="1:49" ht="15" customHeight="1" x14ac:dyDescent="0.2">
      <c r="A428" s="60">
        <v>708</v>
      </c>
      <c r="B428" s="82" t="s">
        <v>432</v>
      </c>
      <c r="C428" s="60" t="s">
        <v>83</v>
      </c>
      <c r="D428" s="60" t="s">
        <v>257</v>
      </c>
      <c r="E428" s="60" t="s">
        <v>359</v>
      </c>
      <c r="F428" s="60" t="s">
        <v>1657</v>
      </c>
      <c r="G428" s="60" t="s">
        <v>517</v>
      </c>
      <c r="H428" s="60" t="s">
        <v>725</v>
      </c>
      <c r="I428" s="72" t="s">
        <v>2403</v>
      </c>
      <c r="J428" s="72">
        <v>96</v>
      </c>
      <c r="R428" s="60" t="s">
        <v>1352</v>
      </c>
      <c r="S428" s="60" t="s">
        <v>2612</v>
      </c>
      <c r="T428" s="60" t="s">
        <v>145</v>
      </c>
      <c r="U428" s="60" t="s">
        <v>1352</v>
      </c>
      <c r="V428" s="60" t="s">
        <v>3264</v>
      </c>
      <c r="W428" s="60" t="s">
        <v>1355</v>
      </c>
      <c r="Y428" s="60" t="s">
        <v>1678</v>
      </c>
      <c r="Z428" s="60" t="s">
        <v>2114</v>
      </c>
      <c r="AA428" s="60">
        <v>0</v>
      </c>
      <c r="AE428" s="60" t="s">
        <v>2485</v>
      </c>
      <c r="AG428" s="79" t="str">
        <f t="shared" si="30"/>
        <v/>
      </c>
      <c r="AH428" s="76" t="str">
        <f t="shared" si="33"/>
        <v>{"popup":{"showAttachments":"false","fieldInfos":[{"visible":"true","fieldName":"NonWhite","label":"Population other than White, non-Hispanic\u00a0","format":{"places":0,"digitSeparator":true}}],"title":"Block Group ID: {GEOID10}"}}</v>
      </c>
      <c r="AI428" s="77" t="s">
        <v>1883</v>
      </c>
      <c r="AJ428" s="77" t="s">
        <v>1705</v>
      </c>
      <c r="AL428" s="77" t="s">
        <v>1901</v>
      </c>
      <c r="AM428" s="77" t="s">
        <v>1884</v>
      </c>
      <c r="AN428" s="60" t="s">
        <v>1467</v>
      </c>
      <c r="AO428" s="60" t="str">
        <f t="shared" si="31"/>
        <v>people, human, race, ethnicity,</v>
      </c>
      <c r="AP428" s="60" t="str">
        <f t="shared" si="32"/>
        <v>,</v>
      </c>
    </row>
    <row r="429" spans="1:49" ht="15" customHeight="1" x14ac:dyDescent="0.2">
      <c r="A429" s="60">
        <v>709</v>
      </c>
      <c r="B429" s="82" t="s">
        <v>432</v>
      </c>
      <c r="C429" s="60" t="s">
        <v>81</v>
      </c>
      <c r="D429" s="72" t="s">
        <v>255</v>
      </c>
      <c r="E429" s="72" t="s">
        <v>360</v>
      </c>
      <c r="F429" s="60" t="s">
        <v>1657</v>
      </c>
      <c r="G429" s="60" t="s">
        <v>518</v>
      </c>
      <c r="H429" s="72" t="s">
        <v>725</v>
      </c>
      <c r="I429" s="72" t="s">
        <v>2403</v>
      </c>
      <c r="J429" s="72">
        <v>94</v>
      </c>
      <c r="R429" s="60" t="s">
        <v>1352</v>
      </c>
      <c r="S429" s="60" t="s">
        <v>2613</v>
      </c>
      <c r="T429" s="60" t="s">
        <v>145</v>
      </c>
      <c r="U429" s="60" t="s">
        <v>1352</v>
      </c>
      <c r="V429" s="60" t="s">
        <v>3264</v>
      </c>
      <c r="W429" s="60" t="s">
        <v>1355</v>
      </c>
      <c r="Y429" s="60" t="s">
        <v>1678</v>
      </c>
      <c r="Z429" s="60" t="s">
        <v>2115</v>
      </c>
      <c r="AA429" s="60">
        <v>0</v>
      </c>
      <c r="AE429" s="60" t="s">
        <v>2485</v>
      </c>
      <c r="AG429" s="79" t="str">
        <f t="shared" si="30"/>
        <v/>
      </c>
      <c r="AH429" s="76" t="str">
        <f t="shared" si="33"/>
        <v>{"popup":{"showAttachments":"false","fieldInfos":[{"visible":"true","fieldName":"over_70","label":"Population over 70 years old\u00a0","format":{"places":0,"digitSeparator":true}}],"title":"Block Group ID: {GEOID10}"}}</v>
      </c>
      <c r="AI429" s="77" t="s">
        <v>1883</v>
      </c>
      <c r="AJ429" s="77" t="s">
        <v>1705</v>
      </c>
      <c r="AL429" s="77" t="s">
        <v>1901</v>
      </c>
      <c r="AM429" s="77" t="s">
        <v>1884</v>
      </c>
      <c r="AN429" s="60" t="s">
        <v>1468</v>
      </c>
      <c r="AO429" s="60" t="str">
        <f t="shared" si="31"/>
        <v>people, human, age, elderly,</v>
      </c>
      <c r="AP429" s="60" t="str">
        <f t="shared" si="32"/>
        <v>,</v>
      </c>
    </row>
    <row r="430" spans="1:49" ht="15" customHeight="1" x14ac:dyDescent="0.2">
      <c r="A430" s="60">
        <v>710</v>
      </c>
      <c r="B430" s="82" t="s">
        <v>432</v>
      </c>
      <c r="C430" s="60" t="s">
        <v>77</v>
      </c>
      <c r="D430" s="60" t="s">
        <v>251</v>
      </c>
      <c r="E430" s="72" t="s">
        <v>354</v>
      </c>
      <c r="F430" s="60" t="s">
        <v>1657</v>
      </c>
      <c r="G430" s="60" t="s">
        <v>519</v>
      </c>
      <c r="H430" s="72" t="s">
        <v>725</v>
      </c>
      <c r="I430" s="72" t="s">
        <v>2403</v>
      </c>
      <c r="J430" s="72">
        <v>90</v>
      </c>
      <c r="R430" s="60" t="s">
        <v>1352</v>
      </c>
      <c r="S430" s="60" t="s">
        <v>2614</v>
      </c>
      <c r="T430" s="60" t="s">
        <v>145</v>
      </c>
      <c r="U430" s="60" t="s">
        <v>1352</v>
      </c>
      <c r="V430" s="60" t="s">
        <v>3264</v>
      </c>
      <c r="W430" s="60" t="s">
        <v>1355</v>
      </c>
      <c r="Y430" s="60" t="s">
        <v>1678</v>
      </c>
      <c r="Z430" s="60" t="s">
        <v>2116</v>
      </c>
      <c r="AA430" s="60">
        <v>0</v>
      </c>
      <c r="AE430" s="60" t="s">
        <v>2485</v>
      </c>
      <c r="AG430" s="79" t="str">
        <f t="shared" si="30"/>
        <v/>
      </c>
      <c r="AH430" s="76" t="str">
        <f t="shared" si="33"/>
        <v>{"popup":{"showAttachments":"false","fieldInfos":[{"visible":"true","fieldName":"under_1","label":"Population under 1 year old\u00a0","format":{"places":0,"digitSeparator":true}}],"title":"Block Group ID: {GEOID10}"}}</v>
      </c>
      <c r="AI430" s="77" t="s">
        <v>1883</v>
      </c>
      <c r="AJ430" s="77" t="s">
        <v>1705</v>
      </c>
      <c r="AL430" s="77" t="s">
        <v>1901</v>
      </c>
      <c r="AM430" s="77" t="s">
        <v>1884</v>
      </c>
      <c r="AN430" s="60" t="s">
        <v>1469</v>
      </c>
      <c r="AO430" s="60" t="str">
        <f t="shared" si="31"/>
        <v>people, human, age, children,</v>
      </c>
      <c r="AP430" s="60" t="str">
        <f t="shared" si="32"/>
        <v>,</v>
      </c>
    </row>
    <row r="431" spans="1:49" ht="15" customHeight="1" x14ac:dyDescent="0.2">
      <c r="A431" s="60">
        <v>711</v>
      </c>
      <c r="B431" s="82" t="s">
        <v>432</v>
      </c>
      <c r="C431" s="60" t="s">
        <v>79</v>
      </c>
      <c r="D431" s="60" t="s">
        <v>253</v>
      </c>
      <c r="E431" s="72" t="s">
        <v>356</v>
      </c>
      <c r="F431" s="60" t="s">
        <v>1657</v>
      </c>
      <c r="G431" s="60" t="s">
        <v>520</v>
      </c>
      <c r="H431" s="72" t="s">
        <v>725</v>
      </c>
      <c r="I431" s="72" t="s">
        <v>2403</v>
      </c>
      <c r="J431" s="72">
        <v>92</v>
      </c>
      <c r="R431" s="60" t="s">
        <v>1352</v>
      </c>
      <c r="S431" s="60" t="s">
        <v>2614</v>
      </c>
      <c r="T431" s="60" t="s">
        <v>145</v>
      </c>
      <c r="U431" s="60" t="s">
        <v>1352</v>
      </c>
      <c r="V431" s="60" t="s">
        <v>3264</v>
      </c>
      <c r="W431" s="60" t="s">
        <v>1355</v>
      </c>
      <c r="Y431" s="60" t="s">
        <v>1678</v>
      </c>
      <c r="Z431" s="60" t="s">
        <v>2117</v>
      </c>
      <c r="AA431" s="60">
        <v>0</v>
      </c>
      <c r="AE431" s="60" t="s">
        <v>2485</v>
      </c>
      <c r="AG431" s="79" t="str">
        <f t="shared" si="30"/>
        <v/>
      </c>
      <c r="AH431" s="76" t="str">
        <f t="shared" si="33"/>
        <v>{"popup":{"showAttachments":"false","fieldInfos":[{"visible":"true","fieldName":"under_13","label":"Population under 13 years old\u00a0","format":{"places":0,"digitSeparator":true}}],"title":"Block Group ID: {GEOID10}"}}</v>
      </c>
      <c r="AI431" s="77" t="s">
        <v>1883</v>
      </c>
      <c r="AJ431" s="77" t="s">
        <v>1705</v>
      </c>
      <c r="AL431" s="77" t="s">
        <v>1901</v>
      </c>
      <c r="AM431" s="77" t="s">
        <v>1884</v>
      </c>
      <c r="AN431" s="60" t="s">
        <v>1469</v>
      </c>
      <c r="AO431" s="60" t="str">
        <f t="shared" si="31"/>
        <v>people, human, age, children,</v>
      </c>
      <c r="AP431" s="60" t="str">
        <f t="shared" si="32"/>
        <v>,</v>
      </c>
    </row>
    <row r="432" spans="1:49" ht="15" customHeight="1" x14ac:dyDescent="0.2">
      <c r="A432" s="60">
        <v>712</v>
      </c>
      <c r="B432" s="82" t="s">
        <v>432</v>
      </c>
      <c r="C432" s="60" t="s">
        <v>85</v>
      </c>
      <c r="D432" s="72" t="s">
        <v>259</v>
      </c>
      <c r="E432" s="72" t="s">
        <v>358</v>
      </c>
      <c r="F432" s="60" t="s">
        <v>1657</v>
      </c>
      <c r="G432" s="60" t="s">
        <v>521</v>
      </c>
      <c r="H432" s="72" t="s">
        <v>725</v>
      </c>
      <c r="I432" s="72" t="s">
        <v>2403</v>
      </c>
      <c r="J432" s="72">
        <v>98</v>
      </c>
      <c r="R432" s="60" t="s">
        <v>1352</v>
      </c>
      <c r="S432" s="60" t="s">
        <v>2615</v>
      </c>
      <c r="T432" s="60" t="s">
        <v>145</v>
      </c>
      <c r="U432" s="60" t="s">
        <v>1352</v>
      </c>
      <c r="V432" s="60" t="s">
        <v>3264</v>
      </c>
      <c r="W432" s="60" t="s">
        <v>1355</v>
      </c>
      <c r="Y432" s="60" t="s">
        <v>1678</v>
      </c>
      <c r="Z432" s="60" t="s">
        <v>2118</v>
      </c>
      <c r="AA432" s="60">
        <v>0</v>
      </c>
      <c r="AE432" s="60" t="s">
        <v>2485</v>
      </c>
      <c r="AG432" s="79" t="str">
        <f t="shared" si="30"/>
        <v/>
      </c>
      <c r="AH432" s="76" t="str">
        <f t="shared" si="33"/>
        <v>{"popup":{"showAttachments":"false","fieldInfos":[{"visible":"true","fieldName":"PLx2_Pop","label":"Population with income below twice the poverty level\u00a0","format":{"places":0,"digitSeparator":true}}],"title":"Block Group ID: {GEOID10}"}}</v>
      </c>
      <c r="AI432" s="77" t="s">
        <v>1883</v>
      </c>
      <c r="AJ432" s="77" t="s">
        <v>1705</v>
      </c>
      <c r="AL432" s="77" t="s">
        <v>1901</v>
      </c>
      <c r="AM432" s="77" t="s">
        <v>1884</v>
      </c>
      <c r="AN432" s="60" t="s">
        <v>1470</v>
      </c>
      <c r="AO432" s="60" t="str">
        <f t="shared" si="31"/>
        <v>people, human, money,</v>
      </c>
      <c r="AP432" s="60" t="str">
        <f t="shared" si="32"/>
        <v>,</v>
      </c>
    </row>
    <row r="433" spans="1:43" ht="15" customHeight="1" x14ac:dyDescent="0.2">
      <c r="A433" s="60">
        <v>713</v>
      </c>
      <c r="B433" s="82" t="s">
        <v>432</v>
      </c>
      <c r="C433" s="60" t="s">
        <v>2805</v>
      </c>
      <c r="D433" s="87" t="s">
        <v>241</v>
      </c>
      <c r="E433" s="72" t="s">
        <v>361</v>
      </c>
      <c r="F433" s="60" t="s">
        <v>1657</v>
      </c>
      <c r="G433" s="60" t="s">
        <v>1192</v>
      </c>
      <c r="H433" s="72" t="s">
        <v>725</v>
      </c>
      <c r="I433" s="72" t="s">
        <v>2403</v>
      </c>
      <c r="J433" s="72">
        <v>89</v>
      </c>
      <c r="R433" s="60" t="s">
        <v>1352</v>
      </c>
      <c r="S433" s="60" t="s">
        <v>2629</v>
      </c>
      <c r="T433" s="60" t="s">
        <v>145</v>
      </c>
      <c r="U433" s="60" t="s">
        <v>1352</v>
      </c>
      <c r="V433" s="60" t="s">
        <v>3264</v>
      </c>
      <c r="W433" s="60" t="s">
        <v>1355</v>
      </c>
      <c r="Y433" s="60" t="s">
        <v>1678</v>
      </c>
      <c r="Z433" s="60" t="s">
        <v>2119</v>
      </c>
      <c r="AA433" s="60">
        <v>0</v>
      </c>
      <c r="AE433" s="60" t="s">
        <v>2485</v>
      </c>
      <c r="AG433" s="79" t="str">
        <f t="shared" si="30"/>
        <v/>
      </c>
      <c r="AH433" s="76" t="str">
        <f t="shared" si="33"/>
        <v>{"popup":{"showAttachments":"false","fieldInfos":[{"visible":"true","fieldName":"SUM_POP10","label":"Total Population [census block group]\u00a0","format":{"places":0,"digitSeparator":true}}],"title":"Block Group ID: {GEOID10}"}}</v>
      </c>
      <c r="AI433" s="77" t="s">
        <v>1883</v>
      </c>
      <c r="AJ433" s="77" t="s">
        <v>1705</v>
      </c>
      <c r="AL433" s="77" t="s">
        <v>1901</v>
      </c>
      <c r="AM433" s="77" t="s">
        <v>1884</v>
      </c>
      <c r="AN433" s="60" t="s">
        <v>1471</v>
      </c>
      <c r="AO433" s="60" t="str">
        <f t="shared" si="31"/>
        <v>people, human,</v>
      </c>
      <c r="AP433" s="60" t="str">
        <f t="shared" si="32"/>
        <v>,</v>
      </c>
    </row>
    <row r="434" spans="1:43" ht="15" customHeight="1" x14ac:dyDescent="0.2">
      <c r="A434" s="60">
        <v>714</v>
      </c>
      <c r="B434" s="88" t="s">
        <v>144</v>
      </c>
      <c r="C434" s="72" t="s">
        <v>89</v>
      </c>
      <c r="D434" s="72" t="s">
        <v>436</v>
      </c>
      <c r="E434" s="72" t="s">
        <v>1611</v>
      </c>
      <c r="F434" s="60" t="s">
        <v>148</v>
      </c>
      <c r="G434" s="72" t="s">
        <v>522</v>
      </c>
      <c r="H434" s="72" t="s">
        <v>757</v>
      </c>
      <c r="I434" s="65" t="s">
        <v>2051</v>
      </c>
      <c r="J434" s="72">
        <v>0</v>
      </c>
      <c r="K434" s="72"/>
      <c r="L434" s="72"/>
      <c r="M434" s="72"/>
      <c r="N434" s="72"/>
      <c r="O434" s="72"/>
      <c r="P434" s="72"/>
      <c r="Q434" s="72"/>
      <c r="R434" s="60" t="s">
        <v>88</v>
      </c>
      <c r="S434" s="60" t="s">
        <v>2629</v>
      </c>
      <c r="T434" s="60" t="s">
        <v>145</v>
      </c>
      <c r="U434" s="60" t="s">
        <v>1354</v>
      </c>
      <c r="V434" s="60" t="s">
        <v>3264</v>
      </c>
      <c r="W434" s="60" t="s">
        <v>1355</v>
      </c>
      <c r="Y434" s="60" t="s">
        <v>1677</v>
      </c>
      <c r="Z434" s="60" t="s">
        <v>1897</v>
      </c>
      <c r="AE434" s="60" t="s">
        <v>2486</v>
      </c>
      <c r="AF434" s="60">
        <v>8</v>
      </c>
      <c r="AG434" s="79" t="str">
        <f t="shared" si="30"/>
        <v/>
      </c>
      <c r="AH434" s="76" t="str">
        <f>CONCATENATE(AI434,E434,AJ434,C434,AL434)</f>
        <v>{"popup":{"showAttachments":"false","fieldInfos":[{"visible":"true","fieldName":"Value","label":"Dasymetric allocation of population"}],"title":"Dasymetric allocation of population"}}</v>
      </c>
      <c r="AI434" s="77" t="s">
        <v>1883</v>
      </c>
      <c r="AJ434" s="77" t="s">
        <v>1705</v>
      </c>
      <c r="AL434" s="77" t="s">
        <v>1886</v>
      </c>
      <c r="AN434" s="60" t="s">
        <v>1471</v>
      </c>
      <c r="AO434" s="60" t="str">
        <f t="shared" si="31"/>
        <v>people, human,</v>
      </c>
      <c r="AP434" s="60" t="str">
        <f t="shared" si="32"/>
        <v>,</v>
      </c>
    </row>
    <row r="435" spans="1:43" ht="15" customHeight="1" x14ac:dyDescent="0.2">
      <c r="A435" s="60">
        <v>715</v>
      </c>
      <c r="B435" s="89" t="s">
        <v>144</v>
      </c>
      <c r="C435" s="72" t="s">
        <v>134</v>
      </c>
      <c r="D435" s="60" t="s">
        <v>506</v>
      </c>
      <c r="E435" s="72" t="s">
        <v>1079</v>
      </c>
      <c r="F435" s="60" t="s">
        <v>1658</v>
      </c>
      <c r="G435" s="60" t="s">
        <v>543</v>
      </c>
      <c r="H435" s="72" t="s">
        <v>1635</v>
      </c>
      <c r="I435" s="72" t="s">
        <v>1695</v>
      </c>
      <c r="J435" s="72">
        <v>4</v>
      </c>
      <c r="R435" s="60" t="s">
        <v>1353</v>
      </c>
      <c r="S435" s="60" t="s">
        <v>2619</v>
      </c>
      <c r="T435" s="60" t="s">
        <v>145</v>
      </c>
      <c r="U435" s="60" t="s">
        <v>1655</v>
      </c>
      <c r="V435" s="60" t="s">
        <v>3264</v>
      </c>
      <c r="W435" s="60" t="s">
        <v>1356</v>
      </c>
      <c r="X435" s="65" t="s">
        <v>2053</v>
      </c>
      <c r="Y435" s="60" t="s">
        <v>1678</v>
      </c>
      <c r="Z435" s="60" t="s">
        <v>1984</v>
      </c>
      <c r="AA435" s="60">
        <v>2</v>
      </c>
      <c r="AE435" s="60" t="s">
        <v>2485</v>
      </c>
      <c r="AF435" s="60">
        <v>12</v>
      </c>
      <c r="AG435" s="79" t="str">
        <f t="shared" si="30"/>
        <v/>
      </c>
      <c r="AH435" s="76" t="str">
        <f t="shared" ref="AH435:AH446" si="34">CONCATENATE(AI435,E435,AJ435,C435,AL435,AA435,AM435)</f>
        <v>{"popup":{"showAttachments":"false","fieldInfos":[{"visible":"true","fieldName":"D2B_E8MIXA","label":"Employment diversity\u00a0","format":{"places":2,"digitSeparator":true}}],"title":"Block Group ID: {GEOID10}"}}</v>
      </c>
      <c r="AI435" s="77" t="s">
        <v>1883</v>
      </c>
      <c r="AJ435" s="77" t="s">
        <v>1705</v>
      </c>
      <c r="AL435" s="77" t="s">
        <v>1901</v>
      </c>
      <c r="AM435" s="77" t="s">
        <v>1884</v>
      </c>
      <c r="AN435" s="60" t="s">
        <v>1543</v>
      </c>
      <c r="AO435" s="60" t="str">
        <f t="shared" si="31"/>
        <v>people, human, work, jobs, economy,</v>
      </c>
      <c r="AP435" s="60" t="str">
        <f t="shared" si="32"/>
        <v>,</v>
      </c>
    </row>
    <row r="436" spans="1:43" ht="15" customHeight="1" x14ac:dyDescent="0.2">
      <c r="A436" s="60">
        <v>716</v>
      </c>
      <c r="B436" s="89" t="s">
        <v>144</v>
      </c>
      <c r="C436" s="72" t="s">
        <v>119</v>
      </c>
      <c r="D436" s="60" t="s">
        <v>444</v>
      </c>
      <c r="E436" s="72" t="s">
        <v>1076</v>
      </c>
      <c r="F436" s="60" t="s">
        <v>1658</v>
      </c>
      <c r="G436" s="60" t="s">
        <v>1414</v>
      </c>
      <c r="H436" s="72" t="s">
        <v>1636</v>
      </c>
      <c r="I436" s="72" t="s">
        <v>1695</v>
      </c>
      <c r="J436" s="72">
        <v>0</v>
      </c>
      <c r="R436" s="60" t="s">
        <v>1353</v>
      </c>
      <c r="S436" s="60" t="s">
        <v>2619</v>
      </c>
      <c r="T436" s="60" t="s">
        <v>145</v>
      </c>
      <c r="U436" s="60" t="s">
        <v>1655</v>
      </c>
      <c r="V436" s="60" t="s">
        <v>3264</v>
      </c>
      <c r="W436" s="60" t="s">
        <v>1356</v>
      </c>
      <c r="X436" s="65" t="s">
        <v>2054</v>
      </c>
      <c r="Y436" s="60" t="s">
        <v>1678</v>
      </c>
      <c r="Z436" s="132" t="s">
        <v>3067</v>
      </c>
      <c r="AA436" s="60">
        <v>0</v>
      </c>
      <c r="AE436" s="60" t="s">
        <v>2485</v>
      </c>
      <c r="AF436" s="60">
        <v>12</v>
      </c>
      <c r="AG436" s="79" t="str">
        <f t="shared" si="30"/>
        <v/>
      </c>
      <c r="AH436" s="76" t="str">
        <f t="shared" si="34"/>
        <v>{"popup":{"showAttachments":"false","fieldInfos":[{"visible":"true","fieldName":"employ_rate ","label":"Employment Rate\u00a0","format":{"places":0,"digitSeparator":true}}],"title":"Block Group ID: {GEOID10}"}}</v>
      </c>
      <c r="AI436" s="77" t="s">
        <v>1883</v>
      </c>
      <c r="AJ436" s="77" t="s">
        <v>1705</v>
      </c>
      <c r="AL436" s="77" t="s">
        <v>1901</v>
      </c>
      <c r="AM436" s="77" t="s">
        <v>1884</v>
      </c>
      <c r="AN436" s="60" t="s">
        <v>1543</v>
      </c>
      <c r="AO436" s="60" t="str">
        <f t="shared" si="31"/>
        <v>people, human, work, jobs, economy,</v>
      </c>
      <c r="AP436" s="60" t="str">
        <f t="shared" si="32"/>
        <v>,</v>
      </c>
      <c r="AQ436" s="66" t="s">
        <v>3068</v>
      </c>
    </row>
    <row r="437" spans="1:43" ht="15" customHeight="1" x14ac:dyDescent="0.2">
      <c r="A437" s="60">
        <v>717</v>
      </c>
      <c r="B437" s="89" t="s">
        <v>144</v>
      </c>
      <c r="C437" s="72" t="s">
        <v>133</v>
      </c>
      <c r="D437" s="60" t="s">
        <v>505</v>
      </c>
      <c r="E437" s="90" t="s">
        <v>1078</v>
      </c>
      <c r="F437" s="60" t="s">
        <v>1658</v>
      </c>
      <c r="G437" s="60" t="s">
        <v>542</v>
      </c>
      <c r="H437" s="72" t="s">
        <v>1635</v>
      </c>
      <c r="I437" s="72" t="s">
        <v>1695</v>
      </c>
      <c r="J437" s="72">
        <v>3</v>
      </c>
      <c r="R437" s="60" t="s">
        <v>1353</v>
      </c>
      <c r="S437" s="60" t="s">
        <v>2619</v>
      </c>
      <c r="T437" s="60" t="s">
        <v>145</v>
      </c>
      <c r="U437" s="60" t="s">
        <v>1655</v>
      </c>
      <c r="V437" s="60" t="s">
        <v>3264</v>
      </c>
      <c r="W437" s="60" t="s">
        <v>1356</v>
      </c>
      <c r="X437" s="65" t="s">
        <v>2055</v>
      </c>
      <c r="Y437" s="60" t="s">
        <v>1678</v>
      </c>
      <c r="Z437" s="60" t="s">
        <v>1985</v>
      </c>
      <c r="AA437" s="60">
        <v>2</v>
      </c>
      <c r="AE437" s="60" t="s">
        <v>2485</v>
      </c>
      <c r="AF437" s="60">
        <v>12</v>
      </c>
      <c r="AG437" s="79" t="str">
        <f t="shared" si="30"/>
        <v/>
      </c>
      <c r="AH437" s="76" t="str">
        <f t="shared" si="34"/>
        <v>{"popup":{"showAttachments":"false","fieldInfos":[{"visible":"true","fieldName":"D2A_JPHH","label":"Employment:housing ratio\u00a0","format":{"places":2,"digitSeparator":true}}],"title":"Block Group ID: {GEOID10}"}}</v>
      </c>
      <c r="AI437" s="77" t="s">
        <v>1883</v>
      </c>
      <c r="AJ437" s="77" t="s">
        <v>1705</v>
      </c>
      <c r="AL437" s="77" t="s">
        <v>1901</v>
      </c>
      <c r="AM437" s="77" t="s">
        <v>1884</v>
      </c>
      <c r="AN437" s="60" t="s">
        <v>1543</v>
      </c>
      <c r="AO437" s="60" t="str">
        <f t="shared" si="31"/>
        <v>people, human, work, jobs, economy,</v>
      </c>
      <c r="AP437" s="60" t="str">
        <f t="shared" si="32"/>
        <v>,</v>
      </c>
    </row>
    <row r="438" spans="1:43" ht="15" customHeight="1" x14ac:dyDescent="0.2">
      <c r="A438" s="60">
        <v>718</v>
      </c>
      <c r="B438" s="89" t="s">
        <v>144</v>
      </c>
      <c r="C438" s="72" t="s">
        <v>130</v>
      </c>
      <c r="D438" s="60" t="s">
        <v>487</v>
      </c>
      <c r="E438" s="72" t="s">
        <v>1083</v>
      </c>
      <c r="F438" s="60" t="s">
        <v>1658</v>
      </c>
      <c r="G438" s="60" t="s">
        <v>546</v>
      </c>
      <c r="H438" s="72" t="s">
        <v>1635</v>
      </c>
      <c r="I438" s="72" t="s">
        <v>1698</v>
      </c>
      <c r="J438" s="72">
        <v>3</v>
      </c>
      <c r="R438" s="60" t="s">
        <v>1353</v>
      </c>
      <c r="S438" s="60" t="s">
        <v>2619</v>
      </c>
      <c r="T438" s="60" t="s">
        <v>145</v>
      </c>
      <c r="U438" s="60" t="s">
        <v>1655</v>
      </c>
      <c r="V438" s="60" t="s">
        <v>3264</v>
      </c>
      <c r="W438" s="60" t="s">
        <v>1356</v>
      </c>
      <c r="X438" s="65" t="s">
        <v>2056</v>
      </c>
      <c r="Y438" s="60" t="s">
        <v>1678</v>
      </c>
      <c r="Z438" s="60" t="s">
        <v>1986</v>
      </c>
      <c r="AA438" s="60">
        <v>0</v>
      </c>
      <c r="AE438" s="60" t="s">
        <v>2485</v>
      </c>
      <c r="AF438" s="60">
        <v>12</v>
      </c>
      <c r="AG438" s="79" t="str">
        <f t="shared" si="30"/>
        <v/>
      </c>
      <c r="AH438" s="76" t="str">
        <f t="shared" si="34"/>
        <v>{"popup":{"showAttachments":"false","fieldInfos":[{"visible":"true","fieldName":"D5ar","label":"Jobs within a 45-minute drive, weighted\u00a0","format":{"places":0,"digitSeparator":true}}],"title":"Block Group ID: {GEOID10}"}}</v>
      </c>
      <c r="AI438" s="77" t="s">
        <v>1883</v>
      </c>
      <c r="AJ438" s="77" t="s">
        <v>1705</v>
      </c>
      <c r="AL438" s="77" t="s">
        <v>1901</v>
      </c>
      <c r="AM438" s="77" t="s">
        <v>1884</v>
      </c>
      <c r="AN438" s="60" t="s">
        <v>1543</v>
      </c>
      <c r="AO438" s="60" t="str">
        <f t="shared" si="31"/>
        <v>people, human, work, jobs, economy,</v>
      </c>
      <c r="AP438" s="60" t="str">
        <f t="shared" si="32"/>
        <v>,</v>
      </c>
    </row>
    <row r="439" spans="1:43" ht="15" customHeight="1" x14ac:dyDescent="0.2">
      <c r="A439" s="60">
        <v>719</v>
      </c>
      <c r="B439" s="89" t="s">
        <v>144</v>
      </c>
      <c r="C439" s="72" t="s">
        <v>140</v>
      </c>
      <c r="D439" s="60" t="s">
        <v>499</v>
      </c>
      <c r="E439" s="72" t="s">
        <v>1102</v>
      </c>
      <c r="F439" s="60" t="s">
        <v>1658</v>
      </c>
      <c r="G439" s="60" t="s">
        <v>537</v>
      </c>
      <c r="H439" s="72" t="s">
        <v>1635</v>
      </c>
      <c r="I439" s="72" t="s">
        <v>1699</v>
      </c>
      <c r="J439" s="72">
        <v>8</v>
      </c>
      <c r="K439" s="60" t="s">
        <v>430</v>
      </c>
      <c r="L439" s="60" t="s">
        <v>430</v>
      </c>
      <c r="R439" s="60" t="s">
        <v>1353</v>
      </c>
      <c r="S439" s="60" t="s">
        <v>2620</v>
      </c>
      <c r="T439" s="60" t="s">
        <v>145</v>
      </c>
      <c r="U439" s="60" t="s">
        <v>1655</v>
      </c>
      <c r="V439" s="60" t="s">
        <v>3264</v>
      </c>
      <c r="W439" s="60" t="s">
        <v>1356</v>
      </c>
      <c r="X439" s="65" t="s">
        <v>2057</v>
      </c>
      <c r="Y439" s="60" t="s">
        <v>1678</v>
      </c>
      <c r="Z439" s="60" t="s">
        <v>1987</v>
      </c>
      <c r="AA439" s="60">
        <v>0</v>
      </c>
      <c r="AE439" s="60" t="s">
        <v>2485</v>
      </c>
      <c r="AF439" s="60">
        <v>12</v>
      </c>
      <c r="AG439" s="79" t="str">
        <f t="shared" si="30"/>
        <v/>
      </c>
      <c r="AH439" s="76" t="str">
        <f t="shared" si="34"/>
        <v>{"popup":{"showAttachments":"false","fieldInfos":[{"visible":"true","fieldName":"E_HIWAGEWK","label":"Number of high-wage workers [work location]\u00a0","format":{"places":0,"digitSeparator":true}}],"title":"Block Group ID: {GEOID10}"}}</v>
      </c>
      <c r="AI439" s="77" t="s">
        <v>1883</v>
      </c>
      <c r="AJ439" s="77" t="s">
        <v>1705</v>
      </c>
      <c r="AL439" s="77" t="s">
        <v>1901</v>
      </c>
      <c r="AM439" s="77" t="s">
        <v>1884</v>
      </c>
      <c r="AN439" s="60" t="s">
        <v>1544</v>
      </c>
      <c r="AO439" s="60" t="str">
        <f t="shared" si="31"/>
        <v>people, human, work, jobs, economy, money,</v>
      </c>
      <c r="AP439" s="60" t="str">
        <f t="shared" si="32"/>
        <v>,</v>
      </c>
    </row>
    <row r="440" spans="1:43" ht="15" customHeight="1" x14ac:dyDescent="0.2">
      <c r="A440" s="60">
        <v>720</v>
      </c>
      <c r="B440" s="89" t="s">
        <v>144</v>
      </c>
      <c r="C440" s="60" t="s">
        <v>135</v>
      </c>
      <c r="D440" s="60" t="s">
        <v>489</v>
      </c>
      <c r="E440" s="60" t="s">
        <v>1096</v>
      </c>
      <c r="F440" s="60" t="s">
        <v>1658</v>
      </c>
      <c r="G440" s="60" t="s">
        <v>530</v>
      </c>
      <c r="H440" s="60" t="s">
        <v>1635</v>
      </c>
      <c r="I440" s="72" t="s">
        <v>1699</v>
      </c>
      <c r="J440" s="72">
        <v>0</v>
      </c>
      <c r="R440" s="60" t="s">
        <v>1354</v>
      </c>
      <c r="S440" s="60" t="s">
        <v>2621</v>
      </c>
      <c r="T440" s="60" t="s">
        <v>145</v>
      </c>
      <c r="U440" s="60" t="s">
        <v>1351</v>
      </c>
      <c r="V440" s="60" t="s">
        <v>3264</v>
      </c>
      <c r="W440" s="60" t="s">
        <v>1356</v>
      </c>
      <c r="X440" s="65" t="s">
        <v>2058</v>
      </c>
      <c r="Y440" s="60" t="s">
        <v>1678</v>
      </c>
      <c r="Z440" s="60" t="s">
        <v>1988</v>
      </c>
      <c r="AA440" s="60">
        <v>0</v>
      </c>
      <c r="AE440" s="60" t="s">
        <v>2485</v>
      </c>
      <c r="AF440" s="60">
        <v>12</v>
      </c>
      <c r="AG440" s="79" t="str">
        <f t="shared" si="30"/>
        <v/>
      </c>
      <c r="AH440" s="76" t="str">
        <f t="shared" si="34"/>
        <v>{"popup":{"showAttachments":"false","fieldInfos":[{"visible":"true","fieldName":"HH","label":"Number of households\u00a0","format":{"places":0,"digitSeparator":true}}],"title":"Block Group ID: {GEOID10}"}}</v>
      </c>
      <c r="AI440" s="77" t="s">
        <v>1883</v>
      </c>
      <c r="AJ440" s="77" t="s">
        <v>1705</v>
      </c>
      <c r="AL440" s="77" t="s">
        <v>1901</v>
      </c>
      <c r="AM440" s="77" t="s">
        <v>1884</v>
      </c>
      <c r="AN440" s="60" t="s">
        <v>1545</v>
      </c>
      <c r="AO440" s="60" t="str">
        <f t="shared" si="31"/>
        <v>homes, residence, people, human, population,</v>
      </c>
      <c r="AP440" s="60" t="str">
        <f t="shared" si="32"/>
        <v>,</v>
      </c>
    </row>
    <row r="441" spans="1:43" ht="15" customHeight="1" x14ac:dyDescent="0.2">
      <c r="A441" s="60">
        <v>721</v>
      </c>
      <c r="B441" s="89" t="s">
        <v>144</v>
      </c>
      <c r="C441" s="60" t="s">
        <v>490</v>
      </c>
      <c r="D441" s="60" t="s">
        <v>491</v>
      </c>
      <c r="E441" s="60" t="s">
        <v>1097</v>
      </c>
      <c r="F441" s="60" t="s">
        <v>1658</v>
      </c>
      <c r="G441" s="60" t="s">
        <v>531</v>
      </c>
      <c r="H441" s="60" t="s">
        <v>1635</v>
      </c>
      <c r="I441" s="72" t="s">
        <v>1699</v>
      </c>
      <c r="J441" s="72">
        <v>1</v>
      </c>
      <c r="R441" s="60" t="s">
        <v>1353</v>
      </c>
      <c r="S441" s="60" t="s">
        <v>2619</v>
      </c>
      <c r="T441" s="60" t="s">
        <v>145</v>
      </c>
      <c r="U441" s="60" t="s">
        <v>1655</v>
      </c>
      <c r="V441" s="60" t="s">
        <v>3264</v>
      </c>
      <c r="W441" s="60" t="s">
        <v>1356</v>
      </c>
      <c r="X441" s="65" t="s">
        <v>2059</v>
      </c>
      <c r="Y441" s="60" t="s">
        <v>1678</v>
      </c>
      <c r="Z441" s="60" t="s">
        <v>1989</v>
      </c>
      <c r="AA441" s="60">
        <v>0</v>
      </c>
      <c r="AE441" s="60" t="s">
        <v>2485</v>
      </c>
      <c r="AF441" s="60">
        <v>12</v>
      </c>
      <c r="AG441" s="79" t="str">
        <f t="shared" si="30"/>
        <v/>
      </c>
      <c r="AH441" s="76" t="str">
        <f t="shared" si="34"/>
        <v>{"popup":{"showAttachments":"false","fieldInfos":[{"visible":"true","fieldName":"AUTOOWN0","label":"Number of households with zero vehicles\u00a0","format":{"places":0,"digitSeparator":true}}],"title":"Block Group ID: {GEOID10}"}}</v>
      </c>
      <c r="AI441" s="77" t="s">
        <v>1883</v>
      </c>
      <c r="AJ441" s="77" t="s">
        <v>1705</v>
      </c>
      <c r="AL441" s="77" t="s">
        <v>1901</v>
      </c>
      <c r="AM441" s="77" t="s">
        <v>1884</v>
      </c>
      <c r="AN441" s="60" t="s">
        <v>1543</v>
      </c>
      <c r="AO441" s="60" t="str">
        <f t="shared" si="31"/>
        <v>people, human, work, jobs, economy,</v>
      </c>
      <c r="AP441" s="60" t="str">
        <f t="shared" si="32"/>
        <v>,</v>
      </c>
    </row>
    <row r="442" spans="1:43" ht="15" customHeight="1" x14ac:dyDescent="0.2">
      <c r="A442" s="60">
        <v>722</v>
      </c>
      <c r="B442" s="89" t="s">
        <v>144</v>
      </c>
      <c r="C442" s="72" t="s">
        <v>137</v>
      </c>
      <c r="D442" s="72" t="s">
        <v>495</v>
      </c>
      <c r="E442" s="72" t="s">
        <v>1099</v>
      </c>
      <c r="F442" s="60" t="s">
        <v>1658</v>
      </c>
      <c r="G442" s="60" t="s">
        <v>534</v>
      </c>
      <c r="H442" s="72" t="s">
        <v>1635</v>
      </c>
      <c r="I442" s="72" t="s">
        <v>1699</v>
      </c>
      <c r="J442" s="72">
        <v>4</v>
      </c>
      <c r="R442" s="60" t="s">
        <v>1353</v>
      </c>
      <c r="S442" s="60" t="s">
        <v>2620</v>
      </c>
      <c r="T442" s="60" t="s">
        <v>145</v>
      </c>
      <c r="U442" s="60" t="s">
        <v>1655</v>
      </c>
      <c r="V442" s="60" t="s">
        <v>3264</v>
      </c>
      <c r="W442" s="60" t="s">
        <v>1356</v>
      </c>
      <c r="X442" s="65" t="s">
        <v>2060</v>
      </c>
      <c r="Y442" s="60" t="s">
        <v>1678</v>
      </c>
      <c r="Z442" s="60" t="s">
        <v>1990</v>
      </c>
      <c r="AA442" s="60">
        <v>0</v>
      </c>
      <c r="AE442" s="60" t="s">
        <v>2485</v>
      </c>
      <c r="AF442" s="60">
        <v>12</v>
      </c>
      <c r="AG442" s="79" t="str">
        <f t="shared" si="30"/>
        <v/>
      </c>
      <c r="AH442" s="76" t="str">
        <f t="shared" si="34"/>
        <v>{"popup":{"showAttachments":"false","fieldInfos":[{"visible":"true","fieldName":"R_LOWWAGEWK","label":"Number of low-wage workers [home location]\u00a0","format":{"places":0,"digitSeparator":true}}],"title":"Block Group ID: {GEOID10}"}}</v>
      </c>
      <c r="AI442" s="77" t="s">
        <v>1883</v>
      </c>
      <c r="AJ442" s="77" t="s">
        <v>1705</v>
      </c>
      <c r="AL442" s="77" t="s">
        <v>1901</v>
      </c>
      <c r="AM442" s="77" t="s">
        <v>1884</v>
      </c>
      <c r="AN442" s="60" t="s">
        <v>1544</v>
      </c>
      <c r="AO442" s="60" t="str">
        <f t="shared" si="31"/>
        <v>people, human, work, jobs, economy, money,</v>
      </c>
      <c r="AP442" s="60" t="str">
        <f t="shared" si="32"/>
        <v>,</v>
      </c>
    </row>
    <row r="443" spans="1:43" ht="15" customHeight="1" x14ac:dyDescent="0.2">
      <c r="A443" s="60">
        <v>723</v>
      </c>
      <c r="B443" s="89" t="s">
        <v>144</v>
      </c>
      <c r="C443" s="72" t="s">
        <v>138</v>
      </c>
      <c r="D443" s="72" t="s">
        <v>496</v>
      </c>
      <c r="E443" s="72" t="s">
        <v>1100</v>
      </c>
      <c r="F443" s="60" t="s">
        <v>1658</v>
      </c>
      <c r="G443" s="60" t="s">
        <v>535</v>
      </c>
      <c r="H443" s="72" t="s">
        <v>1635</v>
      </c>
      <c r="I443" s="72" t="s">
        <v>1699</v>
      </c>
      <c r="J443" s="72">
        <v>5</v>
      </c>
      <c r="R443" s="60" t="s">
        <v>1353</v>
      </c>
      <c r="S443" s="60" t="s">
        <v>2620</v>
      </c>
      <c r="T443" s="60" t="s">
        <v>145</v>
      </c>
      <c r="U443" s="60" t="s">
        <v>1655</v>
      </c>
      <c r="V443" s="60" t="s">
        <v>3264</v>
      </c>
      <c r="W443" s="60" t="s">
        <v>1356</v>
      </c>
      <c r="X443" s="65" t="s">
        <v>2399</v>
      </c>
      <c r="Y443" s="60" t="s">
        <v>1678</v>
      </c>
      <c r="Z443" s="60" t="s">
        <v>1991</v>
      </c>
      <c r="AA443" s="60">
        <v>0</v>
      </c>
      <c r="AE443" s="60" t="s">
        <v>2485</v>
      </c>
      <c r="AF443" s="60">
        <v>12</v>
      </c>
      <c r="AG443" s="79" t="str">
        <f t="shared" si="30"/>
        <v/>
      </c>
      <c r="AH443" s="76" t="str">
        <f t="shared" si="34"/>
        <v>{"popup":{"showAttachments":"false","fieldInfos":[{"visible":"true","fieldName":"E_LOWWAGEW","label":"Number of low-wage workers [work location]\u00a0","format":{"places":0,"digitSeparator":true}}],"title":"Block Group ID: {GEOID10}"}}</v>
      </c>
      <c r="AI443" s="77" t="s">
        <v>1883</v>
      </c>
      <c r="AJ443" s="77" t="s">
        <v>1705</v>
      </c>
      <c r="AL443" s="77" t="s">
        <v>1901</v>
      </c>
      <c r="AM443" s="77" t="s">
        <v>1884</v>
      </c>
      <c r="AN443" s="60" t="s">
        <v>1544</v>
      </c>
      <c r="AO443" s="60" t="str">
        <f t="shared" si="31"/>
        <v>people, human, work, jobs, economy, money,</v>
      </c>
      <c r="AP443" s="60" t="str">
        <f t="shared" si="32"/>
        <v>,</v>
      </c>
    </row>
    <row r="444" spans="1:43" ht="15" customHeight="1" x14ac:dyDescent="0.2">
      <c r="A444" s="60">
        <v>724</v>
      </c>
      <c r="B444" s="89" t="s">
        <v>144</v>
      </c>
      <c r="C444" s="72" t="s">
        <v>139</v>
      </c>
      <c r="D444" s="72" t="s">
        <v>498</v>
      </c>
      <c r="E444" s="72" t="s">
        <v>1103</v>
      </c>
      <c r="F444" s="60" t="s">
        <v>1658</v>
      </c>
      <c r="G444" s="60" t="s">
        <v>536</v>
      </c>
      <c r="H444" s="72" t="s">
        <v>1635</v>
      </c>
      <c r="I444" s="72" t="s">
        <v>1699</v>
      </c>
      <c r="J444" s="72">
        <v>7</v>
      </c>
      <c r="R444" s="60" t="s">
        <v>1353</v>
      </c>
      <c r="S444" s="60" t="s">
        <v>2619</v>
      </c>
      <c r="T444" s="60" t="s">
        <v>145</v>
      </c>
      <c r="U444" s="60" t="s">
        <v>1655</v>
      </c>
      <c r="V444" s="60" t="s">
        <v>3264</v>
      </c>
      <c r="W444" s="60" t="s">
        <v>1356</v>
      </c>
      <c r="X444" s="65" t="s">
        <v>2061</v>
      </c>
      <c r="Y444" s="60" t="s">
        <v>1678</v>
      </c>
      <c r="Z444" s="60" t="s">
        <v>1992</v>
      </c>
      <c r="AA444" s="60">
        <v>0</v>
      </c>
      <c r="AE444" s="60" t="s">
        <v>2485</v>
      </c>
      <c r="AF444" s="60">
        <v>12</v>
      </c>
      <c r="AG444" s="79" t="str">
        <f t="shared" si="30"/>
        <v/>
      </c>
      <c r="AH444" s="76" t="str">
        <f t="shared" si="34"/>
        <v>{"popup":{"showAttachments":"false","fieldInfos":[{"visible":"true","fieldName":"E_MEDWAGEW","label":"Number of middle-wage workers [work location]\u00a0","format":{"places":0,"digitSeparator":true}}],"title":"Block Group ID: {GEOID10}"}}</v>
      </c>
      <c r="AI444" s="77" t="s">
        <v>1883</v>
      </c>
      <c r="AJ444" s="77" t="s">
        <v>1705</v>
      </c>
      <c r="AL444" s="77" t="s">
        <v>1901</v>
      </c>
      <c r="AM444" s="77" t="s">
        <v>1884</v>
      </c>
      <c r="AN444" s="60" t="s">
        <v>1543</v>
      </c>
      <c r="AO444" s="60" t="str">
        <f t="shared" si="31"/>
        <v>people, human, work, jobs, economy,</v>
      </c>
      <c r="AP444" s="60" t="str">
        <f t="shared" si="32"/>
        <v>,</v>
      </c>
    </row>
    <row r="445" spans="1:43" ht="15" customHeight="1" x14ac:dyDescent="0.2">
      <c r="A445" s="60">
        <v>725</v>
      </c>
      <c r="B445" s="89" t="s">
        <v>144</v>
      </c>
      <c r="C445" s="72" t="s">
        <v>136</v>
      </c>
      <c r="D445" s="60" t="s">
        <v>494</v>
      </c>
      <c r="E445" s="72" t="s">
        <v>1098</v>
      </c>
      <c r="F445" s="60" t="s">
        <v>1658</v>
      </c>
      <c r="G445" s="60" t="s">
        <v>533</v>
      </c>
      <c r="H445" s="72" t="s">
        <v>1635</v>
      </c>
      <c r="I445" s="72" t="s">
        <v>1699</v>
      </c>
      <c r="J445" s="72">
        <v>3</v>
      </c>
      <c r="R445" s="60" t="s">
        <v>1353</v>
      </c>
      <c r="S445" s="60" t="s">
        <v>2619</v>
      </c>
      <c r="T445" s="60" t="s">
        <v>145</v>
      </c>
      <c r="U445" s="60" t="s">
        <v>1655</v>
      </c>
      <c r="V445" s="60" t="s">
        <v>3264</v>
      </c>
      <c r="W445" s="60" t="s">
        <v>1356</v>
      </c>
      <c r="X445" s="65" t="s">
        <v>2062</v>
      </c>
      <c r="Y445" s="60" t="s">
        <v>1678</v>
      </c>
      <c r="Z445" s="60" t="s">
        <v>1993</v>
      </c>
      <c r="AA445" s="60">
        <v>0</v>
      </c>
      <c r="AE445" s="60" t="s">
        <v>2485</v>
      </c>
      <c r="AF445" s="60">
        <v>12</v>
      </c>
      <c r="AG445" s="79" t="str">
        <f t="shared" si="30"/>
        <v/>
      </c>
      <c r="AH445" s="76" t="str">
        <f t="shared" si="34"/>
        <v>{"popup":{"showAttachments":"false","fieldInfos":[{"visible":"true","fieldName":"WORKERS","label":"Number of workers [home location]\u00a0","format":{"places":0,"digitSeparator":true}}],"title":"Block Group ID: {GEOID10}"}}</v>
      </c>
      <c r="AI445" s="77" t="s">
        <v>1883</v>
      </c>
      <c r="AJ445" s="77" t="s">
        <v>1705</v>
      </c>
      <c r="AL445" s="77" t="s">
        <v>1901</v>
      </c>
      <c r="AM445" s="77" t="s">
        <v>1884</v>
      </c>
      <c r="AN445" s="60" t="s">
        <v>1543</v>
      </c>
      <c r="AO445" s="60" t="str">
        <f t="shared" si="31"/>
        <v>people, human, work, jobs, economy,</v>
      </c>
      <c r="AP445" s="60" t="str">
        <f t="shared" si="32"/>
        <v>,</v>
      </c>
    </row>
    <row r="446" spans="1:43" ht="15" customHeight="1" x14ac:dyDescent="0.2">
      <c r="A446" s="60">
        <v>726</v>
      </c>
      <c r="B446" s="89" t="s">
        <v>144</v>
      </c>
      <c r="C446" s="72" t="s">
        <v>128</v>
      </c>
      <c r="D446" s="60" t="s">
        <v>485</v>
      </c>
      <c r="E446" s="72" t="s">
        <v>1081</v>
      </c>
      <c r="F446" s="60" t="s">
        <v>1658</v>
      </c>
      <c r="G446" s="60" t="s">
        <v>544</v>
      </c>
      <c r="H446" s="72" t="s">
        <v>1635</v>
      </c>
      <c r="I446" s="72" t="s">
        <v>1698</v>
      </c>
      <c r="J446" s="72">
        <v>1</v>
      </c>
      <c r="R446" s="60" t="s">
        <v>1350</v>
      </c>
      <c r="S446" s="60" t="s">
        <v>2622</v>
      </c>
      <c r="T446" s="60" t="s">
        <v>145</v>
      </c>
      <c r="U446" s="60" t="s">
        <v>1654</v>
      </c>
      <c r="V446" s="60" t="s">
        <v>3264</v>
      </c>
      <c r="W446" s="60" t="s">
        <v>1356</v>
      </c>
      <c r="X446" s="65" t="s">
        <v>2063</v>
      </c>
      <c r="Y446" s="60" t="s">
        <v>1678</v>
      </c>
      <c r="Z446" s="60" t="s">
        <v>1994</v>
      </c>
      <c r="AA446" s="60">
        <v>2</v>
      </c>
      <c r="AE446" s="60" t="s">
        <v>2485</v>
      </c>
      <c r="AF446" s="60">
        <v>12</v>
      </c>
      <c r="AG446" s="79" t="str">
        <f t="shared" si="30"/>
        <v/>
      </c>
      <c r="AH446" s="76" t="str">
        <f t="shared" si="34"/>
        <v>{"popup":{"showAttachments":"false","fieldInfos":[{"visible":"true","fieldName":"D3b","label":"Pedestrian-oriented street intersection density\u00a0","format":{"places":2,"digitSeparator":true}}],"title":"Block Group ID: {GEOID10}"}}</v>
      </c>
      <c r="AI446" s="77" t="s">
        <v>1883</v>
      </c>
      <c r="AJ446" s="77" t="s">
        <v>1705</v>
      </c>
      <c r="AL446" s="77" t="s">
        <v>1901</v>
      </c>
      <c r="AM446" s="77" t="s">
        <v>1884</v>
      </c>
      <c r="AN446" s="60" t="s">
        <v>1458</v>
      </c>
      <c r="AO446" s="60" t="str">
        <f t="shared" si="31"/>
        <v>people, human, transportation,</v>
      </c>
      <c r="AP446" s="60" t="str">
        <f t="shared" si="32"/>
        <v>,</v>
      </c>
    </row>
    <row r="447" spans="1:43" ht="15" customHeight="1" x14ac:dyDescent="0.2">
      <c r="A447" s="60">
        <v>727</v>
      </c>
      <c r="B447" s="89" t="s">
        <v>144</v>
      </c>
      <c r="C447" s="72" t="s">
        <v>99</v>
      </c>
      <c r="D447" s="60" t="s">
        <v>445</v>
      </c>
      <c r="E447" s="72" t="s">
        <v>1113</v>
      </c>
      <c r="F447" s="60" t="s">
        <v>151</v>
      </c>
      <c r="G447" s="142" t="s">
        <v>3204</v>
      </c>
      <c r="H447" s="60" t="s">
        <v>1639</v>
      </c>
      <c r="I447" s="60" t="s">
        <v>2407</v>
      </c>
      <c r="J447" s="72">
        <v>9</v>
      </c>
      <c r="R447" s="60" t="s">
        <v>1354</v>
      </c>
      <c r="S447" s="60" t="s">
        <v>2623</v>
      </c>
      <c r="T447" s="60" t="s">
        <v>145</v>
      </c>
      <c r="U447" s="60" t="s">
        <v>1354</v>
      </c>
      <c r="V447" s="60" t="s">
        <v>3264</v>
      </c>
      <c r="W447" s="60" t="s">
        <v>1356</v>
      </c>
      <c r="X447" s="65" t="s">
        <v>2468</v>
      </c>
      <c r="Y447" s="60" t="s">
        <v>1678</v>
      </c>
      <c r="Z447" s="60" t="s">
        <v>2581</v>
      </c>
      <c r="AE447" s="60" t="s">
        <v>2560</v>
      </c>
      <c r="AF447" s="60">
        <v>12</v>
      </c>
      <c r="AG447" s="79" t="str">
        <f t="shared" si="30"/>
        <v/>
      </c>
      <c r="AH447" s="76" t="str">
        <f t="shared" ref="AH447:AH455" si="35">CONCATENATE(AI447,E447,AJ447,C447,AL447)</f>
        <v>{"popup":{"showAttachments":"false","fieldInfos":[{"visible":"true","fieldName":"PERC_HS_DG","label":"Percent 25 Years And Over With A High School Degree\u00a0","format":{"places":2,"digitSeparator":true}}],"title":"Census Tract ID: {TRACT}"}}</v>
      </c>
      <c r="AI447" s="77" t="s">
        <v>1883</v>
      </c>
      <c r="AJ447" s="77" t="s">
        <v>1705</v>
      </c>
      <c r="AL447" s="77" t="s">
        <v>2580</v>
      </c>
      <c r="AN447" s="60" t="s">
        <v>1546</v>
      </c>
      <c r="AO447" s="60" t="str">
        <f t="shared" si="31"/>
        <v>education, human, people,</v>
      </c>
      <c r="AP447" s="60" t="str">
        <f t="shared" si="32"/>
        <v>,</v>
      </c>
    </row>
    <row r="448" spans="1:43" ht="15" customHeight="1" x14ac:dyDescent="0.2">
      <c r="A448" s="60">
        <v>728</v>
      </c>
      <c r="B448" s="89" t="s">
        <v>144</v>
      </c>
      <c r="C448" s="72" t="s">
        <v>98</v>
      </c>
      <c r="D448" s="60" t="s">
        <v>446</v>
      </c>
      <c r="E448" s="72" t="s">
        <v>1112</v>
      </c>
      <c r="F448" s="60" t="s">
        <v>151</v>
      </c>
      <c r="G448" s="142" t="s">
        <v>3205</v>
      </c>
      <c r="H448" s="60" t="s">
        <v>1639</v>
      </c>
      <c r="I448" s="60" t="s">
        <v>2407</v>
      </c>
      <c r="J448" s="72">
        <v>8</v>
      </c>
      <c r="R448" s="60" t="s">
        <v>1354</v>
      </c>
      <c r="S448" s="60" t="s">
        <v>2623</v>
      </c>
      <c r="T448" s="60" t="s">
        <v>145</v>
      </c>
      <c r="U448" s="60" t="s">
        <v>1354</v>
      </c>
      <c r="V448" s="60" t="s">
        <v>3264</v>
      </c>
      <c r="W448" s="60" t="s">
        <v>1356</v>
      </c>
      <c r="X448" s="65" t="s">
        <v>2469</v>
      </c>
      <c r="Y448" s="60" t="s">
        <v>1678</v>
      </c>
      <c r="Z448" s="60" t="s">
        <v>2582</v>
      </c>
      <c r="AE448" s="60" t="s">
        <v>2560</v>
      </c>
      <c r="AF448" s="60">
        <v>12</v>
      </c>
      <c r="AG448" s="79" t="str">
        <f t="shared" si="30"/>
        <v/>
      </c>
      <c r="AH448" s="76" t="str">
        <f t="shared" si="35"/>
        <v>{"popup":{"showAttachments":"false","fieldInfos":[{"visible":"true","fieldName":"PERC_BELOW12","label":"Percent 25 Years And Over With Less Than A High School Degree\u00a0","format":{"places":2,"digitSeparator":true}}],"title":"Census Tract ID: {TRACT}"}}</v>
      </c>
      <c r="AI448" s="77" t="s">
        <v>1883</v>
      </c>
      <c r="AJ448" s="77" t="s">
        <v>1705</v>
      </c>
      <c r="AL448" s="77" t="s">
        <v>2580</v>
      </c>
      <c r="AN448" s="60" t="s">
        <v>1546</v>
      </c>
      <c r="AO448" s="60" t="str">
        <f t="shared" si="31"/>
        <v>education, human, people,</v>
      </c>
      <c r="AP448" s="60" t="str">
        <f t="shared" si="32"/>
        <v>,</v>
      </c>
    </row>
    <row r="449" spans="1:42" ht="15" customHeight="1" x14ac:dyDescent="0.2">
      <c r="A449" s="60">
        <v>729</v>
      </c>
      <c r="B449" s="89" t="s">
        <v>144</v>
      </c>
      <c r="C449" s="72" t="s">
        <v>95</v>
      </c>
      <c r="D449" s="60" t="s">
        <v>448</v>
      </c>
      <c r="E449" s="72" t="s">
        <v>1109</v>
      </c>
      <c r="F449" s="60" t="s">
        <v>151</v>
      </c>
      <c r="G449" s="142" t="s">
        <v>3206</v>
      </c>
      <c r="H449" s="60" t="s">
        <v>1639</v>
      </c>
      <c r="I449" s="60" t="s">
        <v>2407</v>
      </c>
      <c r="J449" s="72">
        <v>5</v>
      </c>
      <c r="R449" s="60" t="s">
        <v>1354</v>
      </c>
      <c r="S449" s="60" t="s">
        <v>2624</v>
      </c>
      <c r="T449" s="60" t="s">
        <v>145</v>
      </c>
      <c r="U449" s="60" t="s">
        <v>1354</v>
      </c>
      <c r="V449" s="60" t="s">
        <v>3264</v>
      </c>
      <c r="W449" s="60" t="s">
        <v>1356</v>
      </c>
      <c r="X449" s="65" t="s">
        <v>2470</v>
      </c>
      <c r="Y449" s="60" t="s">
        <v>1678</v>
      </c>
      <c r="Z449" s="60" t="s">
        <v>2583</v>
      </c>
      <c r="AE449" s="60" t="s">
        <v>2560</v>
      </c>
      <c r="AF449" s="60">
        <v>12</v>
      </c>
      <c r="AG449" s="79" t="str">
        <f t="shared" si="30"/>
        <v/>
      </c>
      <c r="AH449" s="76" t="str">
        <f t="shared" si="35"/>
        <v>{"popup":{"showAttachments":"false","fieldInfos":[{"visible":"true","fieldName":"PERC_AGE_UNDER18","label":"Percent Age Less Than 18 Years Old\u00a0","format":{"places":2,"digitSeparator":true}}],"title":"Census Tract ID: {TRACT}"}}</v>
      </c>
      <c r="AI449" s="77" t="s">
        <v>1883</v>
      </c>
      <c r="AJ449" s="77" t="s">
        <v>1705</v>
      </c>
      <c r="AL449" s="77" t="s">
        <v>2580</v>
      </c>
      <c r="AN449" s="60" t="s">
        <v>1547</v>
      </c>
      <c r="AO449" s="60" t="str">
        <f t="shared" si="31"/>
        <v>children, human, people,</v>
      </c>
      <c r="AP449" s="60" t="str">
        <f t="shared" si="32"/>
        <v>,</v>
      </c>
    </row>
    <row r="450" spans="1:42" ht="15" customHeight="1" x14ac:dyDescent="0.2">
      <c r="A450" s="60">
        <v>730</v>
      </c>
      <c r="B450" s="89" t="s">
        <v>144</v>
      </c>
      <c r="C450" s="72" t="s">
        <v>94</v>
      </c>
      <c r="D450" s="149" t="s">
        <v>449</v>
      </c>
      <c r="E450" s="72" t="s">
        <v>1108</v>
      </c>
      <c r="F450" s="60" t="s">
        <v>151</v>
      </c>
      <c r="G450" s="142" t="s">
        <v>3348</v>
      </c>
      <c r="H450" s="60" t="s">
        <v>1639</v>
      </c>
      <c r="I450" s="60" t="s">
        <v>2407</v>
      </c>
      <c r="J450" s="72">
        <v>4</v>
      </c>
      <c r="R450" s="60" t="s">
        <v>1354</v>
      </c>
      <c r="S450" s="60" t="s">
        <v>2624</v>
      </c>
      <c r="T450" s="60" t="s">
        <v>145</v>
      </c>
      <c r="U450" s="60" t="s">
        <v>1354</v>
      </c>
      <c r="V450" s="60" t="s">
        <v>3264</v>
      </c>
      <c r="W450" s="60" t="s">
        <v>1356</v>
      </c>
      <c r="X450" s="65" t="s">
        <v>2471</v>
      </c>
      <c r="Y450" s="60" t="s">
        <v>1678</v>
      </c>
      <c r="Z450" s="60" t="s">
        <v>2584</v>
      </c>
      <c r="AE450" s="60" t="s">
        <v>2560</v>
      </c>
      <c r="AF450" s="60">
        <v>12</v>
      </c>
      <c r="AG450" s="79" t="str">
        <f t="shared" si="30"/>
        <v/>
      </c>
      <c r="AH450" s="76" t="str">
        <f t="shared" si="35"/>
        <v>{"popup":{"showAttachments":"false","fieldInfos":[{"visible":"true","fieldName":"PERC_AGE_UNDER5","label":"Percent Age Less Than 5 Years Old\u00a0","format":{"places":2,"digitSeparator":true}}],"title":"Census Tract ID: {TRACT}"}}</v>
      </c>
      <c r="AI450" s="77" t="s">
        <v>1883</v>
      </c>
      <c r="AJ450" s="77" t="s">
        <v>1705</v>
      </c>
      <c r="AL450" s="77" t="s">
        <v>2580</v>
      </c>
      <c r="AN450" s="60" t="s">
        <v>1547</v>
      </c>
      <c r="AO450" s="60" t="str">
        <f t="shared" si="31"/>
        <v>children, human, people,</v>
      </c>
      <c r="AP450" s="60" t="str">
        <f t="shared" si="32"/>
        <v>,</v>
      </c>
    </row>
    <row r="451" spans="1:42" ht="15" customHeight="1" x14ac:dyDescent="0.2">
      <c r="A451" s="60">
        <v>731</v>
      </c>
      <c r="B451" s="89" t="s">
        <v>144</v>
      </c>
      <c r="C451" s="72" t="s">
        <v>93</v>
      </c>
      <c r="D451" s="149" t="s">
        <v>450</v>
      </c>
      <c r="E451" s="72" t="s">
        <v>1107</v>
      </c>
      <c r="F451" s="60" t="s">
        <v>151</v>
      </c>
      <c r="G451" s="142" t="s">
        <v>3207</v>
      </c>
      <c r="H451" s="60" t="s">
        <v>1639</v>
      </c>
      <c r="I451" s="60" t="s">
        <v>2407</v>
      </c>
      <c r="J451" s="72">
        <v>3</v>
      </c>
      <c r="R451" s="60" t="s">
        <v>1354</v>
      </c>
      <c r="S451" s="60" t="s">
        <v>2625</v>
      </c>
      <c r="T451" s="60" t="s">
        <v>145</v>
      </c>
      <c r="U451" s="60" t="s">
        <v>1354</v>
      </c>
      <c r="V451" s="60" t="s">
        <v>3264</v>
      </c>
      <c r="W451" s="60" t="s">
        <v>1356</v>
      </c>
      <c r="X451" s="65" t="s">
        <v>2472</v>
      </c>
      <c r="Y451" s="60" t="s">
        <v>1678</v>
      </c>
      <c r="Z451" s="60" t="s">
        <v>2585</v>
      </c>
      <c r="AE451" s="60" t="s">
        <v>2560</v>
      </c>
      <c r="AF451" s="60">
        <v>12</v>
      </c>
      <c r="AG451" s="79" t="str">
        <f t="shared" si="30"/>
        <v/>
      </c>
      <c r="AH451" s="76" t="str">
        <f t="shared" si="35"/>
        <v>{"popup":{"showAttachments":"false","fieldInfos":[{"visible":"true","fieldName":"PERC_BPOV","label":"Percent Below Poverty Level\u00a0","format":{"places":2,"digitSeparator":true}}],"title":"Census Tract ID: {TRACT}"}}</v>
      </c>
      <c r="AI451" s="77" t="s">
        <v>1883</v>
      </c>
      <c r="AJ451" s="77" t="s">
        <v>1705</v>
      </c>
      <c r="AL451" s="77" t="s">
        <v>2580</v>
      </c>
      <c r="AN451" s="60" t="s">
        <v>1548</v>
      </c>
      <c r="AO451" s="60" t="str">
        <f t="shared" si="31"/>
        <v>people, human, economy, money,</v>
      </c>
      <c r="AP451" s="60" t="str">
        <f t="shared" si="32"/>
        <v>,</v>
      </c>
    </row>
    <row r="452" spans="1:42" ht="15" customHeight="1" x14ac:dyDescent="0.2">
      <c r="A452" s="60">
        <v>732</v>
      </c>
      <c r="B452" s="89" t="s">
        <v>144</v>
      </c>
      <c r="C452" s="72" t="s">
        <v>97</v>
      </c>
      <c r="D452" s="149" t="s">
        <v>451</v>
      </c>
      <c r="E452" s="72" t="s">
        <v>1111</v>
      </c>
      <c r="F452" s="60" t="s">
        <v>151</v>
      </c>
      <c r="G452" s="142" t="s">
        <v>3208</v>
      </c>
      <c r="H452" s="60" t="s">
        <v>1639</v>
      </c>
      <c r="I452" s="60" t="s">
        <v>2407</v>
      </c>
      <c r="J452" s="72">
        <v>7</v>
      </c>
      <c r="R452" s="60" t="s">
        <v>1351</v>
      </c>
      <c r="S452" s="60" t="s">
        <v>2626</v>
      </c>
      <c r="T452" s="60" t="s">
        <v>145</v>
      </c>
      <c r="U452" s="60" t="s">
        <v>1354</v>
      </c>
      <c r="V452" s="60" t="s">
        <v>3264</v>
      </c>
      <c r="W452" s="60" t="s">
        <v>1356</v>
      </c>
      <c r="X452" s="65" t="s">
        <v>2473</v>
      </c>
      <c r="Y452" s="60" t="s">
        <v>1678</v>
      </c>
      <c r="Z452" s="60" t="s">
        <v>2586</v>
      </c>
      <c r="AE452" s="60" t="s">
        <v>2560</v>
      </c>
      <c r="AF452" s="60">
        <v>12</v>
      </c>
      <c r="AG452" s="79" t="str">
        <f t="shared" ref="AG452:AG483" si="36">IF(LEN(TRIM(K452))=0,"",$K$1 &amp; " - " &amp; K452 &amp; "; ") &amp; IF(LEN(TRIM(L452))=0,"",$L$1 &amp; " - " &amp; L452 &amp; "; ") &amp; IF(LEN(TRIM(M452))=0,"",$M$1 &amp; " - " &amp; M452 &amp; "; ") &amp; IF(LEN(TRIM(N452))=0,"",$N$1 &amp; " - " &amp; N452 &amp; "; ") &amp; IF(LEN(TRIM(O452))=0,"",$O$1 &amp; " - " &amp; O452 &amp; "; ") &amp; IF(LEN(TRIM(P452))=0,"",$P$1 &amp; " - " &amp; P452 &amp; "; ") &amp; IF(LEN(TRIM(Q452))=0,"",$Q$1 &amp; " - " &amp; Q452 &amp; "; ")</f>
        <v/>
      </c>
      <c r="AH452" s="76" t="str">
        <f t="shared" si="35"/>
        <v>{"popup":{"showAttachments":"false","fieldInfos":[{"visible":"true","fieldName":"PERC_HOME_PRE50","label":"Percent Housing Units Built Before 1950\u00a0","format":{"places":2,"digitSeparator":true}}],"title":"Census Tract ID: {TRACT}"}}</v>
      </c>
      <c r="AI452" s="77" t="s">
        <v>1883</v>
      </c>
      <c r="AJ452" s="77" t="s">
        <v>1705</v>
      </c>
      <c r="AL452" s="77" t="s">
        <v>2580</v>
      </c>
      <c r="AN452" s="60" t="s">
        <v>1549</v>
      </c>
      <c r="AO452" s="60" t="str">
        <f t="shared" ref="AO452:AO483" si="37">_xlfn.CONCAT(AN452,AP452)</f>
        <v>homes, residence, people, human,</v>
      </c>
      <c r="AP452" s="60" t="str">
        <f t="shared" ref="AP452:AP483" si="38">","&amp; IF(LEN(TRIM(K452))=0,"",$K$1  &amp; ", ") &amp; IF(LEN(TRIM(L452))=0,"",$L$1  &amp; ", ") &amp; IF(LEN(TRIM(M452))=0,"",$M$1 &amp; ", ") &amp; IF(LEN(TRIM(N452))=0,"",$N$1 &amp; ", ") &amp; IF(LEN(TRIM(O452))=0,"",$O$1 &amp; ", ") &amp; IF(LEN(TRIM(P452))=0,"",$P$1 &amp; ", ") &amp; IF(LEN(TRIM(Q452))=0,"",$Q$1)</f>
        <v>,</v>
      </c>
    </row>
    <row r="453" spans="1:42" ht="15" customHeight="1" x14ac:dyDescent="0.2">
      <c r="A453" s="60">
        <v>733</v>
      </c>
      <c r="B453" s="89" t="s">
        <v>144</v>
      </c>
      <c r="C453" s="72" t="s">
        <v>100</v>
      </c>
      <c r="D453" s="149" t="s">
        <v>452</v>
      </c>
      <c r="E453" s="72" t="s">
        <v>1114</v>
      </c>
      <c r="F453" s="60" t="s">
        <v>151</v>
      </c>
      <c r="G453" s="142" t="s">
        <v>3209</v>
      </c>
      <c r="H453" s="60" t="s">
        <v>1639</v>
      </c>
      <c r="I453" s="60" t="s">
        <v>2407</v>
      </c>
      <c r="J453" s="72">
        <v>10</v>
      </c>
      <c r="R453" s="60" t="s">
        <v>1354</v>
      </c>
      <c r="S453" s="60" t="s">
        <v>2627</v>
      </c>
      <c r="T453" s="60" t="s">
        <v>145</v>
      </c>
      <c r="U453" s="60" t="s">
        <v>1354</v>
      </c>
      <c r="V453" s="60" t="s">
        <v>3264</v>
      </c>
      <c r="W453" s="60" t="s">
        <v>1356</v>
      </c>
      <c r="X453" s="65" t="s">
        <v>2474</v>
      </c>
      <c r="Y453" s="60" t="s">
        <v>1678</v>
      </c>
      <c r="Z453" s="60" t="s">
        <v>2587</v>
      </c>
      <c r="AE453" s="60" t="s">
        <v>2560</v>
      </c>
      <c r="AF453" s="60">
        <v>12</v>
      </c>
      <c r="AG453" s="79" t="str">
        <f t="shared" si="36"/>
        <v/>
      </c>
      <c r="AH453" s="76" t="str">
        <f t="shared" si="35"/>
        <v>{"popup":{"showAttachments":"false","fieldInfos":[{"visible":"true","fieldName":"PCT_LINGISO","label":"Percent Linguistically Isolated Households\u00a0","format":{"places":2,"digitSeparator":true}}],"title":"Census Tract ID: {TRACT}"}}</v>
      </c>
      <c r="AI453" s="77" t="s">
        <v>1883</v>
      </c>
      <c r="AJ453" s="77" t="s">
        <v>1705</v>
      </c>
      <c r="AL453" s="77" t="s">
        <v>2580</v>
      </c>
      <c r="AN453" s="60" t="s">
        <v>1550</v>
      </c>
      <c r="AO453" s="60" t="str">
        <f t="shared" si="37"/>
        <v>human, people, ethnicity,</v>
      </c>
      <c r="AP453" s="60" t="str">
        <f t="shared" si="38"/>
        <v>,</v>
      </c>
    </row>
    <row r="454" spans="1:42" ht="15" customHeight="1" x14ac:dyDescent="0.2">
      <c r="A454" s="60">
        <v>734</v>
      </c>
      <c r="B454" s="89" t="s">
        <v>144</v>
      </c>
      <c r="C454" s="72" t="s">
        <v>529</v>
      </c>
      <c r="D454" s="177" t="s">
        <v>528</v>
      </c>
      <c r="E454" s="72" t="s">
        <v>1105</v>
      </c>
      <c r="F454" s="60" t="s">
        <v>151</v>
      </c>
      <c r="G454" s="142" t="s">
        <v>3210</v>
      </c>
      <c r="H454" s="60" t="s">
        <v>1639</v>
      </c>
      <c r="I454" s="60" t="s">
        <v>2407</v>
      </c>
      <c r="J454" s="72">
        <v>13</v>
      </c>
      <c r="R454" s="60" t="s">
        <v>1354</v>
      </c>
      <c r="S454" s="60" t="s">
        <v>2625</v>
      </c>
      <c r="T454" s="60" t="s">
        <v>145</v>
      </c>
      <c r="U454" s="60" t="s">
        <v>1354</v>
      </c>
      <c r="V454" s="60" t="s">
        <v>3264</v>
      </c>
      <c r="W454" s="60" t="s">
        <v>1356</v>
      </c>
      <c r="X454" s="65" t="s">
        <v>2475</v>
      </c>
      <c r="Y454" s="60" t="s">
        <v>1678</v>
      </c>
      <c r="Z454" s="60" t="s">
        <v>2588</v>
      </c>
      <c r="AE454" s="60" t="s">
        <v>2560</v>
      </c>
      <c r="AF454" s="60">
        <v>12</v>
      </c>
      <c r="AG454" s="79" t="str">
        <f t="shared" si="36"/>
        <v/>
      </c>
      <c r="AH454" s="76" t="str">
        <f t="shared" si="35"/>
        <v>{"popup":{"showAttachments":"false","fieldInfos":[{"visible":"true","fieldName":"PCT_LOWINC","label":"Percent Low Income Population (Less Than 2X Poverty Level) \u00a0","format":{"places":2,"digitSeparator":true}}],"title":"Census Tract ID: {TRACT}"}}</v>
      </c>
      <c r="AI454" s="77" t="s">
        <v>1883</v>
      </c>
      <c r="AJ454" s="77" t="s">
        <v>1705</v>
      </c>
      <c r="AL454" s="77" t="s">
        <v>2580</v>
      </c>
      <c r="AN454" s="60" t="s">
        <v>1548</v>
      </c>
      <c r="AO454" s="60" t="str">
        <f t="shared" si="37"/>
        <v>people, human, economy, money,</v>
      </c>
      <c r="AP454" s="60" t="str">
        <f t="shared" si="38"/>
        <v>,</v>
      </c>
    </row>
    <row r="455" spans="1:42" ht="15" customHeight="1" x14ac:dyDescent="0.2">
      <c r="A455" s="60">
        <v>735</v>
      </c>
      <c r="B455" s="89" t="s">
        <v>144</v>
      </c>
      <c r="C455" s="72" t="s">
        <v>92</v>
      </c>
      <c r="D455" s="60" t="s">
        <v>453</v>
      </c>
      <c r="E455" s="72" t="s">
        <v>1106</v>
      </c>
      <c r="F455" s="60" t="s">
        <v>151</v>
      </c>
      <c r="G455" s="142" t="s">
        <v>3211</v>
      </c>
      <c r="H455" s="60" t="s">
        <v>1639</v>
      </c>
      <c r="I455" s="60" t="s">
        <v>2407</v>
      </c>
      <c r="J455" s="72">
        <v>2</v>
      </c>
      <c r="R455" s="60" t="s">
        <v>1354</v>
      </c>
      <c r="S455" s="60" t="s">
        <v>2628</v>
      </c>
      <c r="T455" s="60" t="s">
        <v>145</v>
      </c>
      <c r="U455" s="60" t="s">
        <v>1354</v>
      </c>
      <c r="V455" s="60" t="s">
        <v>3264</v>
      </c>
      <c r="W455" s="60" t="s">
        <v>1356</v>
      </c>
      <c r="X455" s="65" t="s">
        <v>2476</v>
      </c>
      <c r="Y455" s="60" t="s">
        <v>1678</v>
      </c>
      <c r="Z455" s="60" t="s">
        <v>2589</v>
      </c>
      <c r="AE455" s="60" t="s">
        <v>2560</v>
      </c>
      <c r="AF455" s="60">
        <v>12</v>
      </c>
      <c r="AG455" s="79" t="str">
        <f t="shared" si="36"/>
        <v/>
      </c>
      <c r="AH455" s="76" t="str">
        <f t="shared" si="35"/>
        <v>{"popup":{"showAttachments":"false","fieldInfos":[{"visible":"true","fieldName":"PERC_MINOR","label":"Percent Minority\u00a0","format":{"places":2,"digitSeparator":true}}],"title":"Census Tract ID: {TRACT}"}}</v>
      </c>
      <c r="AI455" s="77" t="s">
        <v>1883</v>
      </c>
      <c r="AJ455" s="77" t="s">
        <v>1705</v>
      </c>
      <c r="AL455" s="77" t="s">
        <v>2580</v>
      </c>
      <c r="AN455" s="60" t="s">
        <v>1551</v>
      </c>
      <c r="AO455" s="60" t="str">
        <f t="shared" si="37"/>
        <v>human, people, race, ethnicity,</v>
      </c>
      <c r="AP455" s="60" t="str">
        <f t="shared" si="38"/>
        <v>,</v>
      </c>
    </row>
    <row r="456" spans="1:42" ht="15" customHeight="1" x14ac:dyDescent="0.2">
      <c r="A456" s="60">
        <v>736</v>
      </c>
      <c r="B456" s="89" t="s">
        <v>144</v>
      </c>
      <c r="C456" s="72" t="s">
        <v>493</v>
      </c>
      <c r="D456" s="60" t="s">
        <v>492</v>
      </c>
      <c r="E456" s="72" t="s">
        <v>1118</v>
      </c>
      <c r="F456" s="60" t="s">
        <v>1658</v>
      </c>
      <c r="G456" s="60" t="s">
        <v>532</v>
      </c>
      <c r="H456" s="60" t="s">
        <v>1639</v>
      </c>
      <c r="I456" s="72" t="s">
        <v>1699</v>
      </c>
      <c r="J456" s="72">
        <v>2</v>
      </c>
      <c r="R456" s="60" t="s">
        <v>1350</v>
      </c>
      <c r="S456" s="60" t="s">
        <v>2622</v>
      </c>
      <c r="T456" s="60" t="s">
        <v>145</v>
      </c>
      <c r="U456" s="60" t="s">
        <v>1654</v>
      </c>
      <c r="V456" s="60" t="s">
        <v>3264</v>
      </c>
      <c r="W456" s="60" t="s">
        <v>1356</v>
      </c>
      <c r="X456" s="65" t="s">
        <v>2065</v>
      </c>
      <c r="Y456" s="60" t="s">
        <v>1678</v>
      </c>
      <c r="Z456" s="60" t="s">
        <v>1995</v>
      </c>
      <c r="AA456" s="60">
        <v>0</v>
      </c>
      <c r="AE456" s="60" t="s">
        <v>2485</v>
      </c>
      <c r="AF456" s="60">
        <v>12</v>
      </c>
      <c r="AG456" s="79" t="str">
        <f t="shared" si="36"/>
        <v/>
      </c>
      <c r="AH456" s="76" t="str">
        <f t="shared" ref="AH456:AH466" si="39">CONCATENATE(AI456,E456,AJ456,C456,AL456,AA456,AM456)</f>
        <v>{"popup":{"showAttachments":"false","fieldInfos":[{"visible":"true","fieldName":"PCT_AO0","label":"Percent of households with zero vehicles\u00a0","format":{"places":0,"digitSeparator":true}}],"title":"Block Group ID: {GEOID10}"}}</v>
      </c>
      <c r="AI456" s="77" t="s">
        <v>1883</v>
      </c>
      <c r="AJ456" s="77" t="s">
        <v>1705</v>
      </c>
      <c r="AL456" s="77" t="s">
        <v>1901</v>
      </c>
      <c r="AM456" s="77" t="s">
        <v>1884</v>
      </c>
      <c r="AN456" s="60" t="s">
        <v>1458</v>
      </c>
      <c r="AO456" s="60" t="str">
        <f t="shared" si="37"/>
        <v>people, human, transportation,</v>
      </c>
      <c r="AP456" s="60" t="str">
        <f t="shared" si="38"/>
        <v>,</v>
      </c>
    </row>
    <row r="457" spans="1:42" ht="15" customHeight="1" x14ac:dyDescent="0.2">
      <c r="A457" s="60">
        <v>737</v>
      </c>
      <c r="B457" s="89" t="s">
        <v>144</v>
      </c>
      <c r="C457" s="72" t="s">
        <v>1269</v>
      </c>
      <c r="D457" s="149" t="s">
        <v>497</v>
      </c>
      <c r="E457" s="72" t="s">
        <v>1101</v>
      </c>
      <c r="F457" s="60" t="s">
        <v>1658</v>
      </c>
      <c r="G457" s="60" t="s">
        <v>1197</v>
      </c>
      <c r="H457" s="60" t="s">
        <v>1639</v>
      </c>
      <c r="I457" s="72" t="s">
        <v>1699</v>
      </c>
      <c r="J457" s="72">
        <v>6</v>
      </c>
      <c r="R457" s="60" t="s">
        <v>1353</v>
      </c>
      <c r="S457" s="60" t="s">
        <v>2620</v>
      </c>
      <c r="T457" s="60" t="s">
        <v>145</v>
      </c>
      <c r="U457" s="60" t="s">
        <v>1655</v>
      </c>
      <c r="V457" s="60" t="s">
        <v>3264</v>
      </c>
      <c r="W457" s="60" t="s">
        <v>1356</v>
      </c>
      <c r="X457" s="65" t="s">
        <v>2064</v>
      </c>
      <c r="Y457" s="60" t="s">
        <v>1678</v>
      </c>
      <c r="Z457" s="60" t="s">
        <v>1996</v>
      </c>
      <c r="AA457" s="60">
        <v>0</v>
      </c>
      <c r="AE457" s="60" t="s">
        <v>2485</v>
      </c>
      <c r="AF457" s="60">
        <v>12</v>
      </c>
      <c r="AG457" s="79" t="str">
        <f t="shared" si="36"/>
        <v/>
      </c>
      <c r="AH457" s="76" t="str">
        <f t="shared" si="39"/>
        <v>{"popup":{"showAttachments":"false","fieldInfos":[{"visible":"true","fieldName":"E_PCTLOWWA","label":"Percent low-wage workers [work location]\u00a0","format":{"places":0,"digitSeparator":true}}],"title":"Block Group ID: {GEOID10}"}}</v>
      </c>
      <c r="AI457" s="77" t="s">
        <v>1883</v>
      </c>
      <c r="AJ457" s="77" t="s">
        <v>1705</v>
      </c>
      <c r="AL457" s="77" t="s">
        <v>1901</v>
      </c>
      <c r="AM457" s="77" t="s">
        <v>1884</v>
      </c>
      <c r="AN457" s="60" t="s">
        <v>1544</v>
      </c>
      <c r="AO457" s="60" t="str">
        <f t="shared" si="37"/>
        <v>people, human, work, jobs, economy, money,</v>
      </c>
      <c r="AP457" s="60" t="str">
        <f t="shared" si="38"/>
        <v>,</v>
      </c>
    </row>
    <row r="458" spans="1:42" ht="15" customHeight="1" x14ac:dyDescent="0.2">
      <c r="A458" s="60">
        <v>738</v>
      </c>
      <c r="B458" s="89" t="s">
        <v>144</v>
      </c>
      <c r="C458" s="72" t="s">
        <v>122</v>
      </c>
      <c r="D458" s="149" t="s">
        <v>455</v>
      </c>
      <c r="E458" s="72" t="s">
        <v>1088</v>
      </c>
      <c r="F458" s="60" t="s">
        <v>1658</v>
      </c>
      <c r="G458" s="96" t="s">
        <v>3203</v>
      </c>
      <c r="H458" s="72" t="s">
        <v>1637</v>
      </c>
      <c r="I458" s="72" t="s">
        <v>1698</v>
      </c>
      <c r="J458" s="72">
        <v>9</v>
      </c>
      <c r="R458" s="60" t="s">
        <v>1350</v>
      </c>
      <c r="S458" s="60" t="s">
        <v>2622</v>
      </c>
      <c r="T458" s="60" t="s">
        <v>145</v>
      </c>
      <c r="U458" s="60" t="s">
        <v>1654</v>
      </c>
      <c r="V458" s="60" t="s">
        <v>3264</v>
      </c>
      <c r="W458" s="60" t="s">
        <v>1356</v>
      </c>
      <c r="X458" s="65" t="s">
        <v>2082</v>
      </c>
      <c r="Y458" s="60" t="s">
        <v>1678</v>
      </c>
      <c r="Z458" s="60" t="s">
        <v>1997</v>
      </c>
      <c r="AA458" s="60">
        <v>0</v>
      </c>
      <c r="AE458" s="60" t="s">
        <v>2485</v>
      </c>
      <c r="AF458" s="60">
        <v>12</v>
      </c>
      <c r="AG458" s="79" t="str">
        <f t="shared" si="36"/>
        <v/>
      </c>
      <c r="AH458" s="76" t="str">
        <f t="shared" si="39"/>
        <v>{"popup":{"showAttachments":"false","fieldInfos":[{"visible":"true","fieldName":"BikeWalk","label":"Percent of workers who bike or walk to work\u00a0","format":{"places":0,"digitSeparator":true}}],"title":"Block Group ID: {GEOID10}"}}</v>
      </c>
      <c r="AI458" s="77" t="s">
        <v>1883</v>
      </c>
      <c r="AJ458" s="77" t="s">
        <v>1705</v>
      </c>
      <c r="AL458" s="77" t="s">
        <v>1901</v>
      </c>
      <c r="AM458" s="77" t="s">
        <v>1884</v>
      </c>
      <c r="AN458" s="60" t="s">
        <v>1458</v>
      </c>
      <c r="AO458" s="60" t="str">
        <f t="shared" si="37"/>
        <v>people, human, transportation,</v>
      </c>
      <c r="AP458" s="60" t="str">
        <f t="shared" si="38"/>
        <v>,</v>
      </c>
    </row>
    <row r="459" spans="1:42" ht="15" customHeight="1" x14ac:dyDescent="0.2">
      <c r="A459" s="60">
        <v>739</v>
      </c>
      <c r="B459" s="89" t="s">
        <v>144</v>
      </c>
      <c r="C459" s="72" t="s">
        <v>121</v>
      </c>
      <c r="D459" s="72" t="s">
        <v>456</v>
      </c>
      <c r="E459" s="72" t="s">
        <v>1086</v>
      </c>
      <c r="F459" s="60" t="s">
        <v>1658</v>
      </c>
      <c r="G459" s="96" t="s">
        <v>3202</v>
      </c>
      <c r="H459" s="72" t="s">
        <v>1637</v>
      </c>
      <c r="I459" s="72" t="s">
        <v>1698</v>
      </c>
      <c r="J459" s="72">
        <v>7</v>
      </c>
      <c r="R459" s="60" t="s">
        <v>1350</v>
      </c>
      <c r="S459" s="60" t="s">
        <v>2622</v>
      </c>
      <c r="T459" s="60" t="s">
        <v>145</v>
      </c>
      <c r="U459" s="60" t="s">
        <v>1654</v>
      </c>
      <c r="V459" s="60" t="s">
        <v>3264</v>
      </c>
      <c r="W459" s="60" t="s">
        <v>1356</v>
      </c>
      <c r="X459" s="65" t="s">
        <v>2083</v>
      </c>
      <c r="Y459" s="60" t="s">
        <v>1678</v>
      </c>
      <c r="Z459" s="60" t="s">
        <v>1998</v>
      </c>
      <c r="AA459" s="60">
        <v>0</v>
      </c>
      <c r="AE459" s="60" t="s">
        <v>2485</v>
      </c>
      <c r="AF459" s="60">
        <v>12</v>
      </c>
      <c r="AG459" s="79" t="str">
        <f t="shared" si="36"/>
        <v/>
      </c>
      <c r="AH459" s="76" t="str">
        <f t="shared" si="39"/>
        <v>{"popup":{"showAttachments":"false","fieldInfos":[{"visible":"true","fieldName":"Carpool","label":"Percent of workers who carpool to work\u00a0","format":{"places":0,"digitSeparator":true}}],"title":"Block Group ID: {GEOID10}"}}</v>
      </c>
      <c r="AI459" s="77" t="s">
        <v>1883</v>
      </c>
      <c r="AJ459" s="77" t="s">
        <v>1705</v>
      </c>
      <c r="AL459" s="77" t="s">
        <v>1901</v>
      </c>
      <c r="AM459" s="77" t="s">
        <v>1884</v>
      </c>
      <c r="AN459" s="60" t="s">
        <v>1458</v>
      </c>
      <c r="AO459" s="60" t="str">
        <f t="shared" si="37"/>
        <v>people, human, transportation,</v>
      </c>
      <c r="AP459" s="60" t="str">
        <f t="shared" si="38"/>
        <v>,</v>
      </c>
    </row>
    <row r="460" spans="1:42" ht="15" customHeight="1" x14ac:dyDescent="0.2">
      <c r="A460" s="60">
        <v>740</v>
      </c>
      <c r="B460" s="89" t="s">
        <v>144</v>
      </c>
      <c r="C460" s="72" t="s">
        <v>454</v>
      </c>
      <c r="D460" s="72" t="s">
        <v>457</v>
      </c>
      <c r="E460" s="72" t="s">
        <v>1087</v>
      </c>
      <c r="F460" s="60" t="s">
        <v>1658</v>
      </c>
      <c r="G460" s="96" t="s">
        <v>3201</v>
      </c>
      <c r="H460" s="72" t="s">
        <v>1637</v>
      </c>
      <c r="I460" s="72" t="s">
        <v>1698</v>
      </c>
      <c r="J460" s="72">
        <v>8</v>
      </c>
      <c r="R460" s="60" t="s">
        <v>1350</v>
      </c>
      <c r="S460" s="60" t="s">
        <v>2629</v>
      </c>
      <c r="T460" s="60" t="s">
        <v>145</v>
      </c>
      <c r="U460" s="60" t="s">
        <v>1654</v>
      </c>
      <c r="V460" s="60" t="s">
        <v>3264</v>
      </c>
      <c r="W460" s="60" t="s">
        <v>1356</v>
      </c>
      <c r="X460" s="65" t="s">
        <v>2084</v>
      </c>
      <c r="Y460" s="60" t="s">
        <v>1678</v>
      </c>
      <c r="Z460" s="60" t="s">
        <v>1999</v>
      </c>
      <c r="AA460" s="60">
        <v>0</v>
      </c>
      <c r="AE460" s="60" t="s">
        <v>2485</v>
      </c>
      <c r="AF460" s="60">
        <v>12</v>
      </c>
      <c r="AG460" s="79" t="str">
        <f t="shared" si="36"/>
        <v/>
      </c>
      <c r="AH460" s="76" t="str">
        <f t="shared" si="39"/>
        <v>{"popup":{"showAttachments":"false","fieldInfos":[{"visible":"true","fieldName":"Public","label":"Percent of workers who commute to work by public transportation\u00a0","format":{"places":0,"digitSeparator":true}}],"title":"Block Group ID: {GEOID10}"}}</v>
      </c>
      <c r="AI460" s="77" t="s">
        <v>1883</v>
      </c>
      <c r="AJ460" s="77" t="s">
        <v>1705</v>
      </c>
      <c r="AL460" s="77" t="s">
        <v>1901</v>
      </c>
      <c r="AM460" s="77" t="s">
        <v>1884</v>
      </c>
      <c r="AN460" s="60" t="s">
        <v>1471</v>
      </c>
      <c r="AO460" s="60" t="str">
        <f t="shared" si="37"/>
        <v>people, human,</v>
      </c>
      <c r="AP460" s="60" t="str">
        <f t="shared" si="38"/>
        <v>,</v>
      </c>
    </row>
    <row r="461" spans="1:42" ht="15" customHeight="1" x14ac:dyDescent="0.2">
      <c r="A461" s="60">
        <v>741</v>
      </c>
      <c r="B461" s="89" t="s">
        <v>144</v>
      </c>
      <c r="C461" s="72" t="s">
        <v>120</v>
      </c>
      <c r="D461" s="72" t="s">
        <v>458</v>
      </c>
      <c r="E461" s="72" t="s">
        <v>1085</v>
      </c>
      <c r="F461" s="60" t="s">
        <v>1658</v>
      </c>
      <c r="G461" s="96" t="s">
        <v>3200</v>
      </c>
      <c r="H461" s="72" t="s">
        <v>1637</v>
      </c>
      <c r="I461" s="72" t="s">
        <v>1698</v>
      </c>
      <c r="J461" s="72">
        <v>6</v>
      </c>
      <c r="R461" s="60" t="s">
        <v>1350</v>
      </c>
      <c r="S461" s="60" t="s">
        <v>2622</v>
      </c>
      <c r="T461" s="60" t="s">
        <v>145</v>
      </c>
      <c r="U461" s="60" t="s">
        <v>1654</v>
      </c>
      <c r="V461" s="60" t="s">
        <v>3264</v>
      </c>
      <c r="W461" s="60" t="s">
        <v>1356</v>
      </c>
      <c r="X461" s="65" t="s">
        <v>2085</v>
      </c>
      <c r="Y461" s="60" t="s">
        <v>1678</v>
      </c>
      <c r="Z461" s="60" t="s">
        <v>2000</v>
      </c>
      <c r="AA461" s="60">
        <v>0</v>
      </c>
      <c r="AE461" s="60" t="s">
        <v>2485</v>
      </c>
      <c r="AF461" s="60">
        <v>12</v>
      </c>
      <c r="AG461" s="79" t="str">
        <f t="shared" si="36"/>
        <v/>
      </c>
      <c r="AH461" s="76" t="str">
        <f t="shared" si="39"/>
        <v>{"popup":{"showAttachments":"false","fieldInfos":[{"visible":"true","fieldName":"Drivealone","label":"Percent of workers who drive to work alone\u00a0","format":{"places":0,"digitSeparator":true}}],"title":"Block Group ID: {GEOID10}"}}</v>
      </c>
      <c r="AI461" s="77" t="s">
        <v>1883</v>
      </c>
      <c r="AJ461" s="77" t="s">
        <v>1705</v>
      </c>
      <c r="AL461" s="77" t="s">
        <v>1901</v>
      </c>
      <c r="AM461" s="77" t="s">
        <v>1884</v>
      </c>
      <c r="AN461" s="60" t="s">
        <v>1458</v>
      </c>
      <c r="AO461" s="60" t="str">
        <f t="shared" si="37"/>
        <v>people, human, transportation,</v>
      </c>
      <c r="AP461" s="60" t="str">
        <f t="shared" si="38"/>
        <v>,</v>
      </c>
    </row>
    <row r="462" spans="1:42" ht="15" customHeight="1" x14ac:dyDescent="0.2">
      <c r="A462" s="60">
        <v>742</v>
      </c>
      <c r="B462" s="89" t="s">
        <v>144</v>
      </c>
      <c r="C462" s="72" t="s">
        <v>123</v>
      </c>
      <c r="D462" s="60" t="s">
        <v>459</v>
      </c>
      <c r="E462" s="72" t="s">
        <v>1089</v>
      </c>
      <c r="F462" s="60" t="s">
        <v>1658</v>
      </c>
      <c r="G462" s="96" t="s">
        <v>3199</v>
      </c>
      <c r="H462" s="72" t="s">
        <v>1637</v>
      </c>
      <c r="I462" s="72" t="s">
        <v>1698</v>
      </c>
      <c r="J462" s="72">
        <v>10</v>
      </c>
      <c r="R462" s="60" t="s">
        <v>1350</v>
      </c>
      <c r="S462" s="60" t="s">
        <v>2622</v>
      </c>
      <c r="T462" s="60" t="s">
        <v>145</v>
      </c>
      <c r="U462" s="60" t="s">
        <v>1654</v>
      </c>
      <c r="V462" s="60" t="s">
        <v>3264</v>
      </c>
      <c r="W462" s="60" t="s">
        <v>1356</v>
      </c>
      <c r="X462" s="65" t="s">
        <v>2086</v>
      </c>
      <c r="Y462" s="60" t="s">
        <v>1678</v>
      </c>
      <c r="Z462" s="60" t="s">
        <v>2001</v>
      </c>
      <c r="AA462" s="60">
        <v>0</v>
      </c>
      <c r="AE462" s="60" t="s">
        <v>2485</v>
      </c>
      <c r="AF462" s="60">
        <v>12</v>
      </c>
      <c r="AG462" s="79" t="str">
        <f t="shared" si="36"/>
        <v/>
      </c>
      <c r="AH462" s="76" t="str">
        <f t="shared" si="39"/>
        <v>{"popup":{"showAttachments":"false","fieldInfos":[{"visible":"true","fieldName":"Home","label":"Percent of workers who work from home\u00a0","format":{"places":0,"digitSeparator":true}}],"title":"Block Group ID: {GEOID10}"}}</v>
      </c>
      <c r="AI462" s="77" t="s">
        <v>1883</v>
      </c>
      <c r="AJ462" s="77" t="s">
        <v>1705</v>
      </c>
      <c r="AL462" s="77" t="s">
        <v>1901</v>
      </c>
      <c r="AM462" s="77" t="s">
        <v>1884</v>
      </c>
      <c r="AN462" s="60" t="s">
        <v>1458</v>
      </c>
      <c r="AO462" s="60" t="str">
        <f t="shared" si="37"/>
        <v>people, human, transportation,</v>
      </c>
      <c r="AP462" s="60" t="str">
        <f t="shared" si="38"/>
        <v>,</v>
      </c>
    </row>
    <row r="463" spans="1:42" ht="15" customHeight="1" x14ac:dyDescent="0.2">
      <c r="A463" s="60">
        <v>743</v>
      </c>
      <c r="B463" s="89" t="s">
        <v>144</v>
      </c>
      <c r="C463" s="72" t="s">
        <v>471</v>
      </c>
      <c r="D463" s="60" t="s">
        <v>462</v>
      </c>
      <c r="E463" s="72" t="s">
        <v>1091</v>
      </c>
      <c r="F463" s="60" t="s">
        <v>1658</v>
      </c>
      <c r="G463" s="96" t="s">
        <v>3090</v>
      </c>
      <c r="H463" s="72" t="s">
        <v>1638</v>
      </c>
      <c r="I463" s="72" t="s">
        <v>1698</v>
      </c>
      <c r="J463" s="72">
        <v>13</v>
      </c>
      <c r="R463" s="60" t="s">
        <v>1350</v>
      </c>
      <c r="S463" s="60" t="s">
        <v>2622</v>
      </c>
      <c r="T463" s="60" t="s">
        <v>145</v>
      </c>
      <c r="U463" s="60" t="s">
        <v>1654</v>
      </c>
      <c r="V463" s="60" t="s">
        <v>3264</v>
      </c>
      <c r="W463" s="60" t="s">
        <v>1356</v>
      </c>
      <c r="X463" s="65" t="s">
        <v>2089</v>
      </c>
      <c r="Y463" s="60" t="s">
        <v>1678</v>
      </c>
      <c r="Z463" s="60" t="s">
        <v>2002</v>
      </c>
      <c r="AA463" s="60">
        <v>0</v>
      </c>
      <c r="AE463" s="60" t="s">
        <v>2485</v>
      </c>
      <c r="AF463" s="60">
        <v>12</v>
      </c>
      <c r="AG463" s="79" t="str">
        <f t="shared" si="36"/>
        <v/>
      </c>
      <c r="AH463" s="76" t="str">
        <f t="shared" si="39"/>
        <v>{"popup":{"showAttachments":"false","fieldInfos":[{"visible":"true","fieldName":"P_30_60","label":"Percent of workers with 30 - 60 minutes travel time to work\u00a0","format":{"places":0,"digitSeparator":true}}],"title":"Block Group ID: {GEOID10}"}}</v>
      </c>
      <c r="AI463" s="77" t="s">
        <v>1883</v>
      </c>
      <c r="AJ463" s="77" t="s">
        <v>1705</v>
      </c>
      <c r="AL463" s="77" t="s">
        <v>1901</v>
      </c>
      <c r="AM463" s="77" t="s">
        <v>1884</v>
      </c>
      <c r="AN463" s="60" t="s">
        <v>1458</v>
      </c>
      <c r="AO463" s="60" t="str">
        <f t="shared" si="37"/>
        <v>people, human, transportation,</v>
      </c>
      <c r="AP463" s="60" t="str">
        <f t="shared" si="38"/>
        <v>,</v>
      </c>
    </row>
    <row r="464" spans="1:42" ht="15" customHeight="1" x14ac:dyDescent="0.2">
      <c r="A464" s="60">
        <v>744</v>
      </c>
      <c r="B464" s="89" t="s">
        <v>144</v>
      </c>
      <c r="C464" s="72" t="s">
        <v>472</v>
      </c>
      <c r="D464" s="60" t="s">
        <v>463</v>
      </c>
      <c r="E464" s="72" t="s">
        <v>1093</v>
      </c>
      <c r="F464" s="60" t="s">
        <v>1658</v>
      </c>
      <c r="G464" s="96" t="s">
        <v>3089</v>
      </c>
      <c r="H464" s="72" t="s">
        <v>1638</v>
      </c>
      <c r="I464" s="72" t="s">
        <v>1698</v>
      </c>
      <c r="J464" s="72">
        <v>14</v>
      </c>
      <c r="R464" s="60" t="s">
        <v>1350</v>
      </c>
      <c r="S464" s="60" t="s">
        <v>2622</v>
      </c>
      <c r="T464" s="60" t="s">
        <v>145</v>
      </c>
      <c r="U464" s="60" t="s">
        <v>1654</v>
      </c>
      <c r="V464" s="60" t="s">
        <v>3264</v>
      </c>
      <c r="W464" s="60" t="s">
        <v>1356</v>
      </c>
      <c r="X464" s="65" t="s">
        <v>2090</v>
      </c>
      <c r="Y464" s="60" t="s">
        <v>1678</v>
      </c>
      <c r="Z464" s="60" t="s">
        <v>2003</v>
      </c>
      <c r="AA464" s="60">
        <v>0</v>
      </c>
      <c r="AE464" s="60" t="s">
        <v>2485</v>
      </c>
      <c r="AF464" s="60">
        <v>12</v>
      </c>
      <c r="AG464" s="79" t="str">
        <f t="shared" si="36"/>
        <v/>
      </c>
      <c r="AH464" s="76" t="str">
        <f t="shared" si="39"/>
        <v>{"popup":{"showAttachments":"false","fieldInfos":[{"visible":"true","fieldName":"P_60_90","label":"Percent of workers with 60 - 90 minutes travel time to work\u00a0","format":{"places":0,"digitSeparator":true}}],"title":"Block Group ID: {GEOID10}"}}</v>
      </c>
      <c r="AI464" s="77" t="s">
        <v>1883</v>
      </c>
      <c r="AJ464" s="77" t="s">
        <v>1705</v>
      </c>
      <c r="AL464" s="77" t="s">
        <v>1901</v>
      </c>
      <c r="AM464" s="77" t="s">
        <v>1884</v>
      </c>
      <c r="AN464" s="60" t="s">
        <v>1458</v>
      </c>
      <c r="AO464" s="60" t="str">
        <f t="shared" si="37"/>
        <v>people, human, transportation,</v>
      </c>
      <c r="AP464" s="60" t="str">
        <f t="shared" si="38"/>
        <v>,</v>
      </c>
    </row>
    <row r="465" spans="1:49" ht="15" customHeight="1" x14ac:dyDescent="0.2">
      <c r="A465" s="60">
        <v>745</v>
      </c>
      <c r="B465" s="89" t="s">
        <v>144</v>
      </c>
      <c r="C465" s="72" t="s">
        <v>501</v>
      </c>
      <c r="D465" s="60" t="s">
        <v>461</v>
      </c>
      <c r="E465" s="72" t="s">
        <v>1092</v>
      </c>
      <c r="F465" s="60" t="s">
        <v>1658</v>
      </c>
      <c r="G465" s="96" t="s">
        <v>3088</v>
      </c>
      <c r="H465" s="72" t="s">
        <v>1638</v>
      </c>
      <c r="I465" s="72" t="s">
        <v>1698</v>
      </c>
      <c r="J465" s="72">
        <v>15</v>
      </c>
      <c r="R465" s="60" t="s">
        <v>1350</v>
      </c>
      <c r="S465" s="60" t="s">
        <v>2622</v>
      </c>
      <c r="T465" s="60" t="s">
        <v>145</v>
      </c>
      <c r="U465" s="60" t="s">
        <v>1654</v>
      </c>
      <c r="V465" s="60" t="s">
        <v>3264</v>
      </c>
      <c r="W465" s="60" t="s">
        <v>1356</v>
      </c>
      <c r="X465" s="65" t="s">
        <v>2091</v>
      </c>
      <c r="Y465" s="60" t="s">
        <v>1678</v>
      </c>
      <c r="Z465" s="60" t="s">
        <v>2004</v>
      </c>
      <c r="AA465" s="60">
        <v>0</v>
      </c>
      <c r="AE465" s="60" t="s">
        <v>2485</v>
      </c>
      <c r="AF465" s="60">
        <v>12</v>
      </c>
      <c r="AG465" s="79" t="str">
        <f t="shared" si="36"/>
        <v/>
      </c>
      <c r="AH465" s="76" t="str">
        <f t="shared" si="39"/>
        <v>{"popup":{"showAttachments":"false","fieldInfos":[{"visible":"true","fieldName":"P_more_90","label":"Percent of workers with greater than 90 minutes travel time to work\u00a0","format":{"places":0,"digitSeparator":true}}],"title":"Block Group ID: {GEOID10}"}}</v>
      </c>
      <c r="AI465" s="77" t="s">
        <v>1883</v>
      </c>
      <c r="AJ465" s="77" t="s">
        <v>1705</v>
      </c>
      <c r="AL465" s="77" t="s">
        <v>1901</v>
      </c>
      <c r="AM465" s="77" t="s">
        <v>1884</v>
      </c>
      <c r="AN465" s="60" t="s">
        <v>1458</v>
      </c>
      <c r="AO465" s="60" t="str">
        <f t="shared" si="37"/>
        <v>people, human, transportation,</v>
      </c>
      <c r="AP465" s="60" t="str">
        <f t="shared" si="38"/>
        <v>,</v>
      </c>
    </row>
    <row r="466" spans="1:49" ht="15" customHeight="1" x14ac:dyDescent="0.2">
      <c r="A466" s="60">
        <v>746</v>
      </c>
      <c r="B466" s="89" t="s">
        <v>144</v>
      </c>
      <c r="C466" s="72" t="s">
        <v>500</v>
      </c>
      <c r="D466" s="72" t="s">
        <v>460</v>
      </c>
      <c r="E466" s="72" t="s">
        <v>1090</v>
      </c>
      <c r="F466" s="60" t="s">
        <v>1658</v>
      </c>
      <c r="G466" s="96" t="s">
        <v>3087</v>
      </c>
      <c r="H466" s="72" t="s">
        <v>1638</v>
      </c>
      <c r="I466" s="72" t="s">
        <v>1698</v>
      </c>
      <c r="J466" s="72">
        <v>12</v>
      </c>
      <c r="R466" s="60" t="s">
        <v>1350</v>
      </c>
      <c r="S466" s="60" t="s">
        <v>2622</v>
      </c>
      <c r="T466" s="60" t="s">
        <v>145</v>
      </c>
      <c r="U466" s="60" t="s">
        <v>1654</v>
      </c>
      <c r="V466" s="60" t="s">
        <v>3264</v>
      </c>
      <c r="W466" s="60" t="s">
        <v>1356</v>
      </c>
      <c r="X466" s="65" t="s">
        <v>2092</v>
      </c>
      <c r="Y466" s="60" t="s">
        <v>1678</v>
      </c>
      <c r="Z466" s="60" t="s">
        <v>2005</v>
      </c>
      <c r="AA466" s="60">
        <v>0</v>
      </c>
      <c r="AE466" s="60" t="s">
        <v>2485</v>
      </c>
      <c r="AF466" s="60">
        <v>12</v>
      </c>
      <c r="AG466" s="79" t="str">
        <f t="shared" si="36"/>
        <v/>
      </c>
      <c r="AH466" s="76" t="str">
        <f t="shared" si="39"/>
        <v>{"popup":{"showAttachments":"false","fieldInfos":[{"visible":"true","fieldName":"P_less_30","label":"Percent of workers with less than 30 minutes travel time to work\u00a0","format":{"places":0,"digitSeparator":true}}],"title":"Block Group ID: {GEOID10}"}}</v>
      </c>
      <c r="AI466" s="77" t="s">
        <v>1883</v>
      </c>
      <c r="AJ466" s="77" t="s">
        <v>1705</v>
      </c>
      <c r="AL466" s="77" t="s">
        <v>1901</v>
      </c>
      <c r="AM466" s="77" t="s">
        <v>1884</v>
      </c>
      <c r="AN466" s="60" t="s">
        <v>1458</v>
      </c>
      <c r="AO466" s="60" t="str">
        <f t="shared" si="37"/>
        <v>people, human, transportation,</v>
      </c>
      <c r="AP466" s="60" t="str">
        <f t="shared" si="38"/>
        <v>,</v>
      </c>
    </row>
    <row r="467" spans="1:49" ht="15" customHeight="1" x14ac:dyDescent="0.2">
      <c r="A467" s="60">
        <v>747</v>
      </c>
      <c r="B467" s="89" t="s">
        <v>144</v>
      </c>
      <c r="C467" s="72" t="s">
        <v>96</v>
      </c>
      <c r="D467" s="72" t="s">
        <v>447</v>
      </c>
      <c r="E467" s="72" t="s">
        <v>1110</v>
      </c>
      <c r="F467" s="60" t="s">
        <v>151</v>
      </c>
      <c r="G467" s="142" t="s">
        <v>3212</v>
      </c>
      <c r="H467" s="60" t="s">
        <v>1639</v>
      </c>
      <c r="I467" s="60" t="s">
        <v>2407</v>
      </c>
      <c r="J467" s="72">
        <v>6</v>
      </c>
      <c r="R467" s="60" t="s">
        <v>1354</v>
      </c>
      <c r="S467" s="60" t="s">
        <v>2613</v>
      </c>
      <c r="T467" s="60" t="s">
        <v>145</v>
      </c>
      <c r="U467" s="60" t="s">
        <v>1354</v>
      </c>
      <c r="V467" s="60" t="s">
        <v>3264</v>
      </c>
      <c r="W467" s="60" t="s">
        <v>1356</v>
      </c>
      <c r="X467" s="65" t="s">
        <v>2477</v>
      </c>
      <c r="Y467" s="60" t="s">
        <v>1678</v>
      </c>
      <c r="Z467" s="72" t="s">
        <v>2590</v>
      </c>
      <c r="AE467" s="60" t="s">
        <v>2560</v>
      </c>
      <c r="AF467" s="60">
        <v>12</v>
      </c>
      <c r="AG467" s="79" t="str">
        <f t="shared" si="36"/>
        <v/>
      </c>
      <c r="AH467" s="76" t="str">
        <f>CONCATENATE(AI467,E467,AJ467,C467,AL467)</f>
        <v>{"popup":{"showAttachments":"false","fieldInfos":[{"visible":"true","fieldName":"PERC_AGE_OVER64","label":"Percent Population Age Greater Than 64 Years Old\u00a0","format":{"places":2,"digitSeparator":true}}],"title":"Census Tract ID: {TRACT}"}}</v>
      </c>
      <c r="AI467" s="77" t="s">
        <v>1883</v>
      </c>
      <c r="AJ467" s="77" t="s">
        <v>1705</v>
      </c>
      <c r="AL467" s="77" t="s">
        <v>2580</v>
      </c>
      <c r="AN467" s="60" t="s">
        <v>1468</v>
      </c>
      <c r="AO467" s="60" t="str">
        <f t="shared" si="37"/>
        <v>people, human, age, elderly,</v>
      </c>
      <c r="AP467" s="60" t="str">
        <f t="shared" si="38"/>
        <v>,</v>
      </c>
    </row>
    <row r="468" spans="1:49" ht="15" customHeight="1" x14ac:dyDescent="0.2">
      <c r="A468" s="60">
        <v>748</v>
      </c>
      <c r="B468" s="89" t="s">
        <v>144</v>
      </c>
      <c r="C468" s="72" t="s">
        <v>91</v>
      </c>
      <c r="D468" s="72" t="s">
        <v>464</v>
      </c>
      <c r="E468" s="72" t="s">
        <v>1117</v>
      </c>
      <c r="F468" s="60" t="s">
        <v>151</v>
      </c>
      <c r="G468" s="142" t="s">
        <v>3213</v>
      </c>
      <c r="H468" s="60" t="s">
        <v>1639</v>
      </c>
      <c r="I468" s="60" t="s">
        <v>2407</v>
      </c>
      <c r="J468" s="72">
        <v>1</v>
      </c>
      <c r="R468" s="60" t="s">
        <v>1354</v>
      </c>
      <c r="S468" s="60" t="s">
        <v>2630</v>
      </c>
      <c r="T468" s="60" t="s">
        <v>145</v>
      </c>
      <c r="U468" s="60" t="s">
        <v>1354</v>
      </c>
      <c r="V468" s="60" t="s">
        <v>3264</v>
      </c>
      <c r="W468" s="60" t="s">
        <v>1356</v>
      </c>
      <c r="X468" s="65" t="s">
        <v>2478</v>
      </c>
      <c r="Y468" s="60" t="s">
        <v>1678</v>
      </c>
      <c r="Z468" s="72" t="s">
        <v>2591</v>
      </c>
      <c r="AE468" s="60" t="s">
        <v>2560</v>
      </c>
      <c r="AF468" s="60">
        <v>12</v>
      </c>
      <c r="AG468" s="79" t="str">
        <f t="shared" si="36"/>
        <v/>
      </c>
      <c r="AH468" s="76" t="str">
        <f>CONCATENATE(AI468,E468,AJ468,C468,AL468)</f>
        <v>{"popup":{"showAttachments":"false","fieldInfos":[{"visible":"true","fieldName":"POP_DEN","label":"Population Density (per square mile)\u00a0","format":{"places":2,"digitSeparator":true}}],"title":"Census Tract ID: {TRACT}"}}</v>
      </c>
      <c r="AI468" s="77" t="s">
        <v>1883</v>
      </c>
      <c r="AJ468" s="77" t="s">
        <v>1705</v>
      </c>
      <c r="AL468" s="77" t="s">
        <v>2580</v>
      </c>
      <c r="AN468" s="60" t="s">
        <v>1552</v>
      </c>
      <c r="AO468" s="60" t="str">
        <f t="shared" si="37"/>
        <v>people, human, ,</v>
      </c>
      <c r="AP468" s="60" t="str">
        <f t="shared" si="38"/>
        <v>,</v>
      </c>
    </row>
    <row r="469" spans="1:49" ht="15" customHeight="1" x14ac:dyDescent="0.2">
      <c r="A469" s="60">
        <v>749</v>
      </c>
      <c r="B469" s="89" t="s">
        <v>144</v>
      </c>
      <c r="C469" s="72" t="s">
        <v>101</v>
      </c>
      <c r="D469" s="60" t="s">
        <v>465</v>
      </c>
      <c r="E469" s="72" t="s">
        <v>1115</v>
      </c>
      <c r="F469" s="60" t="s">
        <v>151</v>
      </c>
      <c r="G469" s="142" t="s">
        <v>3214</v>
      </c>
      <c r="H469" s="60" t="s">
        <v>1639</v>
      </c>
      <c r="I469" s="60" t="s">
        <v>2407</v>
      </c>
      <c r="J469" s="72">
        <v>11</v>
      </c>
      <c r="R469" s="60" t="s">
        <v>1354</v>
      </c>
      <c r="S469" s="60" t="s">
        <v>2631</v>
      </c>
      <c r="T469" s="60" t="s">
        <v>145</v>
      </c>
      <c r="U469" s="60" t="s">
        <v>1354</v>
      </c>
      <c r="V469" s="60" t="s">
        <v>3264</v>
      </c>
      <c r="W469" s="60" t="s">
        <v>1356</v>
      </c>
      <c r="X469" s="65" t="s">
        <v>2479</v>
      </c>
      <c r="Y469" s="60" t="s">
        <v>1678</v>
      </c>
      <c r="Z469" s="72" t="s">
        <v>2592</v>
      </c>
      <c r="AE469" s="60" t="s">
        <v>2560</v>
      </c>
      <c r="AF469" s="60">
        <v>12</v>
      </c>
      <c r="AG469" s="79" t="str">
        <f t="shared" si="36"/>
        <v/>
      </c>
      <c r="AH469" s="76" t="str">
        <f>CONCATENATE(AI469,E469,AJ469,C469,AL469)</f>
        <v>{"popup":{"showAttachments":"false","fieldInfos":[{"visible":"true","fieldName":"AMERIND","label":"Population of American Indian and Alaskan Native\u00a0","format":{"places":2,"digitSeparator":true}}],"title":"Census Tract ID: {TRACT}"}}</v>
      </c>
      <c r="AI469" s="77" t="s">
        <v>1883</v>
      </c>
      <c r="AJ469" s="77" t="s">
        <v>1705</v>
      </c>
      <c r="AL469" s="77" t="s">
        <v>2580</v>
      </c>
      <c r="AN469" s="60" t="s">
        <v>1553</v>
      </c>
      <c r="AO469" s="60" t="str">
        <f t="shared" si="37"/>
        <v>human, people, race, ethnicity, indigenous ,</v>
      </c>
      <c r="AP469" s="60" t="str">
        <f t="shared" si="38"/>
        <v>,</v>
      </c>
    </row>
    <row r="470" spans="1:49" ht="15" customHeight="1" x14ac:dyDescent="0.2">
      <c r="A470" s="60">
        <v>750</v>
      </c>
      <c r="B470" s="89" t="s">
        <v>144</v>
      </c>
      <c r="C470" s="72" t="s">
        <v>102</v>
      </c>
      <c r="D470" s="60" t="s">
        <v>466</v>
      </c>
      <c r="E470" s="72" t="s">
        <v>1116</v>
      </c>
      <c r="F470" s="60" t="s">
        <v>151</v>
      </c>
      <c r="G470" s="142" t="s">
        <v>3215</v>
      </c>
      <c r="H470" s="60" t="s">
        <v>1639</v>
      </c>
      <c r="I470" s="60" t="s">
        <v>2407</v>
      </c>
      <c r="J470" s="72">
        <v>12</v>
      </c>
      <c r="R470" s="60" t="s">
        <v>1354</v>
      </c>
      <c r="S470" s="60" t="s">
        <v>2631</v>
      </c>
      <c r="T470" s="60" t="s">
        <v>145</v>
      </c>
      <c r="U470" s="60" t="s">
        <v>1354</v>
      </c>
      <c r="V470" s="60" t="s">
        <v>3264</v>
      </c>
      <c r="W470" s="60" t="s">
        <v>1356</v>
      </c>
      <c r="X470" s="65" t="s">
        <v>2480</v>
      </c>
      <c r="Y470" s="60" t="s">
        <v>1678</v>
      </c>
      <c r="Z470" s="72" t="s">
        <v>2593</v>
      </c>
      <c r="AE470" s="60" t="s">
        <v>2560</v>
      </c>
      <c r="AF470" s="60">
        <v>12</v>
      </c>
      <c r="AG470" s="79" t="str">
        <f t="shared" si="36"/>
        <v/>
      </c>
      <c r="AH470" s="76" t="str">
        <f>CONCATENATE(AI470,E470,AJ470,C470,AL470)</f>
        <v>{"popup":{"showAttachments":"false","fieldInfos":[{"visible":"true","fieldName":"AMERIND_BPOV","label":"Population of American Indian and Alaskan Native Below Poverty Level\u00a0","format":{"places":2,"digitSeparator":true}}],"title":"Census Tract ID: {TRACT}"}}</v>
      </c>
      <c r="AI470" s="77" t="s">
        <v>1883</v>
      </c>
      <c r="AJ470" s="77" t="s">
        <v>1705</v>
      </c>
      <c r="AL470" s="77" t="s">
        <v>2580</v>
      </c>
      <c r="AN470" s="60" t="s">
        <v>1553</v>
      </c>
      <c r="AO470" s="60" t="str">
        <f t="shared" si="37"/>
        <v>human, people, race, ethnicity, indigenous ,</v>
      </c>
      <c r="AP470" s="60" t="str">
        <f t="shared" si="38"/>
        <v>,</v>
      </c>
    </row>
    <row r="471" spans="1:49" ht="15" customHeight="1" x14ac:dyDescent="0.2">
      <c r="A471" s="60">
        <v>751</v>
      </c>
      <c r="B471" s="89" t="s">
        <v>144</v>
      </c>
      <c r="C471" s="72" t="s">
        <v>509</v>
      </c>
      <c r="D471" s="60" t="s">
        <v>508</v>
      </c>
      <c r="E471" s="72" t="s">
        <v>1095</v>
      </c>
      <c r="F471" s="60" t="s">
        <v>1658</v>
      </c>
      <c r="G471" s="60" t="s">
        <v>539</v>
      </c>
      <c r="H471" s="60" t="s">
        <v>1635</v>
      </c>
      <c r="I471" s="72" t="s">
        <v>1700</v>
      </c>
      <c r="J471" s="72">
        <v>1</v>
      </c>
      <c r="R471" s="60" t="s">
        <v>1351</v>
      </c>
      <c r="S471" s="60" t="s">
        <v>2626</v>
      </c>
      <c r="T471" s="60" t="s">
        <v>145</v>
      </c>
      <c r="U471" s="60" t="s">
        <v>1351</v>
      </c>
      <c r="V471" s="60" t="s">
        <v>3264</v>
      </c>
      <c r="W471" s="60" t="s">
        <v>1356</v>
      </c>
      <c r="X471" s="65" t="s">
        <v>2066</v>
      </c>
      <c r="Y471" s="60" t="s">
        <v>1678</v>
      </c>
      <c r="Z471" s="60" t="s">
        <v>2074</v>
      </c>
      <c r="AA471" s="60">
        <v>2</v>
      </c>
      <c r="AE471" s="60" t="s">
        <v>2485</v>
      </c>
      <c r="AF471" s="60">
        <v>12</v>
      </c>
      <c r="AG471" s="79" t="str">
        <f t="shared" si="36"/>
        <v/>
      </c>
      <c r="AH471" s="76" t="str">
        <f>CONCATENATE(AI471,E471,AJ471,C471,AL471,AA471,AM471)</f>
        <v>{"popup":{"showAttachments":"false","fieldInfos":[{"visible":"true","fieldName":"D1A","label":"Residential density (hu/ac)\u00a0","format":{"places":2,"digitSeparator":true}}],"title":"Block Group ID: {GEOID10}"}}</v>
      </c>
      <c r="AI471" s="77" t="s">
        <v>1883</v>
      </c>
      <c r="AJ471" s="77" t="s">
        <v>1705</v>
      </c>
      <c r="AL471" s="77" t="s">
        <v>1901</v>
      </c>
      <c r="AM471" s="77" t="s">
        <v>1884</v>
      </c>
      <c r="AN471" s="60" t="s">
        <v>1549</v>
      </c>
      <c r="AO471" s="60" t="str">
        <f t="shared" si="37"/>
        <v>homes, residence, people, human,</v>
      </c>
      <c r="AP471" s="60" t="str">
        <f t="shared" si="38"/>
        <v>,</v>
      </c>
    </row>
    <row r="472" spans="1:49" ht="15" customHeight="1" x14ac:dyDescent="0.2">
      <c r="A472" s="60">
        <v>752</v>
      </c>
      <c r="B472" s="89" t="s">
        <v>144</v>
      </c>
      <c r="C472" s="72" t="s">
        <v>132</v>
      </c>
      <c r="D472" s="72" t="s">
        <v>502</v>
      </c>
      <c r="E472" s="72" t="s">
        <v>1075</v>
      </c>
      <c r="F472" s="60" t="s">
        <v>1658</v>
      </c>
      <c r="G472" s="60" t="s">
        <v>540</v>
      </c>
      <c r="H472" s="60" t="s">
        <v>1635</v>
      </c>
      <c r="I472" s="72" t="s">
        <v>1695</v>
      </c>
      <c r="J472" s="72">
        <v>1</v>
      </c>
      <c r="R472" s="60" t="s">
        <v>1353</v>
      </c>
      <c r="S472" s="60" t="s">
        <v>2619</v>
      </c>
      <c r="T472" s="60" t="s">
        <v>145</v>
      </c>
      <c r="U472" s="60" t="s">
        <v>1655</v>
      </c>
      <c r="V472" s="60" t="s">
        <v>3264</v>
      </c>
      <c r="W472" s="60" t="s">
        <v>1356</v>
      </c>
      <c r="X472" s="65" t="s">
        <v>2067</v>
      </c>
      <c r="Y472" s="60" t="s">
        <v>1678</v>
      </c>
      <c r="Z472" s="60" t="s">
        <v>2006</v>
      </c>
      <c r="AA472" s="60">
        <v>0</v>
      </c>
      <c r="AE472" s="60" t="s">
        <v>2485</v>
      </c>
      <c r="AF472" s="60">
        <v>12</v>
      </c>
      <c r="AG472" s="79" t="str">
        <f t="shared" si="36"/>
        <v/>
      </c>
      <c r="AH472" s="76" t="str">
        <f>CONCATENATE(AI472,E472,AJ472,C472,AL472,AA472,AM472)</f>
        <v>{"popup":{"showAttachments":"false","fieldInfos":[{"visible":"true","fieldName":"EMPTOT","label":"Total employment\u00a0","format":{"places":0,"digitSeparator":true}}],"title":"Block Group ID: {GEOID10}"}}</v>
      </c>
      <c r="AI472" s="77" t="s">
        <v>1883</v>
      </c>
      <c r="AJ472" s="77" t="s">
        <v>1705</v>
      </c>
      <c r="AL472" s="77" t="s">
        <v>1901</v>
      </c>
      <c r="AM472" s="77" t="s">
        <v>1884</v>
      </c>
      <c r="AN472" s="60" t="s">
        <v>1543</v>
      </c>
      <c r="AO472" s="60" t="str">
        <f t="shared" si="37"/>
        <v>people, human, work, jobs, economy,</v>
      </c>
      <c r="AP472" s="60" t="str">
        <f t="shared" si="38"/>
        <v>,</v>
      </c>
    </row>
    <row r="473" spans="1:49" ht="15" customHeight="1" x14ac:dyDescent="0.2">
      <c r="A473" s="60">
        <v>753</v>
      </c>
      <c r="B473" s="89" t="s">
        <v>144</v>
      </c>
      <c r="C473" s="72" t="s">
        <v>127</v>
      </c>
      <c r="D473" s="72" t="s">
        <v>507</v>
      </c>
      <c r="E473" s="72" t="s">
        <v>1094</v>
      </c>
      <c r="F473" s="60" t="s">
        <v>1658</v>
      </c>
      <c r="G473" s="60" t="s">
        <v>538</v>
      </c>
      <c r="H473" s="60" t="s">
        <v>1635</v>
      </c>
      <c r="I473" s="72" t="s">
        <v>1700</v>
      </c>
      <c r="J473" s="72">
        <v>0</v>
      </c>
      <c r="R473" s="60" t="s">
        <v>1351</v>
      </c>
      <c r="S473" s="60" t="s">
        <v>2626</v>
      </c>
      <c r="T473" s="60" t="s">
        <v>145</v>
      </c>
      <c r="U473" s="60" t="s">
        <v>1351</v>
      </c>
      <c r="V473" s="60" t="s">
        <v>3264</v>
      </c>
      <c r="W473" s="60" t="s">
        <v>1356</v>
      </c>
      <c r="X473" s="65" t="s">
        <v>2068</v>
      </c>
      <c r="Y473" s="60" t="s">
        <v>1678</v>
      </c>
      <c r="Z473" s="60" t="s">
        <v>2007</v>
      </c>
      <c r="AA473" s="60">
        <v>0</v>
      </c>
      <c r="AE473" s="60" t="s">
        <v>2485</v>
      </c>
      <c r="AF473" s="60">
        <v>12</v>
      </c>
      <c r="AG473" s="79" t="str">
        <f t="shared" si="36"/>
        <v/>
      </c>
      <c r="AH473" s="76" t="str">
        <f>CONCATENATE(AI473,E473,AJ473,C473,AL473,AA473,AM473)</f>
        <v>{"popup":{"showAttachments":"false","fieldInfos":[{"visible":"true","fieldName":"COUNTHU10","label":"Total housing units\u00a0","format":{"places":0,"digitSeparator":true}}],"title":"Block Group ID: {GEOID10}"}}</v>
      </c>
      <c r="AI473" s="77" t="s">
        <v>1883</v>
      </c>
      <c r="AJ473" s="77" t="s">
        <v>1705</v>
      </c>
      <c r="AL473" s="77" t="s">
        <v>1901</v>
      </c>
      <c r="AM473" s="77" t="s">
        <v>1884</v>
      </c>
      <c r="AN473" s="60" t="s">
        <v>1549</v>
      </c>
      <c r="AO473" s="60" t="str">
        <f t="shared" si="37"/>
        <v>homes, residence, people, human,</v>
      </c>
      <c r="AP473" s="60" t="str">
        <f t="shared" si="38"/>
        <v>,</v>
      </c>
    </row>
    <row r="474" spans="1:49" ht="15" customHeight="1" x14ac:dyDescent="0.2">
      <c r="A474" s="60">
        <v>754</v>
      </c>
      <c r="B474" s="89" t="s">
        <v>144</v>
      </c>
      <c r="C474" s="72" t="s">
        <v>511</v>
      </c>
      <c r="D474" s="72" t="s">
        <v>467</v>
      </c>
      <c r="E474" s="72" t="s">
        <v>1104</v>
      </c>
      <c r="F474" s="60" t="s">
        <v>151</v>
      </c>
      <c r="G474" s="60" t="s">
        <v>3095</v>
      </c>
      <c r="H474" s="60" t="s">
        <v>1635</v>
      </c>
      <c r="I474" s="60" t="s">
        <v>2407</v>
      </c>
      <c r="J474" s="72">
        <v>0</v>
      </c>
      <c r="R474" s="60" t="s">
        <v>1354</v>
      </c>
      <c r="S474" s="60" t="s">
        <v>2629</v>
      </c>
      <c r="T474" s="60" t="s">
        <v>145</v>
      </c>
      <c r="U474" s="60" t="s">
        <v>1354</v>
      </c>
      <c r="V474" s="60" t="s">
        <v>3264</v>
      </c>
      <c r="W474" s="60" t="s">
        <v>1356</v>
      </c>
      <c r="X474" s="65" t="s">
        <v>2481</v>
      </c>
      <c r="Y474" s="60" t="s">
        <v>1678</v>
      </c>
      <c r="Z474" s="60" t="s">
        <v>2594</v>
      </c>
      <c r="AE474" s="60" t="s">
        <v>2560</v>
      </c>
      <c r="AF474" s="60">
        <v>12</v>
      </c>
      <c r="AG474" s="79" t="str">
        <f t="shared" si="36"/>
        <v/>
      </c>
      <c r="AH474" s="76" t="str">
        <f>CONCATENATE(AI474,E474,AJ474,C474,AL474)</f>
        <v>{"popup":{"showAttachments":"false","fieldInfos":[{"visible":"true","fieldName":"TOTALPOP","label":"Total Population\u00a0","format":{"places":2,"digitSeparator":true}}],"title":"Census Tract ID: {TRACT}"}}</v>
      </c>
      <c r="AI474" s="77" t="s">
        <v>1883</v>
      </c>
      <c r="AJ474" s="77" t="s">
        <v>1705</v>
      </c>
      <c r="AL474" s="77" t="s">
        <v>2580</v>
      </c>
      <c r="AN474" s="60" t="s">
        <v>1471</v>
      </c>
      <c r="AO474" s="60" t="str">
        <f t="shared" si="37"/>
        <v>people, human,</v>
      </c>
      <c r="AP474" s="60" t="str">
        <f t="shared" si="38"/>
        <v>,</v>
      </c>
    </row>
    <row r="475" spans="1:49" s="65" customFormat="1" ht="15" customHeight="1" x14ac:dyDescent="0.2">
      <c r="A475" s="60">
        <v>755</v>
      </c>
      <c r="B475" s="89" t="s">
        <v>144</v>
      </c>
      <c r="C475" s="72" t="s">
        <v>129</v>
      </c>
      <c r="D475" s="72" t="s">
        <v>486</v>
      </c>
      <c r="E475" s="72" t="s">
        <v>1082</v>
      </c>
      <c r="F475" s="60" t="s">
        <v>1658</v>
      </c>
      <c r="G475" s="60" t="s">
        <v>545</v>
      </c>
      <c r="H475" s="60" t="s">
        <v>1635</v>
      </c>
      <c r="I475" s="72" t="s">
        <v>1698</v>
      </c>
      <c r="J475" s="72">
        <v>2</v>
      </c>
      <c r="K475" s="60"/>
      <c r="L475" s="60"/>
      <c r="M475" s="60"/>
      <c r="N475" s="60"/>
      <c r="O475" s="60"/>
      <c r="P475" s="60"/>
      <c r="Q475" s="60"/>
      <c r="R475" s="60" t="s">
        <v>1350</v>
      </c>
      <c r="S475" s="60" t="s">
        <v>2622</v>
      </c>
      <c r="T475" s="60" t="s">
        <v>145</v>
      </c>
      <c r="U475" s="60" t="s">
        <v>1654</v>
      </c>
      <c r="V475" s="60" t="s">
        <v>3264</v>
      </c>
      <c r="W475" s="60" t="s">
        <v>1356</v>
      </c>
      <c r="X475" s="65" t="s">
        <v>2069</v>
      </c>
      <c r="Y475" s="60" t="s">
        <v>1678</v>
      </c>
      <c r="Z475" s="60" t="s">
        <v>2008</v>
      </c>
      <c r="AA475" s="60">
        <v>2</v>
      </c>
      <c r="AB475" s="60"/>
      <c r="AC475" s="60"/>
      <c r="AD475" s="60"/>
      <c r="AE475" s="60" t="s">
        <v>2485</v>
      </c>
      <c r="AF475" s="60">
        <v>12</v>
      </c>
      <c r="AG475" s="79" t="str">
        <f t="shared" si="36"/>
        <v/>
      </c>
      <c r="AH475" s="76" t="str">
        <f t="shared" ref="AH475:AH492" si="40">CONCATENATE(AI475,E475,AJ475,C475,AL475,AA475,AM475)</f>
        <v>{"popup":{"showAttachments":"false","fieldInfos":[{"visible":"true","fieldName":"D4c","label":"Transit service per hour during evening peak\u00a0","format":{"places":2,"digitSeparator":true}}],"title":"Block Group ID: {GEOID10}"}}</v>
      </c>
      <c r="AI475" s="77" t="s">
        <v>1883</v>
      </c>
      <c r="AJ475" s="77" t="s">
        <v>1705</v>
      </c>
      <c r="AK475" s="77"/>
      <c r="AL475" s="77" t="s">
        <v>1901</v>
      </c>
      <c r="AM475" s="77" t="s">
        <v>1884</v>
      </c>
      <c r="AN475" s="60" t="s">
        <v>1458</v>
      </c>
      <c r="AO475" s="60" t="str">
        <f t="shared" si="37"/>
        <v>people, human, transportation,</v>
      </c>
      <c r="AP475" s="60" t="str">
        <f t="shared" si="38"/>
        <v>,</v>
      </c>
      <c r="AQ475" s="60"/>
      <c r="AR475" s="60"/>
      <c r="AS475" s="60"/>
      <c r="AT475" s="60"/>
      <c r="AU475" s="60"/>
      <c r="AV475" s="60"/>
      <c r="AW475" s="60"/>
    </row>
    <row r="476" spans="1:49" s="65" customFormat="1" ht="15" customHeight="1" x14ac:dyDescent="0.2">
      <c r="A476" s="60">
        <v>756</v>
      </c>
      <c r="B476" s="89" t="s">
        <v>144</v>
      </c>
      <c r="C476" s="72" t="s">
        <v>1329</v>
      </c>
      <c r="D476" s="91" t="s">
        <v>484</v>
      </c>
      <c r="E476" s="72" t="s">
        <v>1080</v>
      </c>
      <c r="F476" s="60" t="s">
        <v>1658</v>
      </c>
      <c r="G476" s="60" t="s">
        <v>2789</v>
      </c>
      <c r="H476" s="60" t="s">
        <v>1635</v>
      </c>
      <c r="I476" s="72" t="s">
        <v>1698</v>
      </c>
      <c r="J476" s="72">
        <v>0</v>
      </c>
      <c r="K476" s="60"/>
      <c r="L476" s="60"/>
      <c r="M476" s="60"/>
      <c r="N476" s="60"/>
      <c r="O476" s="60"/>
      <c r="P476" s="60"/>
      <c r="Q476" s="60"/>
      <c r="R476" s="60" t="s">
        <v>1353</v>
      </c>
      <c r="S476" s="60" t="s">
        <v>2619</v>
      </c>
      <c r="T476" s="60" t="s">
        <v>145</v>
      </c>
      <c r="U476" s="60" t="s">
        <v>1655</v>
      </c>
      <c r="V476" s="60" t="s">
        <v>3264</v>
      </c>
      <c r="W476" s="60" t="s">
        <v>1356</v>
      </c>
      <c r="X476" s="65" t="s">
        <v>2070</v>
      </c>
      <c r="Y476" s="60" t="s">
        <v>1678</v>
      </c>
      <c r="Z476" s="60" t="s">
        <v>2009</v>
      </c>
      <c r="AA476" s="60">
        <v>4</v>
      </c>
      <c r="AB476" s="60"/>
      <c r="AC476" s="60"/>
      <c r="AD476" s="60"/>
      <c r="AE476" s="60" t="s">
        <v>2485</v>
      </c>
      <c r="AF476" s="60">
        <v>12</v>
      </c>
      <c r="AG476" s="79" t="str">
        <f t="shared" si="36"/>
        <v/>
      </c>
      <c r="AH476" s="76" t="str">
        <f t="shared" si="40"/>
        <v>{"popup":{"showAttachments":"false","fieldInfos":[{"visible":"true","fieldName":"D2C_WREMIX","label":"Workers per job  - Equilibrium Index\u00a0","format":{"places":4,"digitSeparator":true}}],"title":"Block Group ID: {GEOID10}"}}</v>
      </c>
      <c r="AI476" s="77" t="s">
        <v>1883</v>
      </c>
      <c r="AJ476" s="77" t="s">
        <v>1705</v>
      </c>
      <c r="AK476" s="77"/>
      <c r="AL476" s="77" t="s">
        <v>1901</v>
      </c>
      <c r="AM476" s="77" t="s">
        <v>1884</v>
      </c>
      <c r="AN476" s="60" t="s">
        <v>1543</v>
      </c>
      <c r="AO476" s="60" t="str">
        <f t="shared" si="37"/>
        <v>people, human, work, jobs, economy,</v>
      </c>
      <c r="AP476" s="60" t="str">
        <f t="shared" si="38"/>
        <v>,</v>
      </c>
      <c r="AQ476" s="60"/>
      <c r="AR476" s="60"/>
      <c r="AS476" s="60"/>
      <c r="AT476" s="60"/>
      <c r="AU476" s="60"/>
      <c r="AV476" s="60"/>
      <c r="AW476" s="60"/>
    </row>
    <row r="477" spans="1:49" s="170" customFormat="1" ht="15" customHeight="1" x14ac:dyDescent="0.2">
      <c r="A477" s="60">
        <v>757</v>
      </c>
      <c r="B477" s="89" t="s">
        <v>144</v>
      </c>
      <c r="C477" s="72" t="s">
        <v>131</v>
      </c>
      <c r="D477" s="72" t="s">
        <v>488</v>
      </c>
      <c r="E477" s="72" t="s">
        <v>1084</v>
      </c>
      <c r="F477" s="60" t="s">
        <v>1658</v>
      </c>
      <c r="G477" s="60" t="s">
        <v>2790</v>
      </c>
      <c r="H477" s="60" t="s">
        <v>1635</v>
      </c>
      <c r="I477" s="72" t="s">
        <v>1698</v>
      </c>
      <c r="J477" s="72">
        <v>4</v>
      </c>
      <c r="K477" s="72"/>
      <c r="L477" s="72"/>
      <c r="M477" s="72" t="s">
        <v>430</v>
      </c>
      <c r="N477" s="72"/>
      <c r="O477" s="72"/>
      <c r="P477" s="72"/>
      <c r="Q477" s="74"/>
      <c r="R477" s="60" t="s">
        <v>1350</v>
      </c>
      <c r="S477" s="60" t="s">
        <v>2622</v>
      </c>
      <c r="T477" s="60" t="s">
        <v>145</v>
      </c>
      <c r="U477" s="60" t="s">
        <v>1654</v>
      </c>
      <c r="V477" s="60" t="s">
        <v>3264</v>
      </c>
      <c r="W477" s="60" t="s">
        <v>1356</v>
      </c>
      <c r="X477" s="65" t="s">
        <v>2072</v>
      </c>
      <c r="Y477" s="60" t="s">
        <v>1678</v>
      </c>
      <c r="Z477" s="60" t="s">
        <v>2010</v>
      </c>
      <c r="AA477" s="60">
        <v>0</v>
      </c>
      <c r="AB477" s="60"/>
      <c r="AC477" s="60"/>
      <c r="AD477" s="60"/>
      <c r="AE477" s="60" t="s">
        <v>2485</v>
      </c>
      <c r="AF477" s="60">
        <v>12</v>
      </c>
      <c r="AG477" s="79" t="str">
        <f t="shared" si="36"/>
        <v/>
      </c>
      <c r="AH477" s="76" t="str">
        <f t="shared" si="40"/>
        <v>{"popup":{"showAttachments":"false","fieldInfos":[{"visible":"true","fieldName":"D5ae","label":"Working age population within a 45-minute drive, weighted\u00a0","format":{"places":0,"digitSeparator":true}}],"title":"Block Group ID: {GEOID10}"}}</v>
      </c>
      <c r="AI477" s="77" t="s">
        <v>1883</v>
      </c>
      <c r="AJ477" s="77" t="s">
        <v>1705</v>
      </c>
      <c r="AK477" s="77"/>
      <c r="AL477" s="77" t="s">
        <v>1901</v>
      </c>
      <c r="AM477" s="77" t="s">
        <v>1884</v>
      </c>
      <c r="AN477" s="60" t="s">
        <v>1458</v>
      </c>
      <c r="AO477" s="60" t="str">
        <f t="shared" si="37"/>
        <v>people, human, transportation,</v>
      </c>
      <c r="AP477" s="60" t="str">
        <f t="shared" si="38"/>
        <v>,</v>
      </c>
      <c r="AQ477" s="60"/>
      <c r="AR477" s="60"/>
      <c r="AS477" s="60"/>
      <c r="AT477" s="60"/>
      <c r="AU477" s="60"/>
      <c r="AV477" s="60"/>
      <c r="AW477" s="60"/>
    </row>
    <row r="478" spans="1:49" s="170" customFormat="1" ht="15" customHeight="1" x14ac:dyDescent="0.2">
      <c r="A478" s="60">
        <v>758</v>
      </c>
      <c r="B478" s="89" t="s">
        <v>144</v>
      </c>
      <c r="C478" s="72" t="s">
        <v>504</v>
      </c>
      <c r="D478" s="72" t="s">
        <v>503</v>
      </c>
      <c r="E478" s="72" t="s">
        <v>1077</v>
      </c>
      <c r="F478" s="60" t="s">
        <v>1658</v>
      </c>
      <c r="G478" s="60" t="s">
        <v>541</v>
      </c>
      <c r="H478" s="72" t="s">
        <v>1635</v>
      </c>
      <c r="I478" s="65" t="s">
        <v>1695</v>
      </c>
      <c r="J478" s="72">
        <v>2</v>
      </c>
      <c r="K478" s="60"/>
      <c r="L478" s="60"/>
      <c r="M478" s="60"/>
      <c r="N478" s="60"/>
      <c r="O478" s="60"/>
      <c r="P478" s="60"/>
      <c r="Q478" s="60"/>
      <c r="R478" s="60" t="s">
        <v>1655</v>
      </c>
      <c r="S478" s="60" t="s">
        <v>2619</v>
      </c>
      <c r="T478" s="60" t="s">
        <v>145</v>
      </c>
      <c r="U478" s="60" t="s">
        <v>1655</v>
      </c>
      <c r="V478" s="60" t="s">
        <v>3264</v>
      </c>
      <c r="W478" s="60" t="s">
        <v>1356</v>
      </c>
      <c r="X478" s="65" t="s">
        <v>2071</v>
      </c>
      <c r="Y478" s="60" t="s">
        <v>1678</v>
      </c>
      <c r="Z478" s="60" t="s">
        <v>2073</v>
      </c>
      <c r="AA478" s="60">
        <v>2</v>
      </c>
      <c r="AB478" s="60"/>
      <c r="AC478" s="60"/>
      <c r="AD478" s="60"/>
      <c r="AE478" s="60" t="s">
        <v>2485</v>
      </c>
      <c r="AF478" s="60">
        <v>12</v>
      </c>
      <c r="AG478" s="79" t="str">
        <f t="shared" si="36"/>
        <v/>
      </c>
      <c r="AH478" s="76" t="str">
        <f t="shared" si="40"/>
        <v>{"popup":{"showAttachments":"false","fieldInfos":[{"visible":"true","fieldName":"D1C","label":"Employment density (jobs/ac)\u00a0","format":{"places":2,"digitSeparator":true}}],"title":"Block Group ID: {GEOID10}"}}</v>
      </c>
      <c r="AI478" s="77" t="s">
        <v>1883</v>
      </c>
      <c r="AJ478" s="77" t="s">
        <v>1705</v>
      </c>
      <c r="AK478" s="77"/>
      <c r="AL478" s="77" t="s">
        <v>1901</v>
      </c>
      <c r="AM478" s="77" t="s">
        <v>1884</v>
      </c>
      <c r="AN478" s="60" t="s">
        <v>1543</v>
      </c>
      <c r="AO478" s="60" t="str">
        <f t="shared" si="37"/>
        <v>people, human, work, jobs, economy,</v>
      </c>
      <c r="AP478" s="60" t="str">
        <f t="shared" si="38"/>
        <v>,</v>
      </c>
      <c r="AQ478" s="60"/>
      <c r="AR478" s="60"/>
      <c r="AS478" s="60"/>
      <c r="AT478" s="60"/>
      <c r="AU478" s="60"/>
      <c r="AV478" s="60"/>
      <c r="AW478" s="60"/>
    </row>
    <row r="479" spans="1:49" s="170" customFormat="1" ht="15" customHeight="1" x14ac:dyDescent="0.25">
      <c r="A479" s="60">
        <v>759</v>
      </c>
      <c r="B479" s="106" t="s">
        <v>144</v>
      </c>
      <c r="C479" s="106" t="s">
        <v>2823</v>
      </c>
      <c r="D479" s="106" t="s">
        <v>2824</v>
      </c>
      <c r="E479" s="106" t="s">
        <v>2825</v>
      </c>
      <c r="F479" s="106" t="s">
        <v>151</v>
      </c>
      <c r="G479" s="144" t="s">
        <v>3219</v>
      </c>
      <c r="H479" s="106" t="s">
        <v>3047</v>
      </c>
      <c r="I479" s="106" t="s">
        <v>3113</v>
      </c>
      <c r="J479" s="106">
        <v>0</v>
      </c>
      <c r="K479" s="106"/>
      <c r="L479" s="106"/>
      <c r="M479" s="106"/>
      <c r="N479" s="106"/>
      <c r="O479" s="106"/>
      <c r="P479" s="106"/>
      <c r="Q479" s="106"/>
      <c r="R479" s="106" t="s">
        <v>1266</v>
      </c>
      <c r="S479" s="63" t="s">
        <v>3023</v>
      </c>
      <c r="T479" s="106" t="s">
        <v>145</v>
      </c>
      <c r="U479" s="106" t="s">
        <v>3006</v>
      </c>
      <c r="V479" s="60" t="s">
        <v>3264</v>
      </c>
      <c r="W479" s="106" t="s">
        <v>1356</v>
      </c>
      <c r="X479" s="130" t="s">
        <v>3114</v>
      </c>
      <c r="Y479" s="106" t="s">
        <v>1678</v>
      </c>
      <c r="Z479" s="106" t="s">
        <v>3184</v>
      </c>
      <c r="AA479" s="107">
        <v>2</v>
      </c>
      <c r="AB479" s="106"/>
      <c r="AC479" s="108"/>
      <c r="AD479" s="106"/>
      <c r="AE479" s="106" t="s">
        <v>2560</v>
      </c>
      <c r="AF479" s="106">
        <v>12</v>
      </c>
      <c r="AG479" s="80" t="str">
        <f t="shared" si="36"/>
        <v/>
      </c>
      <c r="AH479" s="76" t="str">
        <f t="shared" si="40"/>
        <v>{"popup":{"showAttachments":"false","fieldInfos":[{"visible":"true","fieldName":"Bus_2014_r","label":"Business address vacancy rate for 2014\u00a0","format":{"places":2,"digitSeparator":true}}],"title":"Census Tract: {GEOID}}"}}</v>
      </c>
      <c r="AI479" s="77" t="s">
        <v>1883</v>
      </c>
      <c r="AJ479" s="77" t="s">
        <v>1705</v>
      </c>
      <c r="AK479" s="77"/>
      <c r="AL479" s="77" t="s">
        <v>1901</v>
      </c>
      <c r="AM479" s="77" t="s">
        <v>3041</v>
      </c>
      <c r="AN479" s="63" t="s">
        <v>3008</v>
      </c>
      <c r="AO479" s="60" t="str">
        <f t="shared" si="37"/>
        <v>property, abandoned, housing, economic,,</v>
      </c>
      <c r="AP479" s="60" t="str">
        <f t="shared" si="38"/>
        <v>,</v>
      </c>
      <c r="AQ479" s="60"/>
      <c r="AR479" s="60"/>
      <c r="AS479" s="60"/>
      <c r="AT479" s="60"/>
      <c r="AU479" s="80"/>
      <c r="AV479" s="80"/>
      <c r="AW479" s="80"/>
    </row>
    <row r="480" spans="1:49" s="170" customFormat="1" ht="15" customHeight="1" x14ac:dyDescent="0.25">
      <c r="A480" s="60">
        <v>760</v>
      </c>
      <c r="B480" s="106" t="s">
        <v>144</v>
      </c>
      <c r="C480" s="106" t="s">
        <v>2826</v>
      </c>
      <c r="D480" s="106" t="s">
        <v>2827</v>
      </c>
      <c r="E480" s="106" t="s">
        <v>2828</v>
      </c>
      <c r="F480" s="106" t="s">
        <v>151</v>
      </c>
      <c r="G480" s="144" t="s">
        <v>3220</v>
      </c>
      <c r="H480" s="106" t="s">
        <v>3047</v>
      </c>
      <c r="I480" s="106" t="s">
        <v>3113</v>
      </c>
      <c r="J480" s="106">
        <v>1</v>
      </c>
      <c r="K480" s="106"/>
      <c r="L480" s="106"/>
      <c r="M480" s="106"/>
      <c r="N480" s="106"/>
      <c r="O480" s="106"/>
      <c r="P480" s="106"/>
      <c r="Q480" s="106"/>
      <c r="R480" s="106" t="s">
        <v>1266</v>
      </c>
      <c r="S480" s="63" t="s">
        <v>3023</v>
      </c>
      <c r="T480" s="106" t="s">
        <v>145</v>
      </c>
      <c r="U480" s="106" t="s">
        <v>3006</v>
      </c>
      <c r="V480" s="60" t="s">
        <v>3264</v>
      </c>
      <c r="W480" s="106" t="s">
        <v>1356</v>
      </c>
      <c r="X480" s="130" t="s">
        <v>3115</v>
      </c>
      <c r="Y480" s="106" t="s">
        <v>1678</v>
      </c>
      <c r="Z480" s="106" t="s">
        <v>3185</v>
      </c>
      <c r="AA480" s="107">
        <v>2</v>
      </c>
      <c r="AB480" s="106"/>
      <c r="AC480" s="108"/>
      <c r="AD480" s="106"/>
      <c r="AE480" s="106" t="s">
        <v>2560</v>
      </c>
      <c r="AF480" s="106">
        <v>12</v>
      </c>
      <c r="AG480" s="80" t="str">
        <f t="shared" si="36"/>
        <v/>
      </c>
      <c r="AH480" s="76" t="str">
        <f t="shared" si="40"/>
        <v>{"popup":{"showAttachments":"false","fieldInfos":[{"visible":"true","fieldName":"BusVacChange10_14","label":"Change in business vacancy rate from 2010-2014, in percentage points\u00a0","format":{"places":2,"digitSeparator":true}}],"title":"Census Tract: {GEOID}}"}}</v>
      </c>
      <c r="AI480" s="77" t="s">
        <v>1883</v>
      </c>
      <c r="AJ480" s="77" t="s">
        <v>1705</v>
      </c>
      <c r="AK480" s="77"/>
      <c r="AL480" s="77" t="s">
        <v>1901</v>
      </c>
      <c r="AM480" s="77" t="s">
        <v>3041</v>
      </c>
      <c r="AN480" s="63" t="s">
        <v>3008</v>
      </c>
      <c r="AO480" s="60" t="str">
        <f t="shared" si="37"/>
        <v>property, abandoned, housing, economic,,</v>
      </c>
      <c r="AP480" s="60" t="str">
        <f t="shared" si="38"/>
        <v>,</v>
      </c>
      <c r="AQ480" s="60"/>
      <c r="AR480" s="60"/>
      <c r="AS480" s="60"/>
      <c r="AT480" s="60"/>
      <c r="AU480" s="80"/>
      <c r="AV480" s="80"/>
      <c r="AW480" s="80"/>
    </row>
    <row r="481" spans="1:49" s="170" customFormat="1" ht="15" customHeight="1" x14ac:dyDescent="0.25">
      <c r="A481" s="60">
        <v>761</v>
      </c>
      <c r="B481" s="106" t="s">
        <v>144</v>
      </c>
      <c r="C481" s="106" t="s">
        <v>2829</v>
      </c>
      <c r="D481" s="106" t="s">
        <v>2830</v>
      </c>
      <c r="E481" s="106" t="s">
        <v>2831</v>
      </c>
      <c r="F481" s="106" t="s">
        <v>151</v>
      </c>
      <c r="G481" s="144" t="s">
        <v>3221</v>
      </c>
      <c r="H481" s="106" t="s">
        <v>3048</v>
      </c>
      <c r="I481" s="106" t="s">
        <v>3113</v>
      </c>
      <c r="J481" s="106">
        <v>2</v>
      </c>
      <c r="K481" s="106"/>
      <c r="L481" s="106"/>
      <c r="M481" s="106"/>
      <c r="N481" s="106"/>
      <c r="O481" s="106"/>
      <c r="P481" s="106"/>
      <c r="Q481" s="106"/>
      <c r="R481" s="106" t="s">
        <v>1266</v>
      </c>
      <c r="S481" s="63" t="s">
        <v>3023</v>
      </c>
      <c r="T481" s="106" t="s">
        <v>145</v>
      </c>
      <c r="U481" s="106" t="s">
        <v>3006</v>
      </c>
      <c r="V481" s="60" t="s">
        <v>3264</v>
      </c>
      <c r="W481" s="106" t="s">
        <v>1356</v>
      </c>
      <c r="X481" s="130" t="s">
        <v>3116</v>
      </c>
      <c r="Y481" s="106" t="s">
        <v>1678</v>
      </c>
      <c r="Z481" s="106" t="s">
        <v>3186</v>
      </c>
      <c r="AA481" s="107">
        <v>3</v>
      </c>
      <c r="AB481" s="106"/>
      <c r="AC481" s="108"/>
      <c r="AD481" s="106"/>
      <c r="AE481" s="106" t="s">
        <v>2560</v>
      </c>
      <c r="AF481" s="106">
        <v>12</v>
      </c>
      <c r="AG481" s="80" t="str">
        <f t="shared" si="36"/>
        <v/>
      </c>
      <c r="AH481" s="76" t="str">
        <f t="shared" si="40"/>
        <v>{"popup":{"showAttachments":"false","fieldInfos":[{"visible":"true","fieldName":"Res_2014_r","label":"Residential address vacancy rate for 2014\u00a0","format":{"places":3,"digitSeparator":true}}],"title":"Census Tract: {GEOID}}"}}</v>
      </c>
      <c r="AI481" s="77" t="s">
        <v>1883</v>
      </c>
      <c r="AJ481" s="77" t="s">
        <v>1705</v>
      </c>
      <c r="AK481" s="77"/>
      <c r="AL481" s="77" t="s">
        <v>1901</v>
      </c>
      <c r="AM481" s="77" t="s">
        <v>3041</v>
      </c>
      <c r="AN481" s="63" t="s">
        <v>3008</v>
      </c>
      <c r="AO481" s="60" t="str">
        <f t="shared" si="37"/>
        <v>property, abandoned, housing, economic,,</v>
      </c>
      <c r="AP481" s="60" t="str">
        <f t="shared" si="38"/>
        <v>,</v>
      </c>
      <c r="AQ481" s="60"/>
      <c r="AR481" s="60"/>
      <c r="AS481" s="60"/>
      <c r="AT481" s="60"/>
      <c r="AU481" s="80"/>
      <c r="AV481" s="80"/>
      <c r="AW481" s="80"/>
    </row>
    <row r="482" spans="1:49" s="170" customFormat="1" ht="15" customHeight="1" x14ac:dyDescent="0.25">
      <c r="A482" s="60">
        <v>762</v>
      </c>
      <c r="B482" s="106" t="s">
        <v>144</v>
      </c>
      <c r="C482" s="106" t="s">
        <v>2832</v>
      </c>
      <c r="D482" s="106" t="s">
        <v>2833</v>
      </c>
      <c r="E482" s="106" t="s">
        <v>2834</v>
      </c>
      <c r="F482" s="106" t="s">
        <v>151</v>
      </c>
      <c r="G482" s="144" t="s">
        <v>3222</v>
      </c>
      <c r="H482" s="106" t="s">
        <v>3048</v>
      </c>
      <c r="I482" s="106" t="s">
        <v>3113</v>
      </c>
      <c r="J482" s="106">
        <v>3</v>
      </c>
      <c r="K482" s="106"/>
      <c r="L482" s="106"/>
      <c r="M482" s="106"/>
      <c r="N482" s="106"/>
      <c r="O482" s="106"/>
      <c r="P482" s="106"/>
      <c r="Q482" s="106"/>
      <c r="R482" s="106" t="s">
        <v>1266</v>
      </c>
      <c r="S482" s="63" t="s">
        <v>3023</v>
      </c>
      <c r="T482" s="106" t="s">
        <v>145</v>
      </c>
      <c r="U482" s="106" t="s">
        <v>3006</v>
      </c>
      <c r="V482" s="60" t="s">
        <v>3264</v>
      </c>
      <c r="W482" s="106" t="s">
        <v>1356</v>
      </c>
      <c r="X482" s="130" t="s">
        <v>3117</v>
      </c>
      <c r="Y482" s="106" t="s">
        <v>1678</v>
      </c>
      <c r="Z482" s="106" t="s">
        <v>3187</v>
      </c>
      <c r="AA482" s="107">
        <v>3</v>
      </c>
      <c r="AB482" s="106"/>
      <c r="AC482" s="108"/>
      <c r="AD482" s="106"/>
      <c r="AE482" s="106" t="s">
        <v>2560</v>
      </c>
      <c r="AF482" s="106">
        <v>12</v>
      </c>
      <c r="AG482" s="80" t="str">
        <f t="shared" si="36"/>
        <v/>
      </c>
      <c r="AH482" s="76" t="str">
        <f t="shared" si="40"/>
        <v>{"popup":{"showAttachments":"false","fieldInfos":[{"visible":"true","fieldName":"ResVacChange10_14","label":"Change in residential vacancy rate from 2010-2014, in percentage points\u00a0","format":{"places":3,"digitSeparator":true}}],"title":"Census Tract: {GEOID}}"}}</v>
      </c>
      <c r="AI482" s="77" t="s">
        <v>1883</v>
      </c>
      <c r="AJ482" s="77" t="s">
        <v>1705</v>
      </c>
      <c r="AK482" s="77"/>
      <c r="AL482" s="77" t="s">
        <v>1901</v>
      </c>
      <c r="AM482" s="77" t="s">
        <v>3041</v>
      </c>
      <c r="AN482" s="63" t="s">
        <v>3008</v>
      </c>
      <c r="AO482" s="60" t="str">
        <f t="shared" si="37"/>
        <v>property, abandoned, housing, economic,,</v>
      </c>
      <c r="AP482" s="60" t="str">
        <f t="shared" si="38"/>
        <v>,</v>
      </c>
      <c r="AQ482" s="60"/>
      <c r="AR482" s="60"/>
      <c r="AS482" s="60"/>
      <c r="AT482" s="60"/>
      <c r="AU482" s="80"/>
      <c r="AV482" s="80"/>
      <c r="AW482" s="80"/>
    </row>
    <row r="483" spans="1:49" s="170" customFormat="1" ht="15" customHeight="1" x14ac:dyDescent="0.25">
      <c r="A483" s="60">
        <v>763</v>
      </c>
      <c r="B483" s="106" t="s">
        <v>144</v>
      </c>
      <c r="C483" s="106" t="s">
        <v>2853</v>
      </c>
      <c r="D483" s="106" t="s">
        <v>2854</v>
      </c>
      <c r="E483" s="106" t="s">
        <v>2855</v>
      </c>
      <c r="F483" s="106" t="s">
        <v>1658</v>
      </c>
      <c r="G483" s="144" t="s">
        <v>3229</v>
      </c>
      <c r="H483" s="106" t="s">
        <v>3053</v>
      </c>
      <c r="I483" s="106" t="s">
        <v>3113</v>
      </c>
      <c r="J483" s="106">
        <v>7</v>
      </c>
      <c r="K483" s="106"/>
      <c r="L483" s="106"/>
      <c r="M483" s="106"/>
      <c r="N483" s="106"/>
      <c r="O483" s="106"/>
      <c r="P483" s="106"/>
      <c r="Q483" s="106"/>
      <c r="R483" s="106" t="s">
        <v>1266</v>
      </c>
      <c r="S483" s="63" t="s">
        <v>3024</v>
      </c>
      <c r="T483" s="106" t="s">
        <v>145</v>
      </c>
      <c r="U483" s="106" t="s">
        <v>3006</v>
      </c>
      <c r="V483" s="60" t="s">
        <v>3264</v>
      </c>
      <c r="W483" s="106" t="s">
        <v>1356</v>
      </c>
      <c r="X483" s="130" t="s">
        <v>3121</v>
      </c>
      <c r="Y483" s="106" t="s">
        <v>1678</v>
      </c>
      <c r="Z483" s="106" t="s">
        <v>3188</v>
      </c>
      <c r="AA483" s="107">
        <v>3</v>
      </c>
      <c r="AB483" s="106"/>
      <c r="AC483" s="108"/>
      <c r="AD483" s="106"/>
      <c r="AE483" s="106" t="s">
        <v>2485</v>
      </c>
      <c r="AF483" s="106">
        <v>12</v>
      </c>
      <c r="AG483" s="80" t="str">
        <f t="shared" si="36"/>
        <v/>
      </c>
      <c r="AH483" s="76" t="str">
        <f t="shared" si="40"/>
        <v>{"popup":{"showAttachments":"false","fieldInfos":[{"visible":"true","fieldName":"P_30k_75k","label":"Percentage of households with incomes above twice the poverty line and below $75,000\u00a0","format":{"places":3,"digitSeparator":true}}],"title":"Census Block Group: {GEOID}}"}}</v>
      </c>
      <c r="AI483" s="77" t="s">
        <v>1883</v>
      </c>
      <c r="AJ483" s="77" t="s">
        <v>1705</v>
      </c>
      <c r="AK483" s="77"/>
      <c r="AL483" s="77" t="s">
        <v>1901</v>
      </c>
      <c r="AM483" s="77" t="s">
        <v>3040</v>
      </c>
      <c r="AN483" s="63" t="s">
        <v>3010</v>
      </c>
      <c r="AO483" s="60" t="str">
        <f t="shared" si="37"/>
        <v>happiness, human, people, economy, money,</v>
      </c>
      <c r="AP483" s="60" t="str">
        <f t="shared" si="38"/>
        <v>,</v>
      </c>
      <c r="AQ483" s="60"/>
      <c r="AR483" s="60"/>
      <c r="AS483" s="60"/>
      <c r="AT483" s="60"/>
      <c r="AU483" s="80"/>
      <c r="AV483" s="80"/>
      <c r="AW483" s="80"/>
    </row>
    <row r="484" spans="1:49" s="170" customFormat="1" ht="15" customHeight="1" x14ac:dyDescent="0.25">
      <c r="A484" s="60">
        <v>764</v>
      </c>
      <c r="B484" s="106" t="s">
        <v>144</v>
      </c>
      <c r="C484" s="106" t="s">
        <v>2856</v>
      </c>
      <c r="D484" s="106" t="s">
        <v>2857</v>
      </c>
      <c r="E484" s="106" t="s">
        <v>2858</v>
      </c>
      <c r="F484" s="106" t="s">
        <v>1658</v>
      </c>
      <c r="G484" s="144" t="s">
        <v>3230</v>
      </c>
      <c r="H484" s="106" t="s">
        <v>3053</v>
      </c>
      <c r="I484" s="106" t="s">
        <v>3113</v>
      </c>
      <c r="J484" s="106">
        <v>6</v>
      </c>
      <c r="K484" s="106"/>
      <c r="L484" s="106"/>
      <c r="M484" s="106"/>
      <c r="N484" s="106"/>
      <c r="O484" s="106"/>
      <c r="P484" s="106"/>
      <c r="Q484" s="106"/>
      <c r="R484" s="106" t="s">
        <v>1266</v>
      </c>
      <c r="S484" s="63" t="s">
        <v>3024</v>
      </c>
      <c r="T484" s="106" t="s">
        <v>145</v>
      </c>
      <c r="U484" s="106" t="s">
        <v>3006</v>
      </c>
      <c r="V484" s="60" t="s">
        <v>3264</v>
      </c>
      <c r="W484" s="106" t="s">
        <v>1356</v>
      </c>
      <c r="X484" s="130" t="s">
        <v>3123</v>
      </c>
      <c r="Y484" s="106" t="s">
        <v>1678</v>
      </c>
      <c r="Z484" s="106" t="s">
        <v>3189</v>
      </c>
      <c r="AA484" s="107">
        <v>3</v>
      </c>
      <c r="AB484" s="106"/>
      <c r="AC484" s="108"/>
      <c r="AD484" s="106"/>
      <c r="AE484" s="106" t="s">
        <v>2485</v>
      </c>
      <c r="AF484" s="106">
        <v>12</v>
      </c>
      <c r="AG484" s="80" t="str">
        <f t="shared" ref="AG484:AG492" si="41">IF(LEN(TRIM(K484))=0,"",$K$1 &amp; " - " &amp; K484 &amp; "; ") &amp; IF(LEN(TRIM(L484))=0,"",$L$1 &amp; " - " &amp; L484 &amp; "; ") &amp; IF(LEN(TRIM(M484))=0,"",$M$1 &amp; " - " &amp; M484 &amp; "; ") &amp; IF(LEN(TRIM(N484))=0,"",$N$1 &amp; " - " &amp; N484 &amp; "; ") &amp; IF(LEN(TRIM(O484))=0,"",$O$1 &amp; " - " &amp; O484 &amp; "; ") &amp; IF(LEN(TRIM(P484))=0,"",$P$1 &amp; " - " &amp; P484 &amp; "; ") &amp; IF(LEN(TRIM(Q484))=0,"",$Q$1 &amp; " - " &amp; Q484 &amp; "; ")</f>
        <v/>
      </c>
      <c r="AH484" s="76" t="str">
        <f t="shared" si="40"/>
        <v>{"popup":{"showAttachments":"false","fieldInfos":[{"visible":"true","fieldName":"P_75k_200k","label":"Percentage of households with incomes above $75,000 and below $200,000\u00a0","format":{"places":3,"digitSeparator":true}}],"title":"Census Block Group: {GEOID}}"}}</v>
      </c>
      <c r="AI484" s="77" t="s">
        <v>1883</v>
      </c>
      <c r="AJ484" s="77" t="s">
        <v>1705</v>
      </c>
      <c r="AK484" s="77"/>
      <c r="AL484" s="77" t="s">
        <v>1901</v>
      </c>
      <c r="AM484" s="77" t="s">
        <v>3040</v>
      </c>
      <c r="AN484" s="63" t="s">
        <v>3010</v>
      </c>
      <c r="AO484" s="60" t="str">
        <f t="shared" ref="AO484:AO492" si="42">_xlfn.CONCAT(AN484,AP484)</f>
        <v>happiness, human, people, economy, money,</v>
      </c>
      <c r="AP484" s="60" t="str">
        <f t="shared" ref="AP484:AP492" si="43">","&amp; IF(LEN(TRIM(K484))=0,"",$K$1  &amp; ", ") &amp; IF(LEN(TRIM(L484))=0,"",$L$1  &amp; ", ") &amp; IF(LEN(TRIM(M484))=0,"",$M$1 &amp; ", ") &amp; IF(LEN(TRIM(N484))=0,"",$N$1 &amp; ", ") &amp; IF(LEN(TRIM(O484))=0,"",$O$1 &amp; ", ") &amp; IF(LEN(TRIM(P484))=0,"",$P$1 &amp; ", ") &amp; IF(LEN(TRIM(Q484))=0,"",$Q$1)</f>
        <v>,</v>
      </c>
      <c r="AQ484" s="60"/>
      <c r="AR484" s="60"/>
      <c r="AS484" s="60"/>
      <c r="AT484" s="60"/>
      <c r="AU484" s="80"/>
      <c r="AV484" s="80"/>
      <c r="AW484" s="80"/>
    </row>
    <row r="485" spans="1:49" s="170" customFormat="1" ht="15" customHeight="1" x14ac:dyDescent="0.25">
      <c r="A485" s="60">
        <v>765</v>
      </c>
      <c r="B485" s="106" t="s">
        <v>144</v>
      </c>
      <c r="C485" s="106" t="s">
        <v>2859</v>
      </c>
      <c r="D485" s="106" t="s">
        <v>2860</v>
      </c>
      <c r="E485" s="106" t="s">
        <v>2861</v>
      </c>
      <c r="F485" s="106" t="s">
        <v>1658</v>
      </c>
      <c r="G485" s="144" t="s">
        <v>3231</v>
      </c>
      <c r="H485" s="106" t="s">
        <v>3053</v>
      </c>
      <c r="I485" s="106" t="s">
        <v>3113</v>
      </c>
      <c r="J485" s="106">
        <v>5</v>
      </c>
      <c r="K485" s="106"/>
      <c r="L485" s="106"/>
      <c r="M485" s="106"/>
      <c r="N485" s="106"/>
      <c r="O485" s="106"/>
      <c r="P485" s="106"/>
      <c r="Q485" s="106"/>
      <c r="R485" s="106" t="s">
        <v>1266</v>
      </c>
      <c r="S485" s="63" t="s">
        <v>3024</v>
      </c>
      <c r="T485" s="106" t="s">
        <v>145</v>
      </c>
      <c r="U485" s="106" t="s">
        <v>3006</v>
      </c>
      <c r="V485" s="60" t="s">
        <v>3264</v>
      </c>
      <c r="W485" s="106" t="s">
        <v>1356</v>
      </c>
      <c r="X485" s="130" t="s">
        <v>3124</v>
      </c>
      <c r="Y485" s="106" t="s">
        <v>1678</v>
      </c>
      <c r="Z485" s="106" t="s">
        <v>3190</v>
      </c>
      <c r="AA485" s="107">
        <v>3</v>
      </c>
      <c r="AB485" s="106"/>
      <c r="AC485" s="108"/>
      <c r="AD485" s="106"/>
      <c r="AE485" s="106" t="s">
        <v>2485</v>
      </c>
      <c r="AF485" s="106">
        <v>12</v>
      </c>
      <c r="AG485" s="80" t="str">
        <f t="shared" si="41"/>
        <v/>
      </c>
      <c r="AH485" s="76" t="str">
        <f t="shared" si="40"/>
        <v>{"popup":{"showAttachments":"false","fieldInfos":[{"visible":"true","fieldName":"P_more_200","label":"Percentage of households with incomes above $200,000.\u00a0","format":{"places":3,"digitSeparator":true}}],"title":"Census Block Group: {GEOID}}"}}</v>
      </c>
      <c r="AI485" s="77" t="s">
        <v>1883</v>
      </c>
      <c r="AJ485" s="77" t="s">
        <v>1705</v>
      </c>
      <c r="AK485" s="77"/>
      <c r="AL485" s="77" t="s">
        <v>1901</v>
      </c>
      <c r="AM485" s="77" t="s">
        <v>3040</v>
      </c>
      <c r="AN485" s="63" t="s">
        <v>3010</v>
      </c>
      <c r="AO485" s="60" t="str">
        <f t="shared" si="42"/>
        <v>happiness, human, people, economy, money,</v>
      </c>
      <c r="AP485" s="60" t="str">
        <f t="shared" si="43"/>
        <v>,</v>
      </c>
      <c r="AQ485" s="60"/>
      <c r="AR485" s="60"/>
      <c r="AS485" s="60"/>
      <c r="AT485" s="60"/>
      <c r="AU485" s="80"/>
      <c r="AV485" s="80"/>
      <c r="AW485" s="80"/>
    </row>
    <row r="486" spans="1:49" s="170" customFormat="1" ht="15" customHeight="1" x14ac:dyDescent="0.25">
      <c r="A486" s="60">
        <v>766</v>
      </c>
      <c r="B486" s="106" t="s">
        <v>144</v>
      </c>
      <c r="C486" s="106" t="s">
        <v>2862</v>
      </c>
      <c r="D486" s="106" t="s">
        <v>2863</v>
      </c>
      <c r="E486" s="106" t="s">
        <v>2864</v>
      </c>
      <c r="F486" s="106" t="s">
        <v>1658</v>
      </c>
      <c r="G486" s="144" t="s">
        <v>3232</v>
      </c>
      <c r="H486" s="106" t="s">
        <v>3053</v>
      </c>
      <c r="I486" s="106" t="s">
        <v>3113</v>
      </c>
      <c r="J486" s="106">
        <v>4</v>
      </c>
      <c r="K486" s="106"/>
      <c r="L486" s="106"/>
      <c r="M486" s="106"/>
      <c r="N486" s="106"/>
      <c r="O486" s="106"/>
      <c r="P486" s="106"/>
      <c r="Q486" s="106"/>
      <c r="R486" s="106" t="s">
        <v>1266</v>
      </c>
      <c r="S486" s="63" t="s">
        <v>3024</v>
      </c>
      <c r="T486" s="106" t="s">
        <v>145</v>
      </c>
      <c r="U486" s="106" t="s">
        <v>3006</v>
      </c>
      <c r="V486" s="60" t="s">
        <v>3264</v>
      </c>
      <c r="W486" s="106" t="s">
        <v>1356</v>
      </c>
      <c r="X486" s="130" t="s">
        <v>3125</v>
      </c>
      <c r="Y486" s="106" t="s">
        <v>1678</v>
      </c>
      <c r="Z486" s="106" t="s">
        <v>3191</v>
      </c>
      <c r="AA486" s="107">
        <v>3</v>
      </c>
      <c r="AB486" s="106"/>
      <c r="AC486" s="108"/>
      <c r="AD486" s="106"/>
      <c r="AE486" s="106" t="s">
        <v>2485</v>
      </c>
      <c r="AF486" s="106">
        <v>12</v>
      </c>
      <c r="AG486" s="80" t="str">
        <f t="shared" si="41"/>
        <v/>
      </c>
      <c r="AH486" s="76" t="str">
        <f t="shared" si="40"/>
        <v>{"popup":{"showAttachments":"false","fieldInfos":[{"visible":"true","fieldName":"QOL_index","label":"Percentage of households below the quality of life threshold income\u00a0","format":{"places":3,"digitSeparator":true}}],"title":"Census Block Group: {GEOID}}"}}</v>
      </c>
      <c r="AI486" s="77" t="s">
        <v>1883</v>
      </c>
      <c r="AJ486" s="77" t="s">
        <v>1705</v>
      </c>
      <c r="AK486" s="77"/>
      <c r="AL486" s="77" t="s">
        <v>1901</v>
      </c>
      <c r="AM486" s="77" t="s">
        <v>3040</v>
      </c>
      <c r="AN486" s="63" t="s">
        <v>3010</v>
      </c>
      <c r="AO486" s="60" t="str">
        <f t="shared" si="42"/>
        <v>happiness, human, people, economy, money,</v>
      </c>
      <c r="AP486" s="60" t="str">
        <f t="shared" si="43"/>
        <v>,</v>
      </c>
      <c r="AQ486" s="60"/>
      <c r="AR486" s="60"/>
      <c r="AS486" s="60"/>
      <c r="AT486" s="60"/>
      <c r="AU486" s="80"/>
      <c r="AV486" s="80"/>
      <c r="AW486" s="80"/>
    </row>
    <row r="487" spans="1:49" s="170" customFormat="1" ht="15" customHeight="1" x14ac:dyDescent="0.25">
      <c r="A487" s="60">
        <v>767</v>
      </c>
      <c r="B487" s="106" t="s">
        <v>144</v>
      </c>
      <c r="C487" s="106" t="s">
        <v>2865</v>
      </c>
      <c r="D487" s="106" t="s">
        <v>2866</v>
      </c>
      <c r="E487" s="106" t="s">
        <v>2867</v>
      </c>
      <c r="F487" s="106" t="s">
        <v>151</v>
      </c>
      <c r="G487" s="144" t="s">
        <v>3233</v>
      </c>
      <c r="H487" s="106" t="s">
        <v>3053</v>
      </c>
      <c r="I487" s="106" t="s">
        <v>3113</v>
      </c>
      <c r="J487" s="106">
        <v>8</v>
      </c>
      <c r="K487" s="106"/>
      <c r="L487" s="106"/>
      <c r="M487" s="106"/>
      <c r="N487" s="106"/>
      <c r="O487" s="106"/>
      <c r="P487" s="106"/>
      <c r="Q487" s="106"/>
      <c r="R487" s="106" t="s">
        <v>1266</v>
      </c>
      <c r="S487" s="63" t="s">
        <v>3024</v>
      </c>
      <c r="T487" s="106" t="s">
        <v>145</v>
      </c>
      <c r="U487" s="106" t="s">
        <v>3006</v>
      </c>
      <c r="V487" s="60" t="s">
        <v>3264</v>
      </c>
      <c r="W487" s="106" t="s">
        <v>1356</v>
      </c>
      <c r="X487" s="130" t="s">
        <v>3126</v>
      </c>
      <c r="Y487" s="106" t="s">
        <v>1678</v>
      </c>
      <c r="Z487" s="106" t="s">
        <v>3192</v>
      </c>
      <c r="AA487" s="107">
        <v>0</v>
      </c>
      <c r="AB487" s="106"/>
      <c r="AC487" s="108"/>
      <c r="AD487" s="106"/>
      <c r="AE487" s="106" t="s">
        <v>2485</v>
      </c>
      <c r="AF487" s="106">
        <v>12</v>
      </c>
      <c r="AG487" s="80" t="str">
        <f t="shared" si="41"/>
        <v/>
      </c>
      <c r="AH487" s="76" t="str">
        <f t="shared" si="40"/>
        <v>{"popup":{"showAttachments":"false","fieldInfos":[{"visible":"true","fieldName":"adjusted_QOL_threshold","label":"Threshold income for quality of life\u00a0","format":{"places":0,"digitSeparator":true}}],"title":"Census Block Group: {GEOID}}"}}</v>
      </c>
      <c r="AI487" s="77" t="s">
        <v>1883</v>
      </c>
      <c r="AJ487" s="77" t="s">
        <v>1705</v>
      </c>
      <c r="AK487" s="77"/>
      <c r="AL487" s="77" t="s">
        <v>1901</v>
      </c>
      <c r="AM487" s="77" t="s">
        <v>3040</v>
      </c>
      <c r="AN487" s="63" t="s">
        <v>3010</v>
      </c>
      <c r="AO487" s="60" t="str">
        <f t="shared" si="42"/>
        <v>happiness, human, people, economy, money,</v>
      </c>
      <c r="AP487" s="60" t="str">
        <f t="shared" si="43"/>
        <v>,</v>
      </c>
      <c r="AQ487" s="60"/>
      <c r="AR487" s="60"/>
      <c r="AS487" s="60"/>
      <c r="AT487" s="60"/>
      <c r="AU487" s="80"/>
      <c r="AV487" s="80"/>
      <c r="AW487" s="80"/>
    </row>
    <row r="488" spans="1:49" s="170" customFormat="1" ht="15" customHeight="1" x14ac:dyDescent="0.25">
      <c r="A488" s="60">
        <v>768</v>
      </c>
      <c r="B488" s="106" t="s">
        <v>144</v>
      </c>
      <c r="C488" s="106" t="s">
        <v>2884</v>
      </c>
      <c r="D488" s="106" t="s">
        <v>2885</v>
      </c>
      <c r="E488" s="106" t="s">
        <v>2886</v>
      </c>
      <c r="F488" s="106" t="s">
        <v>362</v>
      </c>
      <c r="G488" s="144" t="s">
        <v>3240</v>
      </c>
      <c r="H488" s="106" t="s">
        <v>3043</v>
      </c>
      <c r="I488" s="106" t="s">
        <v>3102</v>
      </c>
      <c r="J488" s="106">
        <v>29</v>
      </c>
      <c r="K488" s="106"/>
      <c r="L488" s="106"/>
      <c r="M488" s="106"/>
      <c r="N488" s="106"/>
      <c r="O488" s="106"/>
      <c r="P488" s="106"/>
      <c r="Q488" s="106"/>
      <c r="R488" s="106" t="s">
        <v>2887</v>
      </c>
      <c r="S488" s="63" t="s">
        <v>3025</v>
      </c>
      <c r="T488" s="106" t="s">
        <v>145</v>
      </c>
      <c r="U488" s="106" t="s">
        <v>1354</v>
      </c>
      <c r="V488" s="60" t="s">
        <v>3264</v>
      </c>
      <c r="W488" s="106" t="s">
        <v>1356</v>
      </c>
      <c r="X488" s="129" t="s">
        <v>3132</v>
      </c>
      <c r="Y488" s="106" t="s">
        <v>1678</v>
      </c>
      <c r="Z488" s="106" t="s">
        <v>2978</v>
      </c>
      <c r="AA488" s="107">
        <v>1</v>
      </c>
      <c r="AB488" s="106"/>
      <c r="AC488" s="108"/>
      <c r="AD488" s="106"/>
      <c r="AE488" s="106" t="s">
        <v>2488</v>
      </c>
      <c r="AF488" s="106">
        <v>8</v>
      </c>
      <c r="AG488" s="80" t="str">
        <f t="shared" si="41"/>
        <v/>
      </c>
      <c r="AH488" s="76" t="str">
        <f t="shared" si="40"/>
        <v>{"popup":{"showAttachments":"false","fieldInfos":[{"visible":"true","fieldName":"HUC12_Pop","label":"Population [12-digit HUC]\u00a0","format":{"places":1,"digitSeparator":true}}],"title":"HUC 12 ID: {HUC_12}"}}</v>
      </c>
      <c r="AI488" s="77" t="s">
        <v>1883</v>
      </c>
      <c r="AJ488" s="77" t="s">
        <v>1705</v>
      </c>
      <c r="AK488" s="77"/>
      <c r="AL488" s="77" t="s">
        <v>1901</v>
      </c>
      <c r="AM488" s="77" t="s">
        <v>1885</v>
      </c>
      <c r="AN488" s="63" t="s">
        <v>3015</v>
      </c>
      <c r="AO488" s="60" t="str">
        <f t="shared" si="42"/>
        <v>human, people, Census, dasymetric,</v>
      </c>
      <c r="AP488" s="60" t="str">
        <f t="shared" si="43"/>
        <v>,</v>
      </c>
      <c r="AQ488" s="60"/>
      <c r="AR488" s="60"/>
      <c r="AS488" s="60"/>
      <c r="AT488" s="60"/>
      <c r="AU488" s="80"/>
      <c r="AV488" s="80"/>
      <c r="AW488" s="80"/>
    </row>
    <row r="489" spans="1:49" s="166" customFormat="1" ht="15" customHeight="1" x14ac:dyDescent="0.2">
      <c r="A489" s="168">
        <v>769</v>
      </c>
      <c r="B489" s="169" t="s">
        <v>432</v>
      </c>
      <c r="C489" s="171" t="s">
        <v>3305</v>
      </c>
      <c r="D489" s="178" t="s">
        <v>3306</v>
      </c>
      <c r="E489" s="171" t="s">
        <v>3307</v>
      </c>
      <c r="F489" s="169" t="s">
        <v>151</v>
      </c>
      <c r="G489" s="169" t="s">
        <v>3308</v>
      </c>
      <c r="H489" s="169" t="s">
        <v>3269</v>
      </c>
      <c r="I489" s="169" t="s">
        <v>3270</v>
      </c>
      <c r="J489" s="170">
        <v>111</v>
      </c>
      <c r="K489" s="170"/>
      <c r="L489" s="170"/>
      <c r="M489" s="170"/>
      <c r="N489" s="170"/>
      <c r="O489" s="170"/>
      <c r="P489" s="170"/>
      <c r="Q489" s="170"/>
      <c r="R489" s="170" t="s">
        <v>1266</v>
      </c>
      <c r="S489" s="169" t="s">
        <v>3309</v>
      </c>
      <c r="T489" s="169"/>
      <c r="U489" s="169" t="s">
        <v>1351</v>
      </c>
      <c r="V489" s="166" t="s">
        <v>3264</v>
      </c>
      <c r="W489" s="168" t="s">
        <v>1355</v>
      </c>
      <c r="X489" s="172"/>
      <c r="Y489" s="168" t="s">
        <v>1678</v>
      </c>
      <c r="Z489" s="170" t="s">
        <v>3310</v>
      </c>
      <c r="AA489" s="170"/>
      <c r="AB489" s="170"/>
      <c r="AC489" s="169"/>
      <c r="AD489" s="170" t="s">
        <v>3307</v>
      </c>
      <c r="AE489" s="170" t="s">
        <v>2485</v>
      </c>
      <c r="AF489" s="168"/>
      <c r="AG489" s="173" t="str">
        <f t="shared" si="41"/>
        <v/>
      </c>
      <c r="AH489" s="169" t="str">
        <f t="shared" si="40"/>
        <v>{"popup":{"showAttachments":"false","fieldInfos":[{"visible":"true","fieldName":"FP1_Pop_C","label":"Population in 1% Annual Chance Flood Hazard area - Total\u00a0","format":{"places":,"digitSeparator":true}}],"title":"Block Group ID: {GEOID10}"}}</v>
      </c>
      <c r="AI489" s="170" t="s">
        <v>1883</v>
      </c>
      <c r="AJ489" s="170" t="s">
        <v>1705</v>
      </c>
      <c r="AK489" s="170"/>
      <c r="AL489" s="170" t="s">
        <v>1901</v>
      </c>
      <c r="AM489" s="170" t="s">
        <v>1884</v>
      </c>
      <c r="AN489" s="170" t="s">
        <v>1534</v>
      </c>
      <c r="AO489" s="170" t="str">
        <f t="shared" si="42"/>
        <v>human, people, electricity, power,</v>
      </c>
      <c r="AP489" s="170" t="str">
        <f t="shared" si="43"/>
        <v>,</v>
      </c>
      <c r="AQ489" s="170"/>
      <c r="AR489" s="170"/>
      <c r="AS489" s="170"/>
      <c r="AT489" s="170"/>
      <c r="AU489" s="170"/>
      <c r="AV489" s="170"/>
      <c r="AW489" s="170"/>
    </row>
    <row r="490" spans="1:49" s="166" customFormat="1" ht="15" customHeight="1" x14ac:dyDescent="0.2">
      <c r="A490" s="168">
        <v>770</v>
      </c>
      <c r="B490" s="169" t="s">
        <v>432</v>
      </c>
      <c r="C490" s="171" t="s">
        <v>3311</v>
      </c>
      <c r="D490" s="171" t="s">
        <v>3312</v>
      </c>
      <c r="E490" s="171" t="s">
        <v>3313</v>
      </c>
      <c r="F490" s="169" t="s">
        <v>151</v>
      </c>
      <c r="G490" s="169" t="s">
        <v>3308</v>
      </c>
      <c r="H490" s="169" t="s">
        <v>3269</v>
      </c>
      <c r="I490" s="169" t="s">
        <v>3270</v>
      </c>
      <c r="J490" s="170">
        <v>112</v>
      </c>
      <c r="K490" s="170"/>
      <c r="L490" s="170"/>
      <c r="M490" s="170"/>
      <c r="N490" s="170"/>
      <c r="O490" s="170"/>
      <c r="P490" s="170"/>
      <c r="Q490" s="170"/>
      <c r="R490" s="170" t="s">
        <v>1266</v>
      </c>
      <c r="S490" s="169" t="s">
        <v>3309</v>
      </c>
      <c r="T490" s="169"/>
      <c r="U490" s="169" t="s">
        <v>1351</v>
      </c>
      <c r="V490" s="166" t="s">
        <v>3264</v>
      </c>
      <c r="W490" s="168" t="s">
        <v>1355</v>
      </c>
      <c r="X490" s="172"/>
      <c r="Y490" s="168" t="s">
        <v>1678</v>
      </c>
      <c r="Z490" s="170" t="s">
        <v>3314</v>
      </c>
      <c r="AA490" s="170"/>
      <c r="AB490" s="170"/>
      <c r="AC490" s="169"/>
      <c r="AD490" s="170" t="s">
        <v>3313</v>
      </c>
      <c r="AE490" s="170" t="s">
        <v>2485</v>
      </c>
      <c r="AF490" s="168"/>
      <c r="AG490" s="173" t="str">
        <f t="shared" si="41"/>
        <v/>
      </c>
      <c r="AH490" s="169" t="str">
        <f t="shared" si="40"/>
        <v>{"popup":{"showAttachments":"false","fieldInfos":[{"visible":"true","fieldName":"FP1_Pop_P","label":"Population in 1% Annual Chance Flood Hazard area - Percent\u00a0","format":{"places":,"digitSeparator":true}}],"title":"Block Group ID: {GEOID10}"}}</v>
      </c>
      <c r="AI490" s="170" t="s">
        <v>1883</v>
      </c>
      <c r="AJ490" s="170" t="s">
        <v>1705</v>
      </c>
      <c r="AK490" s="170"/>
      <c r="AL490" s="170" t="s">
        <v>1901</v>
      </c>
      <c r="AM490" s="170" t="s">
        <v>1884</v>
      </c>
      <c r="AN490" s="170" t="s">
        <v>1534</v>
      </c>
      <c r="AO490" s="170" t="str">
        <f t="shared" si="42"/>
        <v>human, people, electricity, power,</v>
      </c>
      <c r="AP490" s="170" t="str">
        <f t="shared" si="43"/>
        <v>,</v>
      </c>
      <c r="AQ490" s="170"/>
      <c r="AR490" s="170"/>
      <c r="AS490" s="170"/>
      <c r="AT490" s="170"/>
      <c r="AU490" s="170"/>
      <c r="AV490" s="170"/>
      <c r="AW490" s="170"/>
    </row>
    <row r="491" spans="1:49" s="166" customFormat="1" ht="15" customHeight="1" x14ac:dyDescent="0.2">
      <c r="A491" s="168">
        <v>771</v>
      </c>
      <c r="B491" s="169" t="s">
        <v>432</v>
      </c>
      <c r="C491" s="171" t="s">
        <v>3315</v>
      </c>
      <c r="D491" s="171" t="s">
        <v>3316</v>
      </c>
      <c r="E491" s="171" t="s">
        <v>3317</v>
      </c>
      <c r="F491" s="169" t="s">
        <v>151</v>
      </c>
      <c r="G491" s="169" t="s">
        <v>3318</v>
      </c>
      <c r="H491" s="169" t="s">
        <v>3269</v>
      </c>
      <c r="I491" s="169" t="s">
        <v>3270</v>
      </c>
      <c r="J491" s="170">
        <v>113</v>
      </c>
      <c r="K491" s="170"/>
      <c r="L491" s="170"/>
      <c r="M491" s="170"/>
      <c r="N491" s="170"/>
      <c r="O491" s="170"/>
      <c r="P491" s="170"/>
      <c r="Q491" s="170"/>
      <c r="R491" s="170" t="s">
        <v>1266</v>
      </c>
      <c r="S491" s="169" t="s">
        <v>3309</v>
      </c>
      <c r="T491" s="169"/>
      <c r="U491" s="169" t="s">
        <v>1351</v>
      </c>
      <c r="V491" s="166" t="s">
        <v>3264</v>
      </c>
      <c r="W491" s="168" t="s">
        <v>1355</v>
      </c>
      <c r="X491" s="172"/>
      <c r="Y491" s="168" t="s">
        <v>1678</v>
      </c>
      <c r="Z491" s="170" t="s">
        <v>3319</v>
      </c>
      <c r="AA491" s="170"/>
      <c r="AB491" s="170"/>
      <c r="AC491" s="169"/>
      <c r="AD491" s="170" t="s">
        <v>3317</v>
      </c>
      <c r="AE491" s="170" t="s">
        <v>2485</v>
      </c>
      <c r="AF491" s="168"/>
      <c r="AG491" s="173" t="str">
        <f t="shared" si="41"/>
        <v/>
      </c>
      <c r="AH491" s="169" t="str">
        <f t="shared" si="40"/>
        <v>{"popup":{"showAttachments":"false","fieldInfos":[{"visible":"true","fieldName":"FP02_Pop_C","label":"Population in 0.2% Annual Chance Flood Hazard area - Total\u00a0","format":{"places":,"digitSeparator":true}}],"title":"Block Group ID: {GEOID10}"}}</v>
      </c>
      <c r="AI491" s="170" t="s">
        <v>1883</v>
      </c>
      <c r="AJ491" s="170" t="s">
        <v>1705</v>
      </c>
      <c r="AK491" s="170"/>
      <c r="AL491" s="170" t="s">
        <v>1901</v>
      </c>
      <c r="AM491" s="170" t="s">
        <v>1884</v>
      </c>
      <c r="AN491" s="170" t="s">
        <v>1534</v>
      </c>
      <c r="AO491" s="170" t="str">
        <f t="shared" si="42"/>
        <v>human, people, electricity, power,</v>
      </c>
      <c r="AP491" s="170" t="str">
        <f t="shared" si="43"/>
        <v>,</v>
      </c>
      <c r="AQ491" s="170"/>
      <c r="AR491" s="170"/>
      <c r="AS491" s="170"/>
      <c r="AT491" s="170"/>
      <c r="AU491" s="170"/>
      <c r="AV491" s="170"/>
      <c r="AW491" s="170"/>
    </row>
    <row r="492" spans="1:49" s="166" customFormat="1" ht="15" customHeight="1" x14ac:dyDescent="0.2">
      <c r="A492" s="168">
        <v>772</v>
      </c>
      <c r="B492" s="169" t="s">
        <v>432</v>
      </c>
      <c r="C492" s="171" t="s">
        <v>3320</v>
      </c>
      <c r="D492" s="171" t="s">
        <v>3321</v>
      </c>
      <c r="E492" s="171" t="s">
        <v>3322</v>
      </c>
      <c r="F492" s="169" t="s">
        <v>151</v>
      </c>
      <c r="G492" s="169" t="s">
        <v>3318</v>
      </c>
      <c r="H492" s="169" t="s">
        <v>3269</v>
      </c>
      <c r="I492" s="169" t="s">
        <v>3270</v>
      </c>
      <c r="J492" s="170">
        <v>114</v>
      </c>
      <c r="K492" s="170"/>
      <c r="L492" s="170"/>
      <c r="M492" s="170"/>
      <c r="N492" s="170"/>
      <c r="O492" s="170"/>
      <c r="P492" s="170"/>
      <c r="Q492" s="170"/>
      <c r="R492" s="170" t="s">
        <v>1266</v>
      </c>
      <c r="S492" s="169" t="s">
        <v>3309</v>
      </c>
      <c r="T492" s="169"/>
      <c r="U492" s="169" t="s">
        <v>1351</v>
      </c>
      <c r="V492" s="166" t="s">
        <v>3264</v>
      </c>
      <c r="W492" s="168" t="s">
        <v>1355</v>
      </c>
      <c r="X492" s="172"/>
      <c r="Y492" s="168" t="s">
        <v>1678</v>
      </c>
      <c r="Z492" s="170" t="s">
        <v>3323</v>
      </c>
      <c r="AA492" s="170"/>
      <c r="AB492" s="170"/>
      <c r="AC492" s="169"/>
      <c r="AD492" s="170" t="s">
        <v>3322</v>
      </c>
      <c r="AE492" s="170" t="s">
        <v>2485</v>
      </c>
      <c r="AF492" s="168"/>
      <c r="AG492" s="173" t="str">
        <f t="shared" si="41"/>
        <v/>
      </c>
      <c r="AH492" s="169" t="str">
        <f t="shared" si="40"/>
        <v>{"popup":{"showAttachments":"false","fieldInfos":[{"visible":"true","fieldName":"FP02_Pop_P","label":"Population in 0.2% Annual Chance Flood Hazard area - Percent\u00a0","format":{"places":,"digitSeparator":true}}],"title":"Block Group ID: {GEOID10}"}}</v>
      </c>
      <c r="AI492" s="170" t="s">
        <v>1883</v>
      </c>
      <c r="AJ492" s="170" t="s">
        <v>1705</v>
      </c>
      <c r="AK492" s="170"/>
      <c r="AL492" s="170" t="s">
        <v>1901</v>
      </c>
      <c r="AM492" s="170" t="s">
        <v>1884</v>
      </c>
      <c r="AN492" s="170" t="s">
        <v>1534</v>
      </c>
      <c r="AO492" s="170" t="str">
        <f t="shared" si="42"/>
        <v>human, people, electricity, power,</v>
      </c>
      <c r="AP492" s="170" t="str">
        <f t="shared" si="43"/>
        <v>,</v>
      </c>
      <c r="AQ492" s="170"/>
      <c r="AR492" s="170"/>
      <c r="AS492" s="170"/>
      <c r="AT492" s="170"/>
      <c r="AU492" s="170"/>
      <c r="AV492" s="170"/>
      <c r="AW492" s="170"/>
    </row>
    <row r="493" spans="1:49" s="166" customFormat="1" ht="15" customHeight="1" x14ac:dyDescent="0.2">
      <c r="A493" s="166">
        <v>2001</v>
      </c>
      <c r="B493" s="166" t="s">
        <v>432</v>
      </c>
      <c r="C493" s="166" t="s">
        <v>3337</v>
      </c>
      <c r="D493" s="167" t="s">
        <v>3338</v>
      </c>
      <c r="R493" s="166" t="s">
        <v>1266</v>
      </c>
      <c r="S493" s="166" t="s">
        <v>3309</v>
      </c>
      <c r="U493" s="166" t="s">
        <v>1351</v>
      </c>
      <c r="V493" s="166" t="s">
        <v>3264</v>
      </c>
      <c r="AC493" s="166" t="s">
        <v>2255</v>
      </c>
      <c r="AD493" s="166" t="s">
        <v>1266</v>
      </c>
      <c r="AE493" s="166" t="s">
        <v>2485</v>
      </c>
      <c r="AG493" s="166" t="s">
        <v>3264</v>
      </c>
      <c r="AO493" s="166" t="s">
        <v>145</v>
      </c>
    </row>
    <row r="494" spans="1:49" s="166" customFormat="1" ht="15" customHeight="1" x14ac:dyDescent="0.2">
      <c r="A494" s="166">
        <v>2002</v>
      </c>
      <c r="B494" s="166" t="s">
        <v>432</v>
      </c>
      <c r="C494" s="166" t="s">
        <v>3339</v>
      </c>
      <c r="D494" s="167" t="s">
        <v>3340</v>
      </c>
      <c r="R494" s="166" t="s">
        <v>1266</v>
      </c>
      <c r="S494" s="166" t="s">
        <v>3309</v>
      </c>
      <c r="U494" s="166" t="s">
        <v>1351</v>
      </c>
      <c r="V494" s="166" t="s">
        <v>3264</v>
      </c>
      <c r="AC494" s="166" t="s">
        <v>2255</v>
      </c>
      <c r="AD494" s="166" t="s">
        <v>1266</v>
      </c>
      <c r="AE494" s="166" t="s">
        <v>2485</v>
      </c>
      <c r="AG494" s="166" t="s">
        <v>3264</v>
      </c>
      <c r="AO494" s="166" t="s">
        <v>145</v>
      </c>
    </row>
    <row r="495" spans="1:49" ht="15" customHeight="1" x14ac:dyDescent="0.2">
      <c r="AG495" s="99"/>
      <c r="AH495" s="99"/>
      <c r="AI495" s="60"/>
      <c r="AJ495" s="60"/>
      <c r="AK495" s="60"/>
      <c r="AL495" s="60"/>
      <c r="AM495" s="60"/>
      <c r="AO495" s="60" t="str">
        <f t="shared" ref="AO495:AO526" si="44">_xlfn.CONCAT(AN495,AP495)</f>
        <v/>
      </c>
    </row>
    <row r="496" spans="1:49" ht="15" customHeight="1" x14ac:dyDescent="0.2">
      <c r="AG496" s="99"/>
      <c r="AH496" s="99"/>
      <c r="AI496" s="60"/>
      <c r="AJ496" s="60"/>
      <c r="AK496" s="60"/>
      <c r="AL496" s="60"/>
      <c r="AM496" s="60"/>
      <c r="AO496" s="60" t="str">
        <f t="shared" si="44"/>
        <v/>
      </c>
    </row>
    <row r="497" spans="3:41" ht="15" customHeight="1" x14ac:dyDescent="0.2">
      <c r="AG497" s="99"/>
      <c r="AH497" s="99"/>
      <c r="AI497" s="60"/>
      <c r="AJ497" s="60"/>
      <c r="AK497" s="60"/>
      <c r="AL497" s="60"/>
      <c r="AM497" s="60"/>
      <c r="AO497" s="60" t="str">
        <f t="shared" si="44"/>
        <v/>
      </c>
    </row>
    <row r="498" spans="3:41" ht="15" customHeight="1" x14ac:dyDescent="0.2">
      <c r="AG498" s="99"/>
      <c r="AH498" s="99"/>
      <c r="AI498" s="60"/>
      <c r="AJ498" s="60"/>
      <c r="AK498" s="60"/>
      <c r="AL498" s="60"/>
      <c r="AM498" s="60"/>
      <c r="AO498" s="60" t="str">
        <f t="shared" si="44"/>
        <v/>
      </c>
    </row>
    <row r="499" spans="3:41" ht="15" customHeight="1" x14ac:dyDescent="0.2">
      <c r="AG499" s="99"/>
      <c r="AH499" s="99"/>
      <c r="AI499" s="60"/>
      <c r="AJ499" s="60"/>
      <c r="AK499" s="60"/>
      <c r="AL499" s="60"/>
      <c r="AM499" s="60"/>
      <c r="AO499" s="60" t="str">
        <f t="shared" si="44"/>
        <v/>
      </c>
    </row>
    <row r="500" spans="3:41" ht="15" customHeight="1" x14ac:dyDescent="0.2">
      <c r="AG500" s="99"/>
      <c r="AH500" s="99"/>
      <c r="AI500" s="60"/>
      <c r="AJ500" s="60"/>
      <c r="AK500" s="60"/>
      <c r="AL500" s="60"/>
      <c r="AM500" s="60"/>
      <c r="AO500" s="60" t="str">
        <f t="shared" si="44"/>
        <v/>
      </c>
    </row>
    <row r="501" spans="3:41" x14ac:dyDescent="0.2">
      <c r="AG501" s="99"/>
      <c r="AH501" s="99"/>
      <c r="AI501" s="60"/>
      <c r="AJ501" s="60"/>
      <c r="AK501" s="60"/>
      <c r="AL501" s="60"/>
      <c r="AM501" s="60"/>
      <c r="AO501" s="60" t="str">
        <f t="shared" si="44"/>
        <v/>
      </c>
    </row>
    <row r="502" spans="3:41" x14ac:dyDescent="0.2">
      <c r="AG502" s="99"/>
      <c r="AH502" s="99"/>
      <c r="AI502" s="60"/>
      <c r="AJ502" s="60"/>
      <c r="AK502" s="60"/>
      <c r="AL502" s="60"/>
      <c r="AM502" s="60"/>
      <c r="AO502" s="60" t="str">
        <f t="shared" si="44"/>
        <v/>
      </c>
    </row>
    <row r="503" spans="3:41" x14ac:dyDescent="0.2">
      <c r="AG503" s="99"/>
      <c r="AH503" s="99"/>
      <c r="AI503" s="60"/>
      <c r="AJ503" s="60"/>
      <c r="AK503" s="60"/>
      <c r="AL503" s="60"/>
      <c r="AM503" s="60"/>
      <c r="AO503" s="60" t="str">
        <f t="shared" si="44"/>
        <v/>
      </c>
    </row>
    <row r="504" spans="3:41" x14ac:dyDescent="0.2">
      <c r="AG504" s="99"/>
      <c r="AH504" s="99"/>
      <c r="AI504" s="60"/>
      <c r="AJ504" s="60"/>
      <c r="AK504" s="60"/>
      <c r="AL504" s="60"/>
      <c r="AM504" s="60"/>
      <c r="AO504" s="60" t="str">
        <f t="shared" si="44"/>
        <v/>
      </c>
    </row>
    <row r="505" spans="3:41" x14ac:dyDescent="0.2">
      <c r="AG505" s="99"/>
      <c r="AH505" s="99"/>
      <c r="AI505" s="60"/>
      <c r="AJ505" s="60"/>
      <c r="AK505" s="60"/>
      <c r="AL505" s="60"/>
      <c r="AM505" s="60"/>
      <c r="AO505" s="60" t="str">
        <f t="shared" si="44"/>
        <v/>
      </c>
    </row>
    <row r="506" spans="3:41" x14ac:dyDescent="0.2">
      <c r="C506" s="72"/>
      <c r="D506" s="72"/>
      <c r="E506" s="72"/>
      <c r="G506" s="72"/>
      <c r="H506" s="72"/>
      <c r="I506" s="72"/>
      <c r="J506" s="72"/>
      <c r="K506" s="63"/>
      <c r="L506" s="72"/>
      <c r="M506" s="72"/>
      <c r="N506" s="72"/>
      <c r="O506" s="72"/>
      <c r="P506" s="72"/>
      <c r="Q506" s="63"/>
      <c r="R506" s="72"/>
      <c r="AG506" s="60"/>
      <c r="AH506" s="60"/>
      <c r="AI506" s="60"/>
      <c r="AJ506" s="60"/>
      <c r="AK506" s="60"/>
      <c r="AL506" s="60"/>
      <c r="AM506" s="60"/>
      <c r="AO506" s="60" t="str">
        <f t="shared" si="44"/>
        <v/>
      </c>
    </row>
    <row r="507" spans="3:41" x14ac:dyDescent="0.2">
      <c r="C507" s="72"/>
      <c r="D507" s="72"/>
      <c r="E507" s="72"/>
      <c r="G507" s="72"/>
      <c r="H507" s="72"/>
      <c r="I507" s="72"/>
      <c r="J507" s="72"/>
      <c r="K507" s="63"/>
      <c r="L507" s="72"/>
      <c r="M507" s="72"/>
      <c r="N507" s="72"/>
      <c r="O507" s="72"/>
      <c r="P507" s="72"/>
      <c r="Q507" s="63"/>
      <c r="R507" s="72"/>
      <c r="AG507" s="60"/>
      <c r="AH507" s="60"/>
      <c r="AI507" s="60"/>
      <c r="AJ507" s="60"/>
      <c r="AK507" s="60"/>
      <c r="AL507" s="60"/>
      <c r="AM507" s="60"/>
      <c r="AO507" s="60" t="str">
        <f t="shared" si="44"/>
        <v/>
      </c>
    </row>
    <row r="508" spans="3:41" x14ac:dyDescent="0.2">
      <c r="C508" s="72"/>
      <c r="D508" s="72"/>
      <c r="E508" s="72"/>
      <c r="G508" s="72"/>
      <c r="H508" s="72"/>
      <c r="I508" s="72"/>
      <c r="J508" s="72"/>
      <c r="K508" s="63"/>
      <c r="L508" s="72"/>
      <c r="M508" s="72"/>
      <c r="N508" s="72"/>
      <c r="O508" s="72"/>
      <c r="P508" s="72"/>
      <c r="Q508" s="63"/>
      <c r="R508" s="72"/>
      <c r="AG508" s="60"/>
      <c r="AH508" s="60"/>
      <c r="AI508" s="60"/>
      <c r="AJ508" s="60"/>
      <c r="AK508" s="60"/>
      <c r="AL508" s="60"/>
      <c r="AM508" s="60"/>
      <c r="AO508" s="60" t="str">
        <f t="shared" si="44"/>
        <v/>
      </c>
    </row>
    <row r="509" spans="3:41" x14ac:dyDescent="0.2">
      <c r="C509" s="72"/>
      <c r="D509" s="72"/>
      <c r="E509" s="72"/>
      <c r="I509" s="72"/>
      <c r="J509" s="72"/>
      <c r="K509" s="72"/>
      <c r="L509" s="72"/>
      <c r="M509" s="72"/>
      <c r="N509" s="72"/>
      <c r="O509" s="72"/>
      <c r="P509" s="72"/>
      <c r="Q509" s="72"/>
      <c r="R509" s="72"/>
      <c r="AG509" s="99"/>
      <c r="AH509" s="99"/>
      <c r="AI509" s="60"/>
      <c r="AJ509" s="60"/>
      <c r="AK509" s="60"/>
      <c r="AL509" s="60"/>
      <c r="AM509" s="60"/>
      <c r="AO509" s="60" t="str">
        <f t="shared" si="44"/>
        <v/>
      </c>
    </row>
    <row r="510" spans="3:41" x14ac:dyDescent="0.2">
      <c r="C510" s="72"/>
      <c r="D510" s="72"/>
      <c r="E510" s="72"/>
      <c r="I510" s="72"/>
      <c r="J510" s="72"/>
      <c r="K510" s="72"/>
      <c r="L510" s="72"/>
      <c r="M510" s="72"/>
      <c r="N510" s="72"/>
      <c r="O510" s="72"/>
      <c r="P510" s="72"/>
      <c r="Q510" s="72"/>
      <c r="R510" s="72"/>
      <c r="AG510" s="99"/>
      <c r="AH510" s="99"/>
      <c r="AI510" s="60"/>
      <c r="AJ510" s="60"/>
      <c r="AK510" s="60"/>
      <c r="AL510" s="60"/>
      <c r="AM510" s="60"/>
      <c r="AO510" s="60" t="str">
        <f t="shared" si="44"/>
        <v/>
      </c>
    </row>
    <row r="511" spans="3:41" x14ac:dyDescent="0.2">
      <c r="C511" s="72"/>
      <c r="E511" s="72"/>
      <c r="I511" s="72"/>
      <c r="J511" s="72"/>
      <c r="K511" s="72"/>
      <c r="L511" s="72"/>
      <c r="M511" s="72"/>
      <c r="N511" s="72"/>
      <c r="O511" s="72"/>
      <c r="P511" s="72"/>
      <c r="Q511" s="72"/>
      <c r="R511" s="72"/>
      <c r="AG511" s="99"/>
      <c r="AH511" s="99"/>
      <c r="AI511" s="60"/>
      <c r="AJ511" s="60"/>
      <c r="AK511" s="60"/>
      <c r="AL511" s="60"/>
      <c r="AM511" s="60"/>
      <c r="AO511" s="60" t="str">
        <f t="shared" si="44"/>
        <v/>
      </c>
    </row>
    <row r="512" spans="3:41" x14ac:dyDescent="0.2">
      <c r="C512" s="72"/>
      <c r="E512" s="72"/>
      <c r="I512" s="72"/>
      <c r="J512" s="72"/>
      <c r="K512" s="72"/>
      <c r="L512" s="72"/>
      <c r="M512" s="72"/>
      <c r="N512" s="72"/>
      <c r="O512" s="72"/>
      <c r="P512" s="72"/>
      <c r="Q512" s="72"/>
      <c r="R512" s="72"/>
      <c r="AG512" s="99"/>
      <c r="AH512" s="99"/>
      <c r="AI512" s="60"/>
      <c r="AJ512" s="60"/>
      <c r="AK512" s="60"/>
      <c r="AL512" s="60"/>
      <c r="AM512" s="60"/>
      <c r="AO512" s="60" t="str">
        <f t="shared" si="44"/>
        <v/>
      </c>
    </row>
    <row r="513" spans="3:41" x14ac:dyDescent="0.2">
      <c r="C513" s="72"/>
      <c r="E513" s="72"/>
      <c r="I513" s="72"/>
      <c r="J513" s="72"/>
      <c r="K513" s="72"/>
      <c r="L513" s="72"/>
      <c r="M513" s="72"/>
      <c r="N513" s="72"/>
      <c r="O513" s="72"/>
      <c r="P513" s="72"/>
      <c r="Q513" s="72"/>
      <c r="R513" s="72"/>
      <c r="AG513" s="99"/>
      <c r="AH513" s="99"/>
      <c r="AI513" s="60"/>
      <c r="AJ513" s="60"/>
      <c r="AK513" s="60"/>
      <c r="AL513" s="60"/>
      <c r="AM513" s="60"/>
      <c r="AO513" s="60" t="str">
        <f t="shared" si="44"/>
        <v/>
      </c>
    </row>
    <row r="514" spans="3:41" x14ac:dyDescent="0.2">
      <c r="C514" s="72"/>
      <c r="E514" s="72"/>
      <c r="I514" s="72"/>
      <c r="J514" s="72"/>
      <c r="K514" s="72"/>
      <c r="L514" s="72"/>
      <c r="M514" s="72"/>
      <c r="N514" s="72"/>
      <c r="O514" s="72"/>
      <c r="P514" s="72"/>
      <c r="Q514" s="72"/>
      <c r="R514" s="72"/>
      <c r="AG514" s="99"/>
      <c r="AH514" s="99"/>
      <c r="AI514" s="60"/>
      <c r="AJ514" s="60"/>
      <c r="AK514" s="60"/>
      <c r="AL514" s="60"/>
      <c r="AM514" s="60"/>
      <c r="AO514" s="60" t="str">
        <f t="shared" si="44"/>
        <v/>
      </c>
    </row>
    <row r="515" spans="3:41" x14ac:dyDescent="0.2">
      <c r="C515" s="101"/>
      <c r="E515" s="72"/>
      <c r="I515" s="81"/>
      <c r="J515" s="72"/>
      <c r="K515" s="72"/>
      <c r="L515" s="72"/>
      <c r="M515" s="72"/>
      <c r="N515" s="72"/>
      <c r="O515" s="72"/>
      <c r="P515" s="72"/>
      <c r="Q515" s="72"/>
      <c r="R515" s="72"/>
      <c r="AG515" s="99"/>
      <c r="AH515" s="99"/>
      <c r="AI515" s="60"/>
      <c r="AJ515" s="60"/>
      <c r="AK515" s="60"/>
      <c r="AL515" s="60"/>
      <c r="AM515" s="60"/>
      <c r="AO515" s="60" t="str">
        <f t="shared" si="44"/>
        <v/>
      </c>
    </row>
    <row r="516" spans="3:41" x14ac:dyDescent="0.2">
      <c r="C516" s="72"/>
      <c r="E516" s="72"/>
      <c r="I516" s="72"/>
      <c r="J516" s="72"/>
      <c r="K516" s="72"/>
      <c r="L516" s="72"/>
      <c r="M516" s="72"/>
      <c r="N516" s="72"/>
      <c r="O516" s="72"/>
      <c r="P516" s="72"/>
      <c r="Q516" s="72"/>
      <c r="R516" s="72"/>
      <c r="AG516" s="99"/>
      <c r="AH516" s="99"/>
      <c r="AI516" s="60"/>
      <c r="AJ516" s="60"/>
      <c r="AK516" s="60"/>
      <c r="AL516" s="60"/>
      <c r="AM516" s="60"/>
      <c r="AO516" s="60" t="str">
        <f t="shared" si="44"/>
        <v/>
      </c>
    </row>
    <row r="517" spans="3:41" x14ac:dyDescent="0.2">
      <c r="C517" s="72"/>
      <c r="E517" s="72"/>
      <c r="I517" s="72"/>
      <c r="J517" s="72"/>
      <c r="K517" s="72"/>
      <c r="L517" s="72"/>
      <c r="M517" s="72"/>
      <c r="N517" s="72"/>
      <c r="O517" s="72"/>
      <c r="P517" s="72"/>
      <c r="Q517" s="72"/>
      <c r="R517" s="72"/>
      <c r="AG517" s="99"/>
      <c r="AH517" s="99"/>
      <c r="AI517" s="60"/>
      <c r="AJ517" s="60"/>
      <c r="AK517" s="60"/>
      <c r="AL517" s="60"/>
      <c r="AM517" s="60"/>
      <c r="AO517" s="60" t="str">
        <f t="shared" si="44"/>
        <v/>
      </c>
    </row>
    <row r="518" spans="3:41" x14ac:dyDescent="0.2">
      <c r="C518" s="72"/>
      <c r="E518" s="72"/>
      <c r="I518" s="72"/>
      <c r="J518" s="72"/>
      <c r="K518" s="72"/>
      <c r="L518" s="72"/>
      <c r="M518" s="72"/>
      <c r="N518" s="72"/>
      <c r="O518" s="72"/>
      <c r="P518" s="72"/>
      <c r="Q518" s="72"/>
      <c r="R518" s="72"/>
      <c r="AG518" s="99"/>
      <c r="AH518" s="99"/>
      <c r="AI518" s="60"/>
      <c r="AJ518" s="60"/>
      <c r="AK518" s="60"/>
      <c r="AL518" s="60"/>
      <c r="AM518" s="60"/>
      <c r="AO518" s="60" t="str">
        <f t="shared" si="44"/>
        <v/>
      </c>
    </row>
    <row r="519" spans="3:41" x14ac:dyDescent="0.2">
      <c r="C519" s="101"/>
      <c r="E519" s="72"/>
      <c r="I519" s="72"/>
      <c r="J519" s="72"/>
      <c r="K519" s="72"/>
      <c r="L519" s="72"/>
      <c r="M519" s="72"/>
      <c r="N519" s="72"/>
      <c r="O519" s="72"/>
      <c r="P519" s="72"/>
      <c r="Q519" s="72"/>
      <c r="R519" s="72"/>
      <c r="AG519" s="99"/>
      <c r="AH519" s="99"/>
      <c r="AI519" s="60"/>
      <c r="AJ519" s="60"/>
      <c r="AK519" s="60"/>
      <c r="AL519" s="60"/>
      <c r="AM519" s="60"/>
      <c r="AO519" s="60" t="str">
        <f t="shared" si="44"/>
        <v/>
      </c>
    </row>
    <row r="520" spans="3:41" x14ac:dyDescent="0.2">
      <c r="C520" s="72"/>
      <c r="E520" s="72"/>
      <c r="I520" s="72"/>
      <c r="J520" s="72"/>
      <c r="K520" s="63"/>
      <c r="L520" s="63"/>
      <c r="M520" s="63"/>
      <c r="N520" s="63"/>
      <c r="O520" s="63"/>
      <c r="P520" s="63"/>
      <c r="Q520" s="63"/>
      <c r="R520" s="72"/>
      <c r="AG520" s="99"/>
      <c r="AH520" s="99"/>
      <c r="AI520" s="60"/>
      <c r="AJ520" s="60"/>
      <c r="AK520" s="60"/>
      <c r="AL520" s="60"/>
      <c r="AM520" s="60"/>
      <c r="AO520" s="60" t="str">
        <f t="shared" si="44"/>
        <v/>
      </c>
    </row>
    <row r="521" spans="3:41" x14ac:dyDescent="0.2">
      <c r="C521" s="72"/>
      <c r="D521" s="72"/>
      <c r="E521" s="72"/>
      <c r="I521" s="81"/>
      <c r="J521" s="72"/>
      <c r="K521" s="72"/>
      <c r="L521" s="72"/>
      <c r="M521" s="72"/>
      <c r="N521" s="72"/>
      <c r="O521" s="72"/>
      <c r="P521" s="72"/>
      <c r="Q521" s="72"/>
      <c r="AG521" s="99"/>
      <c r="AH521" s="99"/>
      <c r="AI521" s="60"/>
      <c r="AJ521" s="60"/>
      <c r="AK521" s="60"/>
      <c r="AL521" s="60"/>
      <c r="AM521" s="60"/>
      <c r="AO521" s="60" t="str">
        <f t="shared" si="44"/>
        <v/>
      </c>
    </row>
    <row r="522" spans="3:41" x14ac:dyDescent="0.2">
      <c r="C522" s="72"/>
      <c r="D522" s="72"/>
      <c r="E522" s="72"/>
      <c r="I522" s="72"/>
      <c r="J522" s="72"/>
      <c r="K522" s="72"/>
      <c r="L522" s="72"/>
      <c r="M522" s="72"/>
      <c r="N522" s="72"/>
      <c r="O522" s="72"/>
      <c r="P522" s="72"/>
      <c r="Q522" s="72"/>
      <c r="R522" s="72"/>
      <c r="AG522" s="99"/>
      <c r="AH522" s="99"/>
      <c r="AI522" s="60"/>
      <c r="AJ522" s="60"/>
      <c r="AK522" s="60"/>
      <c r="AL522" s="60"/>
      <c r="AM522" s="60"/>
      <c r="AO522" s="60" t="str">
        <f t="shared" si="44"/>
        <v/>
      </c>
    </row>
    <row r="523" spans="3:41" x14ac:dyDescent="0.2">
      <c r="I523" s="72"/>
      <c r="J523" s="72"/>
      <c r="K523" s="72"/>
      <c r="L523" s="72"/>
      <c r="M523" s="72"/>
      <c r="N523" s="72"/>
      <c r="O523" s="72"/>
      <c r="P523" s="72"/>
      <c r="Q523" s="72"/>
      <c r="R523" s="72"/>
      <c r="AG523" s="99"/>
      <c r="AH523" s="99"/>
      <c r="AI523" s="60"/>
      <c r="AJ523" s="60"/>
      <c r="AK523" s="60"/>
      <c r="AL523" s="60"/>
      <c r="AM523" s="60"/>
      <c r="AO523" s="60" t="str">
        <f t="shared" si="44"/>
        <v/>
      </c>
    </row>
    <row r="524" spans="3:41" x14ac:dyDescent="0.2">
      <c r="C524" s="72"/>
      <c r="D524" s="72"/>
      <c r="E524" s="72"/>
      <c r="I524" s="72"/>
      <c r="J524" s="72"/>
      <c r="K524" s="72"/>
      <c r="L524" s="72"/>
      <c r="M524" s="63"/>
      <c r="N524" s="72"/>
      <c r="O524" s="72"/>
      <c r="P524" s="72"/>
      <c r="Q524" s="72"/>
      <c r="R524" s="72"/>
      <c r="AG524" s="99"/>
      <c r="AH524" s="99"/>
      <c r="AI524" s="60"/>
      <c r="AJ524" s="60"/>
      <c r="AK524" s="60"/>
      <c r="AL524" s="60"/>
      <c r="AM524" s="60"/>
      <c r="AO524" s="60" t="str">
        <f t="shared" si="44"/>
        <v/>
      </c>
    </row>
    <row r="525" spans="3:41" x14ac:dyDescent="0.2">
      <c r="C525" s="72"/>
      <c r="D525" s="72"/>
      <c r="E525" s="72"/>
      <c r="I525" s="72"/>
      <c r="J525" s="72"/>
      <c r="K525" s="72"/>
      <c r="L525" s="74"/>
      <c r="M525" s="63"/>
      <c r="N525" s="102"/>
      <c r="O525" s="74"/>
      <c r="P525" s="74"/>
      <c r="Q525" s="72"/>
      <c r="R525" s="72"/>
      <c r="AG525" s="99"/>
      <c r="AH525" s="99"/>
      <c r="AI525" s="60"/>
      <c r="AJ525" s="60"/>
      <c r="AK525" s="60"/>
      <c r="AL525" s="60"/>
      <c r="AM525" s="60"/>
      <c r="AO525" s="60" t="str">
        <f t="shared" si="44"/>
        <v/>
      </c>
    </row>
    <row r="526" spans="3:41" x14ac:dyDescent="0.2">
      <c r="C526" s="72"/>
      <c r="E526" s="72"/>
      <c r="I526" s="72"/>
      <c r="J526" s="72"/>
      <c r="K526" s="63"/>
      <c r="L526" s="72"/>
      <c r="M526" s="63"/>
      <c r="N526" s="72"/>
      <c r="O526" s="72"/>
      <c r="P526" s="72"/>
      <c r="Q526" s="63"/>
      <c r="R526" s="72"/>
      <c r="AG526" s="99"/>
      <c r="AH526" s="99"/>
      <c r="AI526" s="60"/>
      <c r="AJ526" s="60"/>
      <c r="AK526" s="60"/>
      <c r="AL526" s="60"/>
      <c r="AM526" s="60"/>
      <c r="AO526" s="60" t="str">
        <f t="shared" si="44"/>
        <v/>
      </c>
    </row>
    <row r="527" spans="3:41" x14ac:dyDescent="0.2">
      <c r="C527" s="72"/>
      <c r="D527" s="72"/>
      <c r="E527" s="72"/>
      <c r="I527" s="81"/>
      <c r="J527" s="72"/>
      <c r="K527" s="63"/>
      <c r="L527" s="72"/>
      <c r="M527" s="72"/>
      <c r="N527" s="72"/>
      <c r="O527" s="72"/>
      <c r="P527" s="72"/>
      <c r="Q527" s="63"/>
      <c r="R527" s="72"/>
      <c r="AG527" s="99"/>
      <c r="AH527" s="99"/>
      <c r="AI527" s="60"/>
      <c r="AJ527" s="60"/>
      <c r="AK527" s="60"/>
      <c r="AL527" s="60"/>
      <c r="AM527" s="60"/>
      <c r="AO527" s="60" t="str">
        <f t="shared" ref="AO527:AO558" si="45">_xlfn.CONCAT(AN527,AP527)</f>
        <v/>
      </c>
    </row>
    <row r="528" spans="3:41" x14ac:dyDescent="0.2">
      <c r="C528" s="72"/>
      <c r="I528" s="72"/>
      <c r="R528" s="72"/>
      <c r="AG528" s="99"/>
      <c r="AH528" s="99"/>
      <c r="AI528" s="60"/>
      <c r="AJ528" s="60"/>
      <c r="AK528" s="60"/>
      <c r="AL528" s="60"/>
      <c r="AM528" s="60"/>
      <c r="AO528" s="60" t="str">
        <f t="shared" si="45"/>
        <v/>
      </c>
    </row>
    <row r="529" spans="3:41" x14ac:dyDescent="0.2">
      <c r="C529" s="72"/>
      <c r="E529" s="72"/>
      <c r="I529" s="72"/>
      <c r="J529" s="72"/>
      <c r="M529" s="63"/>
      <c r="R529" s="72"/>
      <c r="AG529" s="99"/>
      <c r="AH529" s="99"/>
      <c r="AI529" s="60"/>
      <c r="AJ529" s="60"/>
      <c r="AK529" s="60"/>
      <c r="AL529" s="60"/>
      <c r="AM529" s="60"/>
      <c r="AO529" s="60" t="str">
        <f t="shared" si="45"/>
        <v/>
      </c>
    </row>
    <row r="530" spans="3:41" x14ac:dyDescent="0.2">
      <c r="C530" s="72"/>
      <c r="E530" s="72"/>
      <c r="I530" s="72"/>
      <c r="J530" s="72"/>
      <c r="K530" s="72"/>
      <c r="L530" s="72"/>
      <c r="M530" s="63"/>
      <c r="N530" s="72"/>
      <c r="O530" s="72"/>
      <c r="P530" s="72"/>
      <c r="Q530" s="72"/>
      <c r="R530" s="74"/>
      <c r="AG530" s="99"/>
      <c r="AH530" s="99"/>
      <c r="AI530" s="60"/>
      <c r="AJ530" s="60"/>
      <c r="AK530" s="60"/>
      <c r="AL530" s="60"/>
      <c r="AM530" s="60"/>
      <c r="AO530" s="60" t="str">
        <f t="shared" si="45"/>
        <v/>
      </c>
    </row>
    <row r="531" spans="3:41" x14ac:dyDescent="0.2">
      <c r="C531" s="72"/>
      <c r="E531" s="72"/>
      <c r="I531" s="72"/>
      <c r="J531" s="72"/>
      <c r="K531" s="63"/>
      <c r="L531" s="72"/>
      <c r="M531" s="63"/>
      <c r="N531" s="72"/>
      <c r="O531" s="72"/>
      <c r="P531" s="72"/>
      <c r="Q531" s="63"/>
      <c r="R531" s="72"/>
      <c r="AG531" s="99"/>
      <c r="AH531" s="99"/>
      <c r="AI531" s="60"/>
      <c r="AJ531" s="60"/>
      <c r="AK531" s="60"/>
      <c r="AL531" s="60"/>
      <c r="AM531" s="60"/>
      <c r="AO531" s="60" t="str">
        <f t="shared" si="45"/>
        <v/>
      </c>
    </row>
    <row r="532" spans="3:41" ht="15" customHeight="1" x14ac:dyDescent="0.2">
      <c r="AG532" s="99"/>
      <c r="AH532" s="99"/>
      <c r="AI532" s="60"/>
      <c r="AJ532" s="60"/>
      <c r="AK532" s="60"/>
      <c r="AL532" s="60"/>
      <c r="AM532" s="60"/>
      <c r="AO532" s="60" t="str">
        <f t="shared" si="45"/>
        <v/>
      </c>
    </row>
    <row r="533" spans="3:41" ht="15" customHeight="1" x14ac:dyDescent="0.2">
      <c r="AG533" s="99"/>
      <c r="AH533" s="99"/>
      <c r="AI533" s="60"/>
      <c r="AJ533" s="60"/>
      <c r="AK533" s="60"/>
      <c r="AL533" s="60"/>
      <c r="AM533" s="60"/>
      <c r="AO533" s="60" t="str">
        <f t="shared" si="45"/>
        <v/>
      </c>
    </row>
    <row r="534" spans="3:41" ht="15" customHeight="1" x14ac:dyDescent="0.2">
      <c r="AG534" s="99"/>
      <c r="AH534" s="99"/>
      <c r="AI534" s="60"/>
      <c r="AJ534" s="60"/>
      <c r="AK534" s="60"/>
      <c r="AL534" s="60"/>
      <c r="AM534" s="60"/>
      <c r="AO534" s="60" t="str">
        <f t="shared" si="45"/>
        <v/>
      </c>
    </row>
    <row r="535" spans="3:41" ht="15" customHeight="1" x14ac:dyDescent="0.2">
      <c r="AG535" s="99"/>
      <c r="AH535" s="99"/>
      <c r="AI535" s="60"/>
      <c r="AJ535" s="60"/>
      <c r="AK535" s="60"/>
      <c r="AL535" s="60"/>
      <c r="AM535" s="60"/>
      <c r="AO535" s="60" t="str">
        <f t="shared" si="45"/>
        <v/>
      </c>
    </row>
    <row r="536" spans="3:41" ht="15" customHeight="1" x14ac:dyDescent="0.2">
      <c r="AG536" s="99"/>
      <c r="AH536" s="99"/>
      <c r="AI536" s="60"/>
      <c r="AJ536" s="60"/>
      <c r="AK536" s="60"/>
      <c r="AL536" s="60"/>
      <c r="AM536" s="60"/>
      <c r="AO536" s="60" t="str">
        <f t="shared" si="45"/>
        <v/>
      </c>
    </row>
    <row r="537" spans="3:41" ht="15" customHeight="1" x14ac:dyDescent="0.2">
      <c r="AG537" s="99"/>
      <c r="AH537" s="99"/>
      <c r="AI537" s="60"/>
      <c r="AJ537" s="60"/>
      <c r="AK537" s="60"/>
      <c r="AL537" s="60"/>
      <c r="AM537" s="60"/>
      <c r="AO537" s="60" t="str">
        <f t="shared" si="45"/>
        <v/>
      </c>
    </row>
    <row r="538" spans="3:41" ht="15" customHeight="1" x14ac:dyDescent="0.2">
      <c r="AG538" s="99"/>
      <c r="AH538" s="99"/>
      <c r="AI538" s="60"/>
      <c r="AJ538" s="60"/>
      <c r="AK538" s="60"/>
      <c r="AL538" s="60"/>
      <c r="AM538" s="60"/>
      <c r="AO538" s="60" t="str">
        <f t="shared" si="45"/>
        <v/>
      </c>
    </row>
    <row r="539" spans="3:41" ht="15" customHeight="1" x14ac:dyDescent="0.2">
      <c r="AG539" s="99"/>
      <c r="AH539" s="99"/>
      <c r="AI539" s="60"/>
      <c r="AJ539" s="60"/>
      <c r="AK539" s="60"/>
      <c r="AL539" s="60"/>
      <c r="AM539" s="60"/>
      <c r="AO539" s="60" t="str">
        <f t="shared" si="45"/>
        <v/>
      </c>
    </row>
    <row r="540" spans="3:41" ht="15" customHeight="1" x14ac:dyDescent="0.2">
      <c r="AG540" s="99"/>
      <c r="AH540" s="99"/>
      <c r="AI540" s="60"/>
      <c r="AJ540" s="60"/>
      <c r="AK540" s="60"/>
      <c r="AL540" s="60"/>
      <c r="AM540" s="60"/>
      <c r="AO540" s="60" t="str">
        <f t="shared" si="45"/>
        <v/>
      </c>
    </row>
    <row r="541" spans="3:41" ht="15" customHeight="1" x14ac:dyDescent="0.2">
      <c r="AG541" s="99"/>
      <c r="AH541" s="99"/>
      <c r="AI541" s="60"/>
      <c r="AJ541" s="60"/>
      <c r="AK541" s="60"/>
      <c r="AL541" s="60"/>
      <c r="AM541" s="60"/>
      <c r="AO541" s="60" t="str">
        <f t="shared" si="45"/>
        <v/>
      </c>
    </row>
    <row r="542" spans="3:41" ht="15" customHeight="1" x14ac:dyDescent="0.2">
      <c r="AG542" s="99"/>
      <c r="AH542" s="99"/>
      <c r="AI542" s="60"/>
      <c r="AJ542" s="60"/>
      <c r="AK542" s="60"/>
      <c r="AL542" s="60"/>
      <c r="AM542" s="60"/>
      <c r="AO542" s="60" t="str">
        <f t="shared" si="45"/>
        <v/>
      </c>
    </row>
    <row r="543" spans="3:41" ht="15" customHeight="1" x14ac:dyDescent="0.2">
      <c r="AG543" s="99"/>
      <c r="AH543" s="99"/>
      <c r="AI543" s="60"/>
      <c r="AJ543" s="60"/>
      <c r="AK543" s="60"/>
      <c r="AL543" s="60"/>
      <c r="AM543" s="60"/>
      <c r="AO543" s="60" t="str">
        <f t="shared" si="45"/>
        <v/>
      </c>
    </row>
    <row r="544" spans="3:41" ht="15" customHeight="1" x14ac:dyDescent="0.2">
      <c r="AG544" s="99"/>
      <c r="AH544" s="99"/>
      <c r="AI544" s="60"/>
      <c r="AJ544" s="60"/>
      <c r="AK544" s="60"/>
      <c r="AL544" s="60"/>
      <c r="AM544" s="60"/>
      <c r="AO544" s="60" t="str">
        <f t="shared" si="45"/>
        <v/>
      </c>
    </row>
    <row r="545" spans="33:41" ht="15" customHeight="1" x14ac:dyDescent="0.2">
      <c r="AG545" s="99"/>
      <c r="AH545" s="99"/>
      <c r="AI545" s="60"/>
      <c r="AJ545" s="60"/>
      <c r="AK545" s="60"/>
      <c r="AL545" s="60"/>
      <c r="AM545" s="60"/>
      <c r="AO545" s="60" t="str">
        <f t="shared" si="45"/>
        <v/>
      </c>
    </row>
    <row r="546" spans="33:41" ht="15" customHeight="1" x14ac:dyDescent="0.2">
      <c r="AG546" s="99"/>
      <c r="AH546" s="99"/>
      <c r="AI546" s="60"/>
      <c r="AJ546" s="60"/>
      <c r="AK546" s="60"/>
      <c r="AL546" s="60"/>
      <c r="AM546" s="60"/>
      <c r="AO546" s="60" t="str">
        <f t="shared" si="45"/>
        <v/>
      </c>
    </row>
    <row r="547" spans="33:41" ht="15" customHeight="1" x14ac:dyDescent="0.2">
      <c r="AG547" s="99"/>
      <c r="AH547" s="99"/>
      <c r="AI547" s="60"/>
      <c r="AJ547" s="60"/>
      <c r="AK547" s="60"/>
      <c r="AL547" s="60"/>
      <c r="AM547" s="60"/>
      <c r="AO547" s="60" t="str">
        <f t="shared" si="45"/>
        <v/>
      </c>
    </row>
    <row r="548" spans="33:41" ht="15" customHeight="1" x14ac:dyDescent="0.2">
      <c r="AG548" s="99"/>
      <c r="AH548" s="99"/>
      <c r="AI548" s="60"/>
      <c r="AJ548" s="60"/>
      <c r="AK548" s="60"/>
      <c r="AL548" s="60"/>
      <c r="AM548" s="60"/>
      <c r="AO548" s="60" t="str">
        <f t="shared" si="45"/>
        <v/>
      </c>
    </row>
    <row r="549" spans="33:41" ht="15" customHeight="1" x14ac:dyDescent="0.2">
      <c r="AG549" s="99"/>
      <c r="AH549" s="99"/>
      <c r="AI549" s="60"/>
      <c r="AJ549" s="60"/>
      <c r="AK549" s="60"/>
      <c r="AL549" s="60"/>
      <c r="AM549" s="60"/>
      <c r="AO549" s="60" t="str">
        <f t="shared" si="45"/>
        <v/>
      </c>
    </row>
    <row r="550" spans="33:41" ht="15" customHeight="1" x14ac:dyDescent="0.2">
      <c r="AG550" s="99"/>
      <c r="AH550" s="99"/>
      <c r="AI550" s="60"/>
      <c r="AJ550" s="60"/>
      <c r="AK550" s="60"/>
      <c r="AL550" s="60"/>
      <c r="AM550" s="60"/>
      <c r="AO550" s="60" t="str">
        <f t="shared" si="45"/>
        <v/>
      </c>
    </row>
    <row r="551" spans="33:41" ht="15" customHeight="1" x14ac:dyDescent="0.2">
      <c r="AG551" s="99"/>
      <c r="AH551" s="99"/>
      <c r="AI551" s="60"/>
      <c r="AJ551" s="60"/>
      <c r="AK551" s="60"/>
      <c r="AL551" s="60"/>
      <c r="AM551" s="60"/>
      <c r="AO551" s="60" t="str">
        <f t="shared" si="45"/>
        <v/>
      </c>
    </row>
    <row r="552" spans="33:41" ht="15" customHeight="1" x14ac:dyDescent="0.2">
      <c r="AG552" s="99"/>
      <c r="AH552" s="99"/>
      <c r="AI552" s="60"/>
      <c r="AJ552" s="60"/>
      <c r="AK552" s="60"/>
      <c r="AL552" s="60"/>
      <c r="AM552" s="60"/>
      <c r="AO552" s="60" t="str">
        <f t="shared" si="45"/>
        <v/>
      </c>
    </row>
    <row r="553" spans="33:41" ht="15" customHeight="1" x14ac:dyDescent="0.2">
      <c r="AG553" s="99"/>
      <c r="AH553" s="99"/>
      <c r="AI553" s="60"/>
      <c r="AJ553" s="60"/>
      <c r="AK553" s="60"/>
      <c r="AL553" s="60"/>
      <c r="AM553" s="60"/>
      <c r="AO553" s="60" t="str">
        <f t="shared" si="45"/>
        <v/>
      </c>
    </row>
    <row r="554" spans="33:41" ht="15" customHeight="1" x14ac:dyDescent="0.2">
      <c r="AG554" s="99"/>
      <c r="AH554" s="99"/>
      <c r="AI554" s="60"/>
      <c r="AJ554" s="60"/>
      <c r="AK554" s="60"/>
      <c r="AL554" s="60"/>
      <c r="AM554" s="60"/>
      <c r="AO554" s="60" t="str">
        <f t="shared" si="45"/>
        <v/>
      </c>
    </row>
    <row r="555" spans="33:41" ht="15" customHeight="1" x14ac:dyDescent="0.2">
      <c r="AG555" s="99"/>
      <c r="AH555" s="99"/>
      <c r="AI555" s="60"/>
      <c r="AJ555" s="60"/>
      <c r="AK555" s="60"/>
      <c r="AL555" s="60"/>
      <c r="AM555" s="60"/>
      <c r="AO555" s="60" t="str">
        <f t="shared" si="45"/>
        <v/>
      </c>
    </row>
    <row r="556" spans="33:41" ht="15" customHeight="1" x14ac:dyDescent="0.2">
      <c r="AG556" s="99"/>
      <c r="AH556" s="99"/>
      <c r="AI556" s="60"/>
      <c r="AJ556" s="60"/>
      <c r="AK556" s="60"/>
      <c r="AL556" s="60"/>
      <c r="AM556" s="60"/>
      <c r="AO556" s="60" t="str">
        <f t="shared" si="45"/>
        <v/>
      </c>
    </row>
    <row r="557" spans="33:41" ht="15" customHeight="1" x14ac:dyDescent="0.2">
      <c r="AG557" s="99"/>
      <c r="AH557" s="99"/>
      <c r="AI557" s="60"/>
      <c r="AJ557" s="60"/>
      <c r="AK557" s="60"/>
      <c r="AL557" s="60"/>
      <c r="AM557" s="60"/>
      <c r="AO557" s="60" t="str">
        <f t="shared" si="45"/>
        <v/>
      </c>
    </row>
    <row r="558" spans="33:41" x14ac:dyDescent="0.2">
      <c r="AG558" s="99"/>
      <c r="AH558" s="99"/>
      <c r="AI558" s="60"/>
      <c r="AJ558" s="60"/>
      <c r="AK558" s="60"/>
      <c r="AL558" s="60"/>
      <c r="AM558" s="60"/>
      <c r="AO558" s="60" t="str">
        <f t="shared" si="45"/>
        <v/>
      </c>
    </row>
    <row r="559" spans="33:41" x14ac:dyDescent="0.2">
      <c r="AG559" s="99"/>
      <c r="AH559" s="99"/>
      <c r="AI559" s="60"/>
      <c r="AJ559" s="60"/>
      <c r="AK559" s="60"/>
      <c r="AL559" s="60"/>
      <c r="AM559" s="60"/>
      <c r="AO559" s="60" t="str">
        <f t="shared" ref="AO559:AO590" si="46">_xlfn.CONCAT(AN559,AP559)</f>
        <v/>
      </c>
    </row>
    <row r="560" spans="33:41" x14ac:dyDescent="0.2">
      <c r="AG560" s="99"/>
      <c r="AH560" s="99"/>
      <c r="AI560" s="60"/>
      <c r="AJ560" s="60"/>
      <c r="AK560" s="60"/>
      <c r="AL560" s="60"/>
      <c r="AM560" s="60"/>
      <c r="AO560" s="60" t="str">
        <f t="shared" si="46"/>
        <v/>
      </c>
    </row>
    <row r="561" spans="3:41" x14ac:dyDescent="0.2">
      <c r="AG561" s="99"/>
      <c r="AH561" s="99"/>
      <c r="AI561" s="60"/>
      <c r="AJ561" s="60"/>
      <c r="AK561" s="60"/>
      <c r="AL561" s="60"/>
      <c r="AM561" s="60"/>
      <c r="AO561" s="60" t="str">
        <f t="shared" si="46"/>
        <v/>
      </c>
    </row>
    <row r="562" spans="3:41" x14ac:dyDescent="0.2">
      <c r="AG562" s="99"/>
      <c r="AH562" s="99"/>
      <c r="AI562" s="60"/>
      <c r="AJ562" s="60"/>
      <c r="AK562" s="60"/>
      <c r="AL562" s="60"/>
      <c r="AM562" s="60"/>
      <c r="AO562" s="60" t="str">
        <f t="shared" si="46"/>
        <v/>
      </c>
    </row>
    <row r="563" spans="3:41" x14ac:dyDescent="0.2">
      <c r="AG563" s="99"/>
      <c r="AH563" s="99"/>
      <c r="AI563" s="60"/>
      <c r="AJ563" s="60"/>
      <c r="AK563" s="60"/>
      <c r="AL563" s="60"/>
      <c r="AM563" s="60"/>
      <c r="AO563" s="60" t="str">
        <f t="shared" si="46"/>
        <v/>
      </c>
    </row>
    <row r="564" spans="3:41" x14ac:dyDescent="0.2">
      <c r="C564" s="72"/>
      <c r="D564" s="72"/>
      <c r="E564" s="72"/>
      <c r="H564" s="72"/>
      <c r="I564" s="81"/>
      <c r="J564" s="72"/>
      <c r="X564" s="81"/>
      <c r="AG564" s="99"/>
      <c r="AH564" s="85"/>
      <c r="AI564" s="60"/>
      <c r="AJ564" s="60"/>
      <c r="AK564" s="60"/>
      <c r="AL564" s="60"/>
      <c r="AM564" s="60"/>
      <c r="AO564" s="60" t="str">
        <f t="shared" si="46"/>
        <v/>
      </c>
    </row>
    <row r="565" spans="3:41" x14ac:dyDescent="0.2">
      <c r="AG565" s="99"/>
      <c r="AH565" s="99"/>
      <c r="AI565" s="60"/>
      <c r="AJ565" s="60"/>
      <c r="AK565" s="60"/>
      <c r="AL565" s="60"/>
      <c r="AM565" s="60"/>
      <c r="AO565" s="60" t="str">
        <f t="shared" si="46"/>
        <v/>
      </c>
    </row>
    <row r="566" spans="3:41" x14ac:dyDescent="0.2">
      <c r="AG566" s="99"/>
      <c r="AH566" s="99"/>
      <c r="AI566" s="60"/>
      <c r="AJ566" s="60"/>
      <c r="AK566" s="60"/>
      <c r="AL566" s="60"/>
      <c r="AM566" s="60"/>
      <c r="AO566" s="60" t="str">
        <f t="shared" si="46"/>
        <v/>
      </c>
    </row>
    <row r="567" spans="3:41" x14ac:dyDescent="0.2">
      <c r="AG567" s="99"/>
      <c r="AH567" s="99"/>
      <c r="AI567" s="60"/>
      <c r="AJ567" s="60"/>
      <c r="AK567" s="60"/>
      <c r="AL567" s="60"/>
      <c r="AM567" s="60"/>
      <c r="AO567" s="60" t="str">
        <f t="shared" si="46"/>
        <v/>
      </c>
    </row>
    <row r="568" spans="3:41" x14ac:dyDescent="0.2">
      <c r="AG568" s="99"/>
      <c r="AH568" s="99"/>
      <c r="AI568" s="60"/>
      <c r="AJ568" s="60"/>
      <c r="AK568" s="60"/>
      <c r="AL568" s="60"/>
      <c r="AM568" s="60"/>
      <c r="AO568" s="60" t="str">
        <f t="shared" si="46"/>
        <v/>
      </c>
    </row>
    <row r="569" spans="3:41" x14ac:dyDescent="0.2">
      <c r="AG569" s="99"/>
      <c r="AH569" s="99"/>
      <c r="AI569" s="60"/>
      <c r="AJ569" s="60"/>
      <c r="AK569" s="60"/>
      <c r="AL569" s="60"/>
      <c r="AM569" s="60"/>
      <c r="AO569" s="60" t="str">
        <f t="shared" si="46"/>
        <v/>
      </c>
    </row>
    <row r="570" spans="3:41" x14ac:dyDescent="0.2">
      <c r="AG570" s="99"/>
      <c r="AH570" s="99"/>
      <c r="AI570" s="60"/>
      <c r="AJ570" s="60"/>
      <c r="AK570" s="60"/>
      <c r="AL570" s="60"/>
      <c r="AM570" s="60"/>
      <c r="AO570" s="60" t="str">
        <f t="shared" si="46"/>
        <v/>
      </c>
    </row>
    <row r="571" spans="3:41" x14ac:dyDescent="0.2">
      <c r="AG571" s="99"/>
      <c r="AH571" s="99"/>
      <c r="AI571" s="60"/>
      <c r="AJ571" s="60"/>
      <c r="AK571" s="60"/>
      <c r="AL571" s="60"/>
      <c r="AM571" s="60"/>
      <c r="AO571" s="60" t="str">
        <f t="shared" si="46"/>
        <v/>
      </c>
    </row>
    <row r="572" spans="3:41" x14ac:dyDescent="0.2">
      <c r="AG572" s="99"/>
      <c r="AH572" s="99"/>
      <c r="AI572" s="60"/>
      <c r="AJ572" s="60"/>
      <c r="AK572" s="60"/>
      <c r="AL572" s="60"/>
      <c r="AM572" s="60"/>
      <c r="AO572" s="60" t="str">
        <f t="shared" si="46"/>
        <v/>
      </c>
    </row>
    <row r="573" spans="3:41" x14ac:dyDescent="0.2">
      <c r="AG573" s="99"/>
      <c r="AH573" s="99"/>
      <c r="AI573" s="60"/>
      <c r="AJ573" s="60"/>
      <c r="AK573" s="60"/>
      <c r="AL573" s="60"/>
      <c r="AM573" s="60"/>
      <c r="AO573" s="60" t="str">
        <f t="shared" si="46"/>
        <v/>
      </c>
    </row>
    <row r="574" spans="3:41" x14ac:dyDescent="0.2">
      <c r="AG574" s="99"/>
      <c r="AH574" s="99"/>
      <c r="AI574" s="60"/>
      <c r="AJ574" s="60"/>
      <c r="AK574" s="60"/>
      <c r="AL574" s="60"/>
      <c r="AM574" s="60"/>
      <c r="AO574" s="60" t="str">
        <f t="shared" si="46"/>
        <v/>
      </c>
    </row>
    <row r="575" spans="3:41" x14ac:dyDescent="0.2">
      <c r="AG575" s="99"/>
      <c r="AH575" s="99"/>
      <c r="AI575" s="60"/>
      <c r="AJ575" s="60"/>
      <c r="AK575" s="60"/>
      <c r="AL575" s="60"/>
      <c r="AM575" s="60"/>
      <c r="AO575" s="60" t="str">
        <f t="shared" si="46"/>
        <v/>
      </c>
    </row>
    <row r="576" spans="3:41" x14ac:dyDescent="0.2">
      <c r="AG576" s="99"/>
      <c r="AH576" s="99"/>
      <c r="AI576" s="60"/>
      <c r="AJ576" s="60"/>
      <c r="AK576" s="60"/>
      <c r="AL576" s="60"/>
      <c r="AM576" s="60"/>
      <c r="AO576" s="60" t="str">
        <f t="shared" si="46"/>
        <v/>
      </c>
    </row>
    <row r="577" spans="33:41" x14ac:dyDescent="0.2">
      <c r="AG577" s="99"/>
      <c r="AH577" s="99"/>
      <c r="AI577" s="60"/>
      <c r="AJ577" s="60"/>
      <c r="AK577" s="60"/>
      <c r="AL577" s="60"/>
      <c r="AM577" s="60"/>
      <c r="AO577" s="60" t="str">
        <f t="shared" si="46"/>
        <v/>
      </c>
    </row>
    <row r="578" spans="33:41" x14ac:dyDescent="0.2">
      <c r="AG578" s="99"/>
      <c r="AH578" s="99"/>
      <c r="AI578" s="60"/>
      <c r="AJ578" s="60"/>
      <c r="AK578" s="60"/>
      <c r="AL578" s="60"/>
      <c r="AM578" s="60"/>
      <c r="AO578" s="60" t="str">
        <f t="shared" si="46"/>
        <v/>
      </c>
    </row>
    <row r="579" spans="33:41" x14ac:dyDescent="0.2">
      <c r="AG579" s="99"/>
      <c r="AH579" s="99"/>
      <c r="AI579" s="60"/>
      <c r="AJ579" s="60"/>
      <c r="AK579" s="60"/>
      <c r="AL579" s="60"/>
      <c r="AM579" s="60"/>
      <c r="AO579" s="60" t="str">
        <f t="shared" si="46"/>
        <v/>
      </c>
    </row>
    <row r="580" spans="33:41" x14ac:dyDescent="0.2">
      <c r="AG580" s="99"/>
      <c r="AH580" s="99"/>
      <c r="AI580" s="60"/>
      <c r="AJ580" s="60"/>
      <c r="AK580" s="60"/>
      <c r="AL580" s="60"/>
      <c r="AM580" s="60"/>
      <c r="AO580" s="60" t="str">
        <f t="shared" si="46"/>
        <v/>
      </c>
    </row>
    <row r="581" spans="33:41" x14ac:dyDescent="0.2">
      <c r="AG581" s="99"/>
      <c r="AH581" s="99"/>
      <c r="AI581" s="60"/>
      <c r="AJ581" s="60"/>
      <c r="AK581" s="60"/>
      <c r="AL581" s="60"/>
      <c r="AM581" s="60"/>
      <c r="AO581" s="60" t="str">
        <f t="shared" si="46"/>
        <v/>
      </c>
    </row>
    <row r="582" spans="33:41" x14ac:dyDescent="0.2">
      <c r="AG582" s="99"/>
      <c r="AH582" s="99"/>
      <c r="AI582" s="60"/>
      <c r="AJ582" s="60"/>
      <c r="AK582" s="60"/>
      <c r="AL582" s="60"/>
      <c r="AM582" s="60"/>
      <c r="AO582" s="60" t="str">
        <f t="shared" si="46"/>
        <v/>
      </c>
    </row>
    <row r="583" spans="33:41" x14ac:dyDescent="0.2">
      <c r="AG583" s="99"/>
      <c r="AH583" s="99"/>
      <c r="AI583" s="60"/>
      <c r="AJ583" s="60"/>
      <c r="AK583" s="60"/>
      <c r="AL583" s="60"/>
      <c r="AM583" s="60"/>
      <c r="AO583" s="60" t="str">
        <f t="shared" si="46"/>
        <v/>
      </c>
    </row>
    <row r="584" spans="33:41" x14ac:dyDescent="0.2">
      <c r="AG584" s="99"/>
      <c r="AH584" s="99"/>
      <c r="AI584" s="60"/>
      <c r="AJ584" s="60"/>
      <c r="AK584" s="60"/>
      <c r="AL584" s="60"/>
      <c r="AM584" s="60"/>
      <c r="AO584" s="60" t="str">
        <f t="shared" si="46"/>
        <v/>
      </c>
    </row>
    <row r="585" spans="33:41" x14ac:dyDescent="0.2">
      <c r="AG585" s="99"/>
      <c r="AH585" s="99"/>
      <c r="AI585" s="60"/>
      <c r="AJ585" s="60"/>
      <c r="AK585" s="60"/>
      <c r="AL585" s="60"/>
      <c r="AM585" s="60"/>
      <c r="AO585" s="60" t="str">
        <f t="shared" si="46"/>
        <v/>
      </c>
    </row>
    <row r="586" spans="33:41" x14ac:dyDescent="0.2">
      <c r="AG586" s="99"/>
      <c r="AH586" s="99"/>
      <c r="AI586" s="60"/>
      <c r="AJ586" s="60"/>
      <c r="AK586" s="60"/>
      <c r="AL586" s="60"/>
      <c r="AM586" s="60"/>
      <c r="AO586" s="60" t="str">
        <f t="shared" si="46"/>
        <v/>
      </c>
    </row>
    <row r="587" spans="33:41" x14ac:dyDescent="0.2">
      <c r="AG587" s="99"/>
      <c r="AH587" s="99"/>
      <c r="AI587" s="60"/>
      <c r="AJ587" s="60"/>
      <c r="AK587" s="60"/>
      <c r="AL587" s="60"/>
      <c r="AM587" s="60"/>
      <c r="AO587" s="60" t="str">
        <f t="shared" si="46"/>
        <v/>
      </c>
    </row>
    <row r="588" spans="33:41" x14ac:dyDescent="0.2">
      <c r="AG588" s="99"/>
      <c r="AH588" s="99"/>
      <c r="AI588" s="60"/>
      <c r="AJ588" s="60"/>
      <c r="AK588" s="60"/>
      <c r="AL588" s="60"/>
      <c r="AM588" s="60"/>
      <c r="AO588" s="60" t="str">
        <f t="shared" si="46"/>
        <v/>
      </c>
    </row>
    <row r="589" spans="33:41" x14ac:dyDescent="0.2">
      <c r="AG589" s="99"/>
      <c r="AH589" s="99"/>
      <c r="AI589" s="60"/>
      <c r="AJ589" s="60"/>
      <c r="AK589" s="60"/>
      <c r="AL589" s="60"/>
      <c r="AM589" s="60"/>
      <c r="AO589" s="60" t="str">
        <f t="shared" si="46"/>
        <v/>
      </c>
    </row>
    <row r="590" spans="33:41" x14ac:dyDescent="0.2">
      <c r="AG590" s="99"/>
      <c r="AH590" s="99"/>
      <c r="AI590" s="60"/>
      <c r="AJ590" s="60"/>
      <c r="AK590" s="60"/>
      <c r="AL590" s="60"/>
      <c r="AM590" s="60"/>
      <c r="AO590" s="60" t="str">
        <f t="shared" si="46"/>
        <v/>
      </c>
    </row>
    <row r="591" spans="33:41" x14ac:dyDescent="0.2">
      <c r="AG591" s="99"/>
      <c r="AH591" s="99"/>
      <c r="AI591" s="60"/>
      <c r="AJ591" s="60"/>
      <c r="AK591" s="60"/>
      <c r="AL591" s="60"/>
      <c r="AM591" s="60"/>
      <c r="AO591" s="60" t="str">
        <f t="shared" ref="AO591:AO602" si="47">_xlfn.CONCAT(AN591,AP591)</f>
        <v/>
      </c>
    </row>
    <row r="592" spans="33:41" x14ac:dyDescent="0.2">
      <c r="AG592" s="99"/>
      <c r="AH592" s="99"/>
      <c r="AI592" s="60"/>
      <c r="AJ592" s="60"/>
      <c r="AK592" s="60"/>
      <c r="AL592" s="60"/>
      <c r="AM592" s="60"/>
      <c r="AO592" s="60" t="str">
        <f t="shared" si="47"/>
        <v/>
      </c>
    </row>
    <row r="593" spans="33:41" x14ac:dyDescent="0.2">
      <c r="AG593" s="99"/>
      <c r="AH593" s="99"/>
      <c r="AI593" s="60"/>
      <c r="AJ593" s="60"/>
      <c r="AK593" s="60"/>
      <c r="AL593" s="60"/>
      <c r="AM593" s="60"/>
      <c r="AO593" s="60" t="str">
        <f t="shared" si="47"/>
        <v/>
      </c>
    </row>
    <row r="594" spans="33:41" x14ac:dyDescent="0.2">
      <c r="AG594" s="99"/>
      <c r="AH594" s="99"/>
      <c r="AI594" s="60"/>
      <c r="AJ594" s="60"/>
      <c r="AK594" s="60"/>
      <c r="AL594" s="60"/>
      <c r="AM594" s="60"/>
      <c r="AO594" s="60" t="str">
        <f t="shared" si="47"/>
        <v/>
      </c>
    </row>
    <row r="595" spans="33:41" x14ac:dyDescent="0.2">
      <c r="AG595" s="99"/>
      <c r="AH595" s="99"/>
      <c r="AI595" s="60"/>
      <c r="AJ595" s="60"/>
      <c r="AK595" s="60"/>
      <c r="AL595" s="60"/>
      <c r="AM595" s="60"/>
      <c r="AO595" s="60" t="str">
        <f t="shared" si="47"/>
        <v/>
      </c>
    </row>
    <row r="596" spans="33:41" x14ac:dyDescent="0.2">
      <c r="AG596" s="99"/>
      <c r="AH596" s="99"/>
      <c r="AI596" s="60"/>
      <c r="AJ596" s="60"/>
      <c r="AK596" s="60"/>
      <c r="AL596" s="60"/>
      <c r="AM596" s="60"/>
      <c r="AO596" s="60" t="str">
        <f t="shared" si="47"/>
        <v/>
      </c>
    </row>
    <row r="597" spans="33:41" x14ac:dyDescent="0.2">
      <c r="AG597" s="99"/>
      <c r="AH597" s="99"/>
      <c r="AI597" s="60"/>
      <c r="AJ597" s="60"/>
      <c r="AK597" s="60"/>
      <c r="AL597" s="60"/>
      <c r="AM597" s="60"/>
      <c r="AO597" s="60" t="str">
        <f t="shared" si="47"/>
        <v/>
      </c>
    </row>
    <row r="598" spans="33:41" x14ac:dyDescent="0.2">
      <c r="AG598" s="99"/>
      <c r="AH598" s="99"/>
      <c r="AI598" s="60"/>
      <c r="AJ598" s="60"/>
      <c r="AK598" s="60"/>
      <c r="AL598" s="60"/>
      <c r="AM598" s="60"/>
      <c r="AO598" s="60" t="str">
        <f t="shared" si="47"/>
        <v/>
      </c>
    </row>
    <row r="599" spans="33:41" x14ac:dyDescent="0.2">
      <c r="AG599" s="99"/>
      <c r="AH599" s="99"/>
      <c r="AI599" s="60"/>
      <c r="AJ599" s="60"/>
      <c r="AK599" s="60"/>
      <c r="AL599" s="60"/>
      <c r="AM599" s="60"/>
      <c r="AO599" s="60" t="str">
        <f t="shared" si="47"/>
        <v/>
      </c>
    </row>
    <row r="600" spans="33:41" x14ac:dyDescent="0.2">
      <c r="AG600" s="99"/>
      <c r="AH600" s="99"/>
      <c r="AI600" s="60"/>
      <c r="AJ600" s="60"/>
      <c r="AK600" s="60"/>
      <c r="AL600" s="60"/>
      <c r="AM600" s="60"/>
      <c r="AO600" s="60" t="str">
        <f t="shared" si="47"/>
        <v/>
      </c>
    </row>
    <row r="601" spans="33:41" x14ac:dyDescent="0.2">
      <c r="AG601" s="99"/>
      <c r="AH601" s="99"/>
      <c r="AI601" s="60"/>
      <c r="AJ601" s="60"/>
      <c r="AK601" s="60"/>
      <c r="AL601" s="60"/>
      <c r="AM601" s="60"/>
      <c r="AO601" s="60" t="str">
        <f t="shared" si="47"/>
        <v/>
      </c>
    </row>
    <row r="602" spans="33:41" x14ac:dyDescent="0.2">
      <c r="AG602" s="99"/>
      <c r="AH602" s="99"/>
      <c r="AI602" s="60"/>
      <c r="AJ602" s="60"/>
      <c r="AK602" s="60"/>
      <c r="AL602" s="60"/>
      <c r="AM602" s="60"/>
      <c r="AO602" s="60" t="str">
        <f t="shared" si="47"/>
        <v/>
      </c>
    </row>
    <row r="603" spans="33:41" x14ac:dyDescent="0.2">
      <c r="AG603" s="99"/>
      <c r="AH603" s="99"/>
      <c r="AI603" s="60"/>
      <c r="AJ603" s="60"/>
      <c r="AK603" s="60"/>
      <c r="AL603" s="60"/>
      <c r="AM603" s="60"/>
    </row>
    <row r="604" spans="33:41" x14ac:dyDescent="0.2">
      <c r="AG604" s="99"/>
      <c r="AH604" s="99"/>
      <c r="AI604" s="60"/>
      <c r="AJ604" s="60"/>
      <c r="AK604" s="60"/>
      <c r="AL604" s="60"/>
      <c r="AM604" s="60"/>
    </row>
    <row r="605" spans="33:41" x14ac:dyDescent="0.2">
      <c r="AG605" s="99"/>
      <c r="AH605" s="99"/>
      <c r="AI605" s="60"/>
      <c r="AJ605" s="60"/>
      <c r="AK605" s="60"/>
      <c r="AL605" s="60"/>
      <c r="AM605" s="60"/>
    </row>
    <row r="606" spans="33:41" x14ac:dyDescent="0.2">
      <c r="AG606" s="99"/>
      <c r="AH606" s="99"/>
      <c r="AI606" s="60"/>
      <c r="AJ606" s="60"/>
      <c r="AK606" s="60"/>
      <c r="AL606" s="60"/>
      <c r="AM606" s="60"/>
    </row>
    <row r="607" spans="33:41" x14ac:dyDescent="0.2">
      <c r="AG607" s="99"/>
      <c r="AH607" s="99"/>
      <c r="AI607" s="60"/>
      <c r="AJ607" s="60"/>
      <c r="AK607" s="60"/>
      <c r="AL607" s="60"/>
      <c r="AM607" s="60"/>
    </row>
    <row r="608" spans="33:41" x14ac:dyDescent="0.2">
      <c r="AG608" s="99"/>
      <c r="AH608" s="99"/>
      <c r="AI608" s="60"/>
      <c r="AJ608" s="60"/>
      <c r="AK608" s="60"/>
      <c r="AL608" s="60"/>
      <c r="AM608" s="60"/>
    </row>
    <row r="609" spans="33:39" x14ac:dyDescent="0.2">
      <c r="AG609" s="99"/>
      <c r="AH609" s="99"/>
      <c r="AI609" s="60"/>
      <c r="AJ609" s="60"/>
      <c r="AK609" s="60"/>
      <c r="AL609" s="60"/>
      <c r="AM609" s="60"/>
    </row>
    <row r="610" spans="33:39" x14ac:dyDescent="0.2">
      <c r="AG610" s="99"/>
      <c r="AH610" s="99"/>
      <c r="AI610" s="60"/>
      <c r="AJ610" s="60"/>
      <c r="AK610" s="60"/>
      <c r="AL610" s="60"/>
      <c r="AM610" s="60"/>
    </row>
    <row r="611" spans="33:39" x14ac:dyDescent="0.2">
      <c r="AG611" s="99"/>
      <c r="AH611" s="99"/>
      <c r="AI611" s="60"/>
      <c r="AJ611" s="60"/>
      <c r="AK611" s="60"/>
      <c r="AL611" s="60"/>
      <c r="AM611" s="60"/>
    </row>
    <row r="612" spans="33:39" x14ac:dyDescent="0.2">
      <c r="AG612" s="99"/>
      <c r="AH612" s="99"/>
      <c r="AI612" s="60"/>
      <c r="AJ612" s="60"/>
      <c r="AK612" s="60"/>
      <c r="AL612" s="60"/>
      <c r="AM612" s="60"/>
    </row>
    <row r="613" spans="33:39" x14ac:dyDescent="0.2">
      <c r="AG613" s="99"/>
      <c r="AH613" s="99"/>
      <c r="AI613" s="60"/>
      <c r="AJ613" s="60"/>
      <c r="AK613" s="60"/>
      <c r="AL613" s="60"/>
      <c r="AM613" s="60"/>
    </row>
    <row r="614" spans="33:39" x14ac:dyDescent="0.2">
      <c r="AG614" s="99"/>
      <c r="AH614" s="99"/>
      <c r="AI614" s="60"/>
      <c r="AJ614" s="60"/>
      <c r="AK614" s="60"/>
      <c r="AL614" s="60"/>
      <c r="AM614" s="60"/>
    </row>
    <row r="615" spans="33:39" x14ac:dyDescent="0.2">
      <c r="AG615" s="99"/>
      <c r="AH615" s="99"/>
      <c r="AI615" s="60"/>
      <c r="AJ615" s="60"/>
      <c r="AK615" s="60"/>
      <c r="AL615" s="60"/>
      <c r="AM615" s="60"/>
    </row>
    <row r="616" spans="33:39" x14ac:dyDescent="0.2">
      <c r="AG616" s="99"/>
      <c r="AH616" s="99"/>
      <c r="AI616" s="60"/>
      <c r="AJ616" s="60"/>
      <c r="AK616" s="60"/>
      <c r="AL616" s="60"/>
      <c r="AM616" s="60"/>
    </row>
    <row r="617" spans="33:39" x14ac:dyDescent="0.2">
      <c r="AG617" s="99"/>
      <c r="AH617" s="99"/>
      <c r="AI617" s="60"/>
      <c r="AJ617" s="60"/>
      <c r="AK617" s="60"/>
      <c r="AL617" s="60"/>
      <c r="AM617" s="60"/>
    </row>
    <row r="618" spans="33:39" x14ac:dyDescent="0.2">
      <c r="AG618" s="99"/>
      <c r="AH618" s="99"/>
      <c r="AI618" s="60"/>
      <c r="AJ618" s="60"/>
      <c r="AK618" s="60"/>
      <c r="AL618" s="60"/>
      <c r="AM618" s="60"/>
    </row>
    <row r="619" spans="33:39" x14ac:dyDescent="0.2">
      <c r="AG619" s="99"/>
      <c r="AH619" s="99"/>
      <c r="AI619" s="60"/>
      <c r="AJ619" s="60"/>
      <c r="AK619" s="60"/>
      <c r="AL619" s="60"/>
      <c r="AM619" s="60"/>
    </row>
    <row r="620" spans="33:39" x14ac:dyDescent="0.2">
      <c r="AG620" s="99"/>
      <c r="AH620" s="99"/>
      <c r="AI620" s="60"/>
      <c r="AJ620" s="60"/>
      <c r="AK620" s="60"/>
      <c r="AL620" s="60"/>
      <c r="AM620" s="60"/>
    </row>
    <row r="621" spans="33:39" x14ac:dyDescent="0.2">
      <c r="AG621" s="99"/>
      <c r="AH621" s="99"/>
      <c r="AI621" s="60"/>
      <c r="AJ621" s="60"/>
      <c r="AK621" s="60"/>
      <c r="AL621" s="60"/>
      <c r="AM621" s="60"/>
    </row>
    <row r="622" spans="33:39" x14ac:dyDescent="0.2">
      <c r="AG622" s="99"/>
      <c r="AH622" s="99"/>
      <c r="AI622" s="60"/>
      <c r="AJ622" s="60"/>
      <c r="AK622" s="60"/>
      <c r="AL622" s="60"/>
      <c r="AM622" s="60"/>
    </row>
    <row r="623" spans="33:39" x14ac:dyDescent="0.2">
      <c r="AG623" s="99"/>
      <c r="AH623" s="99"/>
      <c r="AI623" s="60"/>
      <c r="AJ623" s="60"/>
      <c r="AK623" s="60"/>
      <c r="AL623" s="60"/>
      <c r="AM623" s="60"/>
    </row>
    <row r="624" spans="33:39" x14ac:dyDescent="0.2">
      <c r="AG624" s="99"/>
      <c r="AH624" s="99"/>
      <c r="AI624" s="60"/>
      <c r="AJ624" s="60"/>
      <c r="AK624" s="60"/>
      <c r="AL624" s="60"/>
      <c r="AM624" s="60"/>
    </row>
    <row r="625" spans="33:39" x14ac:dyDescent="0.2">
      <c r="AG625" s="99"/>
      <c r="AH625" s="99"/>
      <c r="AI625" s="60"/>
      <c r="AJ625" s="60"/>
      <c r="AK625" s="60"/>
      <c r="AL625" s="60"/>
      <c r="AM625" s="60"/>
    </row>
    <row r="626" spans="33:39" x14ac:dyDescent="0.2">
      <c r="AG626" s="99"/>
      <c r="AH626" s="99"/>
      <c r="AI626" s="60"/>
      <c r="AJ626" s="60"/>
      <c r="AK626" s="60"/>
      <c r="AL626" s="60"/>
      <c r="AM626" s="60"/>
    </row>
    <row r="627" spans="33:39" x14ac:dyDescent="0.2">
      <c r="AG627" s="99"/>
      <c r="AH627" s="99"/>
      <c r="AI627" s="60"/>
      <c r="AJ627" s="60"/>
      <c r="AK627" s="60"/>
      <c r="AL627" s="60"/>
      <c r="AM627" s="60"/>
    </row>
    <row r="628" spans="33:39" x14ac:dyDescent="0.2">
      <c r="AG628" s="99"/>
      <c r="AH628" s="99"/>
      <c r="AI628" s="60"/>
      <c r="AJ628" s="60"/>
      <c r="AK628" s="60"/>
      <c r="AL628" s="60"/>
      <c r="AM628" s="60"/>
    </row>
    <row r="629" spans="33:39" x14ac:dyDescent="0.2">
      <c r="AG629" s="99"/>
      <c r="AH629" s="99"/>
      <c r="AI629" s="60"/>
      <c r="AJ629" s="60"/>
      <c r="AK629" s="60"/>
      <c r="AL629" s="60"/>
      <c r="AM629" s="60"/>
    </row>
    <row r="630" spans="33:39" x14ac:dyDescent="0.2">
      <c r="AG630" s="99"/>
      <c r="AH630" s="99"/>
      <c r="AI630" s="60"/>
      <c r="AJ630" s="60"/>
      <c r="AK630" s="60"/>
      <c r="AL630" s="60"/>
      <c r="AM630" s="60"/>
    </row>
    <row r="631" spans="33:39" x14ac:dyDescent="0.2">
      <c r="AG631" s="99"/>
      <c r="AH631" s="99"/>
      <c r="AI631" s="60"/>
      <c r="AJ631" s="60"/>
      <c r="AK631" s="60"/>
      <c r="AL631" s="60"/>
      <c r="AM631" s="60"/>
    </row>
    <row r="632" spans="33:39" x14ac:dyDescent="0.2">
      <c r="AG632" s="99"/>
      <c r="AH632" s="99"/>
      <c r="AI632" s="60"/>
      <c r="AJ632" s="60"/>
      <c r="AK632" s="60"/>
      <c r="AL632" s="60"/>
      <c r="AM632" s="60"/>
    </row>
    <row r="633" spans="33:39" x14ac:dyDescent="0.2">
      <c r="AG633" s="99"/>
      <c r="AH633" s="99"/>
      <c r="AI633" s="60"/>
      <c r="AJ633" s="60"/>
      <c r="AK633" s="60"/>
      <c r="AL633" s="60"/>
      <c r="AM633" s="60"/>
    </row>
    <row r="634" spans="33:39" x14ac:dyDescent="0.2">
      <c r="AG634" s="99"/>
      <c r="AH634" s="99"/>
      <c r="AI634" s="60"/>
      <c r="AJ634" s="60"/>
      <c r="AK634" s="60"/>
      <c r="AL634" s="60"/>
      <c r="AM634" s="60"/>
    </row>
    <row r="635" spans="33:39" x14ac:dyDescent="0.2">
      <c r="AG635" s="99"/>
      <c r="AH635" s="99"/>
      <c r="AI635" s="60"/>
      <c r="AJ635" s="60"/>
      <c r="AK635" s="60"/>
      <c r="AL635" s="60"/>
      <c r="AM635" s="60"/>
    </row>
    <row r="636" spans="33:39" x14ac:dyDescent="0.2">
      <c r="AG636" s="99"/>
      <c r="AH636" s="99"/>
      <c r="AI636" s="60"/>
      <c r="AJ636" s="60"/>
      <c r="AK636" s="60"/>
      <c r="AL636" s="60"/>
      <c r="AM636" s="60"/>
    </row>
    <row r="637" spans="33:39" x14ac:dyDescent="0.2">
      <c r="AG637" s="99"/>
      <c r="AH637" s="99"/>
      <c r="AI637" s="60"/>
      <c r="AJ637" s="60"/>
      <c r="AK637" s="60"/>
      <c r="AL637" s="60"/>
      <c r="AM637" s="60"/>
    </row>
    <row r="638" spans="33:39" x14ac:dyDescent="0.2">
      <c r="AG638" s="99"/>
      <c r="AH638" s="99"/>
      <c r="AI638" s="60"/>
      <c r="AJ638" s="60"/>
      <c r="AK638" s="60"/>
      <c r="AL638" s="60"/>
      <c r="AM638" s="60"/>
    </row>
    <row r="639" spans="33:39" x14ac:dyDescent="0.2">
      <c r="AG639" s="99"/>
      <c r="AH639" s="99"/>
      <c r="AI639" s="60"/>
      <c r="AJ639" s="60"/>
      <c r="AK639" s="60"/>
      <c r="AL639" s="60"/>
      <c r="AM639" s="60"/>
    </row>
    <row r="640" spans="33:39" x14ac:dyDescent="0.2">
      <c r="AG640" s="99"/>
      <c r="AH640" s="99"/>
      <c r="AI640" s="60"/>
      <c r="AJ640" s="60"/>
      <c r="AK640" s="60"/>
      <c r="AL640" s="60"/>
      <c r="AM640" s="60"/>
    </row>
    <row r="641" spans="33:39" x14ac:dyDescent="0.2">
      <c r="AG641" s="99"/>
      <c r="AH641" s="99"/>
      <c r="AI641" s="60"/>
      <c r="AJ641" s="60"/>
      <c r="AK641" s="60"/>
      <c r="AL641" s="60"/>
      <c r="AM641" s="60"/>
    </row>
    <row r="642" spans="33:39" x14ac:dyDescent="0.2">
      <c r="AG642" s="99"/>
      <c r="AH642" s="99"/>
      <c r="AI642" s="60"/>
      <c r="AJ642" s="60"/>
      <c r="AK642" s="60"/>
      <c r="AL642" s="60"/>
      <c r="AM642" s="60"/>
    </row>
    <row r="643" spans="33:39" x14ac:dyDescent="0.2">
      <c r="AG643" s="99"/>
      <c r="AH643" s="99"/>
      <c r="AI643" s="60"/>
      <c r="AJ643" s="60"/>
      <c r="AK643" s="60"/>
      <c r="AL643" s="60"/>
      <c r="AM643" s="60"/>
    </row>
    <row r="644" spans="33:39" x14ac:dyDescent="0.2">
      <c r="AG644" s="99"/>
      <c r="AH644" s="99"/>
      <c r="AI644" s="60"/>
      <c r="AJ644" s="60"/>
      <c r="AK644" s="60"/>
      <c r="AL644" s="60"/>
      <c r="AM644" s="60"/>
    </row>
    <row r="645" spans="33:39" x14ac:dyDescent="0.2">
      <c r="AG645" s="99"/>
      <c r="AH645" s="99"/>
      <c r="AI645" s="60"/>
      <c r="AJ645" s="60"/>
      <c r="AK645" s="60"/>
      <c r="AL645" s="60"/>
      <c r="AM645" s="60"/>
    </row>
    <row r="646" spans="33:39" x14ac:dyDescent="0.2">
      <c r="AG646" s="99"/>
      <c r="AH646" s="99"/>
      <c r="AI646" s="60"/>
      <c r="AJ646" s="60"/>
      <c r="AK646" s="60"/>
      <c r="AL646" s="60"/>
      <c r="AM646" s="60"/>
    </row>
    <row r="647" spans="33:39" x14ac:dyDescent="0.2">
      <c r="AG647" s="99"/>
      <c r="AH647" s="99"/>
      <c r="AI647" s="60"/>
      <c r="AJ647" s="60"/>
      <c r="AK647" s="60"/>
      <c r="AL647" s="60"/>
      <c r="AM647" s="60"/>
    </row>
    <row r="648" spans="33:39" x14ac:dyDescent="0.2">
      <c r="AG648" s="99"/>
      <c r="AH648" s="99"/>
      <c r="AI648" s="60"/>
      <c r="AJ648" s="60"/>
      <c r="AK648" s="60"/>
      <c r="AL648" s="60"/>
      <c r="AM648" s="60"/>
    </row>
    <row r="649" spans="33:39" x14ac:dyDescent="0.2">
      <c r="AG649" s="99"/>
      <c r="AH649" s="99"/>
      <c r="AI649" s="60"/>
      <c r="AJ649" s="60"/>
      <c r="AK649" s="60"/>
      <c r="AL649" s="60"/>
      <c r="AM649" s="60"/>
    </row>
    <row r="650" spans="33:39" x14ac:dyDescent="0.2">
      <c r="AG650" s="99"/>
      <c r="AH650" s="99"/>
      <c r="AI650" s="60"/>
      <c r="AJ650" s="60"/>
      <c r="AK650" s="60"/>
      <c r="AL650" s="60"/>
      <c r="AM650" s="60"/>
    </row>
    <row r="651" spans="33:39" x14ac:dyDescent="0.2">
      <c r="AG651" s="99"/>
      <c r="AH651" s="99"/>
      <c r="AI651" s="60"/>
      <c r="AJ651" s="60"/>
      <c r="AK651" s="60"/>
      <c r="AL651" s="60"/>
      <c r="AM651" s="60"/>
    </row>
    <row r="652" spans="33:39" x14ac:dyDescent="0.2">
      <c r="AG652" s="99"/>
      <c r="AH652" s="99"/>
      <c r="AI652" s="60"/>
      <c r="AJ652" s="60"/>
      <c r="AK652" s="60"/>
      <c r="AL652" s="60"/>
      <c r="AM652" s="60"/>
    </row>
    <row r="653" spans="33:39" x14ac:dyDescent="0.2">
      <c r="AG653" s="99"/>
      <c r="AH653" s="99"/>
      <c r="AI653" s="60"/>
      <c r="AJ653" s="60"/>
      <c r="AK653" s="60"/>
      <c r="AL653" s="60"/>
      <c r="AM653" s="60"/>
    </row>
    <row r="654" spans="33:39" x14ac:dyDescent="0.2">
      <c r="AG654" s="99"/>
      <c r="AH654" s="99"/>
      <c r="AI654" s="60"/>
      <c r="AJ654" s="60"/>
      <c r="AK654" s="60"/>
      <c r="AL654" s="60"/>
      <c r="AM654" s="60"/>
    </row>
    <row r="655" spans="33:39" x14ac:dyDescent="0.2">
      <c r="AG655" s="99"/>
      <c r="AH655" s="99"/>
      <c r="AI655" s="60"/>
      <c r="AJ655" s="60"/>
      <c r="AK655" s="60"/>
      <c r="AL655" s="60"/>
      <c r="AM655" s="60"/>
    </row>
    <row r="656" spans="33:39" x14ac:dyDescent="0.2">
      <c r="AG656" s="99"/>
      <c r="AH656" s="99"/>
      <c r="AI656" s="60"/>
      <c r="AJ656" s="60"/>
      <c r="AK656" s="60"/>
      <c r="AL656" s="60"/>
      <c r="AM656" s="60"/>
    </row>
    <row r="657" spans="33:39" x14ac:dyDescent="0.2">
      <c r="AG657" s="99"/>
      <c r="AH657" s="99"/>
      <c r="AI657" s="60"/>
      <c r="AJ657" s="60"/>
      <c r="AK657" s="60"/>
      <c r="AL657" s="60"/>
      <c r="AM657" s="60"/>
    </row>
    <row r="658" spans="33:39" x14ac:dyDescent="0.2">
      <c r="AG658" s="99"/>
      <c r="AH658" s="99"/>
      <c r="AI658" s="60"/>
      <c r="AJ658" s="60"/>
      <c r="AK658" s="60"/>
      <c r="AL658" s="60"/>
      <c r="AM658" s="60"/>
    </row>
    <row r="659" spans="33:39" x14ac:dyDescent="0.2">
      <c r="AG659" s="99"/>
      <c r="AH659" s="99"/>
      <c r="AI659" s="60"/>
      <c r="AJ659" s="60"/>
      <c r="AK659" s="60"/>
      <c r="AL659" s="60"/>
      <c r="AM659" s="60"/>
    </row>
    <row r="660" spans="33:39" x14ac:dyDescent="0.2">
      <c r="AG660" s="99"/>
      <c r="AH660" s="99"/>
      <c r="AI660" s="60"/>
      <c r="AJ660" s="60"/>
      <c r="AK660" s="60"/>
      <c r="AL660" s="60"/>
      <c r="AM660" s="60"/>
    </row>
    <row r="661" spans="33:39" x14ac:dyDescent="0.2">
      <c r="AG661" s="99"/>
      <c r="AH661" s="99"/>
      <c r="AI661" s="60"/>
      <c r="AJ661" s="60"/>
      <c r="AK661" s="60"/>
      <c r="AL661" s="60"/>
      <c r="AM661" s="60"/>
    </row>
    <row r="662" spans="33:39" x14ac:dyDescent="0.2">
      <c r="AG662" s="99"/>
      <c r="AH662" s="99"/>
      <c r="AI662" s="60"/>
      <c r="AJ662" s="60"/>
      <c r="AK662" s="60"/>
      <c r="AL662" s="60"/>
      <c r="AM662" s="60"/>
    </row>
    <row r="663" spans="33:39" x14ac:dyDescent="0.2">
      <c r="AG663" s="99"/>
      <c r="AH663" s="99"/>
      <c r="AI663" s="60"/>
      <c r="AJ663" s="60"/>
      <c r="AK663" s="60"/>
      <c r="AL663" s="60"/>
      <c r="AM663" s="60"/>
    </row>
    <row r="664" spans="33:39" x14ac:dyDescent="0.2">
      <c r="AG664" s="99"/>
      <c r="AH664" s="99"/>
      <c r="AI664" s="60"/>
      <c r="AJ664" s="60"/>
      <c r="AK664" s="60"/>
      <c r="AL664" s="60"/>
      <c r="AM664" s="60"/>
    </row>
    <row r="665" spans="33:39" x14ac:dyDescent="0.2">
      <c r="AG665" s="99"/>
      <c r="AH665" s="99"/>
      <c r="AI665" s="60"/>
      <c r="AJ665" s="60"/>
      <c r="AK665" s="60"/>
      <c r="AL665" s="60"/>
      <c r="AM665" s="60"/>
    </row>
    <row r="666" spans="33:39" x14ac:dyDescent="0.2">
      <c r="AG666" s="99"/>
      <c r="AH666" s="99"/>
      <c r="AI666" s="60"/>
      <c r="AJ666" s="60"/>
      <c r="AK666" s="60"/>
      <c r="AL666" s="60"/>
      <c r="AM666" s="60"/>
    </row>
    <row r="667" spans="33:39" x14ac:dyDescent="0.2">
      <c r="AG667" s="99"/>
      <c r="AH667" s="99"/>
      <c r="AI667" s="60"/>
      <c r="AJ667" s="60"/>
      <c r="AK667" s="60"/>
      <c r="AL667" s="60"/>
      <c r="AM667" s="60"/>
    </row>
    <row r="668" spans="33:39" x14ac:dyDescent="0.2">
      <c r="AG668" s="99"/>
      <c r="AH668" s="99"/>
      <c r="AI668" s="60"/>
      <c r="AJ668" s="60"/>
      <c r="AK668" s="60"/>
      <c r="AL668" s="60"/>
      <c r="AM668" s="60"/>
    </row>
    <row r="669" spans="33:39" x14ac:dyDescent="0.2">
      <c r="AG669" s="99"/>
      <c r="AH669" s="99"/>
      <c r="AI669" s="60"/>
      <c r="AJ669" s="60"/>
      <c r="AK669" s="60"/>
      <c r="AL669" s="60"/>
      <c r="AM669" s="60"/>
    </row>
    <row r="670" spans="33:39" x14ac:dyDescent="0.2">
      <c r="AG670" s="99"/>
      <c r="AH670" s="99"/>
      <c r="AI670" s="60"/>
      <c r="AJ670" s="60"/>
      <c r="AK670" s="60"/>
      <c r="AL670" s="60"/>
      <c r="AM670" s="60"/>
    </row>
    <row r="671" spans="33:39" x14ac:dyDescent="0.2">
      <c r="AG671" s="99"/>
      <c r="AH671" s="99"/>
      <c r="AI671" s="60"/>
      <c r="AJ671" s="60"/>
      <c r="AK671" s="60"/>
      <c r="AL671" s="60"/>
      <c r="AM671" s="60"/>
    </row>
    <row r="672" spans="33:39" x14ac:dyDescent="0.2">
      <c r="AG672" s="99"/>
      <c r="AH672" s="99"/>
      <c r="AI672" s="60"/>
      <c r="AJ672" s="60"/>
      <c r="AK672" s="60"/>
      <c r="AL672" s="60"/>
      <c r="AM672" s="60"/>
    </row>
    <row r="673" spans="33:39" x14ac:dyDescent="0.2">
      <c r="AG673" s="99"/>
      <c r="AH673" s="99"/>
      <c r="AI673" s="60"/>
      <c r="AJ673" s="60"/>
      <c r="AK673" s="60"/>
      <c r="AL673" s="60"/>
      <c r="AM673" s="60"/>
    </row>
    <row r="674" spans="33:39" x14ac:dyDescent="0.2">
      <c r="AG674" s="99"/>
      <c r="AH674" s="99"/>
      <c r="AI674" s="60"/>
      <c r="AJ674" s="60"/>
      <c r="AK674" s="60"/>
      <c r="AL674" s="60"/>
      <c r="AM674" s="60"/>
    </row>
    <row r="675" spans="33:39" x14ac:dyDescent="0.2">
      <c r="AG675" s="99"/>
      <c r="AH675" s="99"/>
      <c r="AI675" s="60"/>
      <c r="AJ675" s="60"/>
      <c r="AK675" s="60"/>
      <c r="AL675" s="60"/>
      <c r="AM675" s="60"/>
    </row>
    <row r="676" spans="33:39" x14ac:dyDescent="0.2">
      <c r="AG676" s="99"/>
      <c r="AH676" s="99"/>
      <c r="AI676" s="60"/>
      <c r="AJ676" s="60"/>
      <c r="AK676" s="60"/>
      <c r="AL676" s="60"/>
      <c r="AM676" s="60"/>
    </row>
    <row r="677" spans="33:39" x14ac:dyDescent="0.2">
      <c r="AG677" s="99"/>
      <c r="AH677" s="99"/>
      <c r="AI677" s="60"/>
      <c r="AJ677" s="60"/>
      <c r="AK677" s="60"/>
      <c r="AL677" s="60"/>
      <c r="AM677" s="60"/>
    </row>
    <row r="678" spans="33:39" x14ac:dyDescent="0.2">
      <c r="AG678" s="99"/>
      <c r="AH678" s="99"/>
      <c r="AI678" s="60"/>
      <c r="AJ678" s="60"/>
      <c r="AK678" s="60"/>
      <c r="AL678" s="60"/>
      <c r="AM678" s="60"/>
    </row>
    <row r="679" spans="33:39" x14ac:dyDescent="0.2">
      <c r="AG679" s="99"/>
      <c r="AH679" s="99"/>
      <c r="AI679" s="60"/>
      <c r="AJ679" s="60"/>
      <c r="AK679" s="60"/>
      <c r="AL679" s="60"/>
      <c r="AM679" s="60"/>
    </row>
    <row r="680" spans="33:39" x14ac:dyDescent="0.2">
      <c r="AG680" s="99"/>
      <c r="AH680" s="99"/>
      <c r="AI680" s="60"/>
      <c r="AJ680" s="60"/>
      <c r="AK680" s="60"/>
      <c r="AL680" s="60"/>
      <c r="AM680" s="60"/>
    </row>
    <row r="681" spans="33:39" x14ac:dyDescent="0.2">
      <c r="AG681" s="99"/>
      <c r="AH681" s="99"/>
      <c r="AI681" s="60"/>
      <c r="AJ681" s="60"/>
      <c r="AK681" s="60"/>
      <c r="AL681" s="60"/>
      <c r="AM681" s="60"/>
    </row>
    <row r="682" spans="33:39" x14ac:dyDescent="0.2">
      <c r="AG682" s="99"/>
      <c r="AH682" s="99"/>
      <c r="AI682" s="60"/>
      <c r="AJ682" s="60"/>
      <c r="AK682" s="60"/>
      <c r="AL682" s="60"/>
      <c r="AM682" s="60"/>
    </row>
    <row r="683" spans="33:39" x14ac:dyDescent="0.2">
      <c r="AG683" s="99"/>
      <c r="AH683" s="99"/>
      <c r="AI683" s="60"/>
      <c r="AJ683" s="60"/>
      <c r="AK683" s="60"/>
      <c r="AL683" s="60"/>
      <c r="AM683" s="60"/>
    </row>
    <row r="684" spans="33:39" x14ac:dyDescent="0.2">
      <c r="AG684" s="99"/>
      <c r="AH684" s="99"/>
      <c r="AI684" s="60"/>
      <c r="AJ684" s="60"/>
      <c r="AK684" s="60"/>
      <c r="AL684" s="60"/>
      <c r="AM684" s="60"/>
    </row>
    <row r="685" spans="33:39" x14ac:dyDescent="0.2">
      <c r="AG685" s="99"/>
      <c r="AH685" s="99"/>
      <c r="AI685" s="60"/>
      <c r="AJ685" s="60"/>
      <c r="AK685" s="60"/>
      <c r="AL685" s="60"/>
      <c r="AM685" s="60"/>
    </row>
    <row r="686" spans="33:39" x14ac:dyDescent="0.2">
      <c r="AG686" s="99"/>
      <c r="AH686" s="99"/>
      <c r="AI686" s="60"/>
      <c r="AJ686" s="60"/>
      <c r="AK686" s="60"/>
      <c r="AL686" s="60"/>
      <c r="AM686" s="60"/>
    </row>
    <row r="687" spans="33:39" x14ac:dyDescent="0.2">
      <c r="AG687" s="99"/>
      <c r="AH687" s="99"/>
      <c r="AI687" s="60"/>
      <c r="AJ687" s="60"/>
      <c r="AK687" s="60"/>
      <c r="AL687" s="60"/>
      <c r="AM687" s="60"/>
    </row>
    <row r="688" spans="33:39" x14ac:dyDescent="0.2">
      <c r="AG688" s="99"/>
      <c r="AH688" s="99"/>
      <c r="AI688" s="60"/>
      <c r="AJ688" s="60"/>
      <c r="AK688" s="60"/>
      <c r="AL688" s="60"/>
      <c r="AM688" s="60"/>
    </row>
    <row r="689" spans="33:39" x14ac:dyDescent="0.2">
      <c r="AG689" s="99"/>
      <c r="AH689" s="99"/>
      <c r="AI689" s="60"/>
      <c r="AJ689" s="60"/>
      <c r="AK689" s="60"/>
      <c r="AL689" s="60"/>
      <c r="AM689" s="60"/>
    </row>
    <row r="690" spans="33:39" x14ac:dyDescent="0.2">
      <c r="AG690" s="99"/>
      <c r="AH690" s="99"/>
      <c r="AI690" s="60"/>
      <c r="AJ690" s="60"/>
      <c r="AK690" s="60"/>
      <c r="AL690" s="60"/>
      <c r="AM690" s="60"/>
    </row>
    <row r="691" spans="33:39" x14ac:dyDescent="0.2">
      <c r="AG691" s="99"/>
      <c r="AH691" s="99"/>
      <c r="AI691" s="60"/>
      <c r="AJ691" s="60"/>
      <c r="AK691" s="60"/>
      <c r="AL691" s="60"/>
      <c r="AM691" s="60"/>
    </row>
    <row r="692" spans="33:39" x14ac:dyDescent="0.2">
      <c r="AG692" s="99"/>
      <c r="AH692" s="99"/>
      <c r="AI692" s="60"/>
      <c r="AJ692" s="60"/>
      <c r="AK692" s="60"/>
      <c r="AL692" s="60"/>
      <c r="AM692" s="60"/>
    </row>
    <row r="693" spans="33:39" x14ac:dyDescent="0.2">
      <c r="AG693" s="99"/>
      <c r="AH693" s="99"/>
      <c r="AI693" s="60"/>
      <c r="AJ693" s="60"/>
      <c r="AK693" s="60"/>
      <c r="AL693" s="60"/>
      <c r="AM693" s="60"/>
    </row>
    <row r="694" spans="33:39" x14ac:dyDescent="0.2">
      <c r="AG694" s="99"/>
      <c r="AH694" s="99"/>
      <c r="AI694" s="60"/>
      <c r="AJ694" s="60"/>
      <c r="AK694" s="60"/>
      <c r="AL694" s="60"/>
      <c r="AM694" s="60"/>
    </row>
    <row r="695" spans="33:39" x14ac:dyDescent="0.2">
      <c r="AG695" s="99"/>
      <c r="AH695" s="99"/>
      <c r="AI695" s="60"/>
      <c r="AJ695" s="60"/>
      <c r="AK695" s="60"/>
      <c r="AL695" s="60"/>
      <c r="AM695" s="60"/>
    </row>
    <row r="696" spans="33:39" x14ac:dyDescent="0.2">
      <c r="AG696" s="99"/>
      <c r="AH696" s="99"/>
      <c r="AI696" s="60"/>
      <c r="AJ696" s="60"/>
      <c r="AK696" s="60"/>
      <c r="AL696" s="60"/>
      <c r="AM696" s="60"/>
    </row>
    <row r="697" spans="33:39" x14ac:dyDescent="0.2">
      <c r="AG697" s="99"/>
      <c r="AH697" s="99"/>
      <c r="AI697" s="60"/>
      <c r="AJ697" s="60"/>
      <c r="AK697" s="60"/>
      <c r="AL697" s="60"/>
      <c r="AM697" s="60"/>
    </row>
    <row r="698" spans="33:39" x14ac:dyDescent="0.2">
      <c r="AG698" s="99"/>
      <c r="AH698" s="99"/>
      <c r="AI698" s="60"/>
      <c r="AJ698" s="60"/>
      <c r="AK698" s="60"/>
      <c r="AL698" s="60"/>
      <c r="AM698" s="60"/>
    </row>
    <row r="699" spans="33:39" x14ac:dyDescent="0.2">
      <c r="AG699" s="99"/>
      <c r="AH699" s="99"/>
      <c r="AI699" s="60"/>
      <c r="AJ699" s="60"/>
      <c r="AK699" s="60"/>
      <c r="AL699" s="60"/>
      <c r="AM699" s="60"/>
    </row>
    <row r="700" spans="33:39" x14ac:dyDescent="0.2">
      <c r="AG700" s="99"/>
      <c r="AH700" s="99"/>
      <c r="AI700" s="60"/>
      <c r="AJ700" s="60"/>
      <c r="AK700" s="60"/>
      <c r="AL700" s="60"/>
      <c r="AM700" s="60"/>
    </row>
    <row r="701" spans="33:39" x14ac:dyDescent="0.2">
      <c r="AG701" s="99"/>
      <c r="AH701" s="99"/>
      <c r="AI701" s="60"/>
      <c r="AJ701" s="60"/>
      <c r="AK701" s="60"/>
      <c r="AL701" s="60"/>
      <c r="AM701" s="60"/>
    </row>
    <row r="702" spans="33:39" x14ac:dyDescent="0.2">
      <c r="AG702" s="99"/>
      <c r="AH702" s="99"/>
      <c r="AI702" s="60"/>
      <c r="AJ702" s="60"/>
      <c r="AK702" s="60"/>
      <c r="AL702" s="60"/>
      <c r="AM702" s="60"/>
    </row>
    <row r="703" spans="33:39" x14ac:dyDescent="0.2">
      <c r="AG703" s="99"/>
      <c r="AH703" s="99"/>
      <c r="AI703" s="60"/>
      <c r="AJ703" s="60"/>
      <c r="AK703" s="60"/>
      <c r="AL703" s="60"/>
      <c r="AM703" s="60"/>
    </row>
    <row r="704" spans="33:39" x14ac:dyDescent="0.2">
      <c r="AG704" s="99"/>
      <c r="AH704" s="99"/>
      <c r="AI704" s="60"/>
      <c r="AJ704" s="60"/>
      <c r="AK704" s="60"/>
      <c r="AL704" s="60"/>
      <c r="AM704" s="60"/>
    </row>
    <row r="705" spans="33:39" x14ac:dyDescent="0.2">
      <c r="AG705" s="99"/>
      <c r="AH705" s="99"/>
      <c r="AI705" s="60"/>
      <c r="AJ705" s="60"/>
      <c r="AK705" s="60"/>
      <c r="AL705" s="60"/>
      <c r="AM705" s="60"/>
    </row>
    <row r="706" spans="33:39" x14ac:dyDescent="0.2">
      <c r="AG706" s="99"/>
      <c r="AH706" s="99"/>
      <c r="AI706" s="60"/>
      <c r="AJ706" s="60"/>
      <c r="AK706" s="60"/>
      <c r="AL706" s="60"/>
      <c r="AM706" s="60"/>
    </row>
    <row r="707" spans="33:39" x14ac:dyDescent="0.2">
      <c r="AG707" s="99"/>
      <c r="AH707" s="99"/>
      <c r="AI707" s="60"/>
      <c r="AJ707" s="60"/>
      <c r="AK707" s="60"/>
      <c r="AL707" s="60"/>
      <c r="AM707" s="60"/>
    </row>
    <row r="708" spans="33:39" x14ac:dyDescent="0.2">
      <c r="AG708" s="99"/>
      <c r="AH708" s="99"/>
      <c r="AI708" s="60"/>
      <c r="AJ708" s="60"/>
      <c r="AK708" s="60"/>
      <c r="AL708" s="60"/>
      <c r="AM708" s="60"/>
    </row>
    <row r="709" spans="33:39" x14ac:dyDescent="0.2">
      <c r="AG709" s="99"/>
      <c r="AH709" s="99"/>
      <c r="AI709" s="60"/>
      <c r="AJ709" s="60"/>
      <c r="AK709" s="60"/>
      <c r="AL709" s="60"/>
      <c r="AM709" s="60"/>
    </row>
    <row r="710" spans="33:39" x14ac:dyDescent="0.2">
      <c r="AG710" s="99"/>
      <c r="AH710" s="99"/>
      <c r="AI710" s="60"/>
      <c r="AJ710" s="60"/>
      <c r="AK710" s="60"/>
      <c r="AL710" s="60"/>
      <c r="AM710" s="60"/>
    </row>
    <row r="711" spans="33:39" x14ac:dyDescent="0.2">
      <c r="AG711" s="99"/>
      <c r="AH711" s="99"/>
      <c r="AI711" s="60"/>
      <c r="AJ711" s="60"/>
      <c r="AK711" s="60"/>
      <c r="AL711" s="60"/>
      <c r="AM711" s="60"/>
    </row>
    <row r="712" spans="33:39" x14ac:dyDescent="0.2">
      <c r="AG712" s="99"/>
      <c r="AH712" s="99"/>
      <c r="AI712" s="60"/>
      <c r="AJ712" s="60"/>
      <c r="AK712" s="60"/>
      <c r="AL712" s="60"/>
      <c r="AM712" s="60"/>
    </row>
    <row r="713" spans="33:39" x14ac:dyDescent="0.2">
      <c r="AG713" s="99"/>
      <c r="AH713" s="99"/>
      <c r="AI713" s="60"/>
      <c r="AJ713" s="60"/>
      <c r="AK713" s="60"/>
      <c r="AL713" s="60"/>
      <c r="AM713" s="60"/>
    </row>
    <row r="714" spans="33:39" x14ac:dyDescent="0.2">
      <c r="AG714" s="99"/>
      <c r="AH714" s="99"/>
      <c r="AI714" s="60"/>
      <c r="AJ714" s="60"/>
      <c r="AK714" s="60"/>
      <c r="AL714" s="60"/>
      <c r="AM714" s="60"/>
    </row>
    <row r="715" spans="33:39" x14ac:dyDescent="0.2">
      <c r="AG715" s="99"/>
      <c r="AH715" s="99"/>
      <c r="AI715" s="60"/>
      <c r="AJ715" s="60"/>
      <c r="AK715" s="60"/>
      <c r="AL715" s="60"/>
      <c r="AM715" s="60"/>
    </row>
    <row r="716" spans="33:39" x14ac:dyDescent="0.2">
      <c r="AG716" s="99"/>
      <c r="AH716" s="99"/>
      <c r="AI716" s="60"/>
      <c r="AJ716" s="60"/>
      <c r="AK716" s="60"/>
      <c r="AL716" s="60"/>
      <c r="AM716" s="60"/>
    </row>
    <row r="717" spans="33:39" x14ac:dyDescent="0.2">
      <c r="AG717" s="99"/>
      <c r="AH717" s="99"/>
      <c r="AI717" s="60"/>
      <c r="AJ717" s="60"/>
      <c r="AK717" s="60"/>
      <c r="AL717" s="60"/>
      <c r="AM717" s="60"/>
    </row>
    <row r="718" spans="33:39" x14ac:dyDescent="0.2">
      <c r="AG718" s="99"/>
      <c r="AH718" s="99"/>
      <c r="AI718" s="60"/>
      <c r="AJ718" s="60"/>
      <c r="AK718" s="60"/>
      <c r="AL718" s="60"/>
      <c r="AM718" s="60"/>
    </row>
    <row r="719" spans="33:39" x14ac:dyDescent="0.2">
      <c r="AG719" s="99"/>
      <c r="AH719" s="99"/>
      <c r="AI719" s="60"/>
      <c r="AJ719" s="60"/>
      <c r="AK719" s="60"/>
      <c r="AL719" s="60"/>
      <c r="AM719" s="60"/>
    </row>
    <row r="720" spans="33:39" x14ac:dyDescent="0.2">
      <c r="AG720" s="99"/>
      <c r="AH720" s="99"/>
      <c r="AI720" s="60"/>
      <c r="AJ720" s="60"/>
      <c r="AK720" s="60"/>
      <c r="AL720" s="60"/>
      <c r="AM720" s="60"/>
    </row>
    <row r="721" spans="33:39" x14ac:dyDescent="0.2">
      <c r="AG721" s="99"/>
      <c r="AH721" s="99"/>
      <c r="AI721" s="60"/>
      <c r="AJ721" s="60"/>
      <c r="AK721" s="60"/>
      <c r="AL721" s="60"/>
      <c r="AM721" s="60"/>
    </row>
    <row r="722" spans="33:39" x14ac:dyDescent="0.2">
      <c r="AG722" s="99"/>
      <c r="AH722" s="99"/>
      <c r="AI722" s="60"/>
      <c r="AJ722" s="60"/>
      <c r="AK722" s="60"/>
      <c r="AL722" s="60"/>
      <c r="AM722" s="60"/>
    </row>
    <row r="723" spans="33:39" x14ac:dyDescent="0.2">
      <c r="AG723" s="99"/>
      <c r="AH723" s="99"/>
      <c r="AI723" s="60"/>
      <c r="AJ723" s="60"/>
      <c r="AK723" s="60"/>
      <c r="AL723" s="60"/>
      <c r="AM723" s="60"/>
    </row>
    <row r="724" spans="33:39" x14ac:dyDescent="0.2">
      <c r="AG724" s="99"/>
      <c r="AH724" s="99"/>
      <c r="AI724" s="60"/>
      <c r="AJ724" s="60"/>
      <c r="AK724" s="60"/>
      <c r="AL724" s="60"/>
      <c r="AM724" s="60"/>
    </row>
    <row r="725" spans="33:39" x14ac:dyDescent="0.2">
      <c r="AG725" s="99"/>
      <c r="AH725" s="99"/>
      <c r="AI725" s="60"/>
      <c r="AJ725" s="60"/>
      <c r="AK725" s="60"/>
      <c r="AL725" s="60"/>
      <c r="AM725" s="60"/>
    </row>
    <row r="726" spans="33:39" x14ac:dyDescent="0.2">
      <c r="AG726" s="99"/>
      <c r="AH726" s="99"/>
      <c r="AI726" s="60"/>
      <c r="AJ726" s="60"/>
      <c r="AK726" s="60"/>
      <c r="AL726" s="60"/>
      <c r="AM726" s="60"/>
    </row>
    <row r="727" spans="33:39" x14ac:dyDescent="0.2">
      <c r="AG727" s="99"/>
      <c r="AH727" s="99"/>
      <c r="AI727" s="60"/>
      <c r="AJ727" s="60"/>
      <c r="AK727" s="60"/>
      <c r="AL727" s="60"/>
      <c r="AM727" s="60"/>
    </row>
    <row r="728" spans="33:39" x14ac:dyDescent="0.2">
      <c r="AG728" s="99"/>
      <c r="AH728" s="99"/>
      <c r="AI728" s="60"/>
      <c r="AJ728" s="60"/>
      <c r="AK728" s="60"/>
      <c r="AL728" s="60"/>
      <c r="AM728" s="60"/>
    </row>
    <row r="729" spans="33:39" x14ac:dyDescent="0.2">
      <c r="AG729" s="99"/>
      <c r="AH729" s="99"/>
      <c r="AI729" s="60"/>
      <c r="AJ729" s="60"/>
      <c r="AK729" s="60"/>
      <c r="AL729" s="60"/>
      <c r="AM729" s="60"/>
    </row>
    <row r="730" spans="33:39" x14ac:dyDescent="0.2">
      <c r="AG730" s="99"/>
      <c r="AH730" s="99"/>
      <c r="AI730" s="60"/>
      <c r="AJ730" s="60"/>
      <c r="AK730" s="60"/>
      <c r="AL730" s="60"/>
      <c r="AM730" s="60"/>
    </row>
    <row r="731" spans="33:39" x14ac:dyDescent="0.2">
      <c r="AG731" s="99"/>
      <c r="AH731" s="99"/>
      <c r="AI731" s="60"/>
      <c r="AJ731" s="60"/>
      <c r="AK731" s="60"/>
      <c r="AL731" s="60"/>
      <c r="AM731" s="60"/>
    </row>
    <row r="732" spans="33:39" x14ac:dyDescent="0.2">
      <c r="AG732" s="99"/>
      <c r="AH732" s="99"/>
      <c r="AI732" s="60"/>
      <c r="AJ732" s="60"/>
      <c r="AK732" s="60"/>
      <c r="AL732" s="60"/>
      <c r="AM732" s="60"/>
    </row>
    <row r="733" spans="33:39" x14ac:dyDescent="0.2">
      <c r="AG733" s="99"/>
      <c r="AH733" s="99"/>
      <c r="AI733" s="60"/>
      <c r="AJ733" s="60"/>
      <c r="AK733" s="60"/>
      <c r="AL733" s="60"/>
      <c r="AM733" s="60"/>
    </row>
    <row r="734" spans="33:39" x14ac:dyDescent="0.2">
      <c r="AG734" s="99"/>
      <c r="AH734" s="99"/>
      <c r="AI734" s="60"/>
      <c r="AJ734" s="60"/>
      <c r="AK734" s="60"/>
      <c r="AL734" s="60"/>
      <c r="AM734" s="60"/>
    </row>
    <row r="735" spans="33:39" x14ac:dyDescent="0.2">
      <c r="AG735" s="99"/>
      <c r="AH735" s="99"/>
      <c r="AI735" s="60"/>
      <c r="AJ735" s="60"/>
      <c r="AK735" s="60"/>
      <c r="AL735" s="60"/>
      <c r="AM735" s="60"/>
    </row>
    <row r="736" spans="33:39" x14ac:dyDescent="0.2">
      <c r="AG736" s="99"/>
      <c r="AH736" s="99"/>
      <c r="AI736" s="60"/>
      <c r="AJ736" s="60"/>
      <c r="AK736" s="60"/>
      <c r="AL736" s="60"/>
      <c r="AM736" s="60"/>
    </row>
    <row r="737" spans="33:39" x14ac:dyDescent="0.2">
      <c r="AG737" s="99"/>
      <c r="AH737" s="99"/>
      <c r="AI737" s="60"/>
      <c r="AJ737" s="60"/>
      <c r="AK737" s="60"/>
      <c r="AL737" s="60"/>
      <c r="AM737" s="60"/>
    </row>
    <row r="738" spans="33:39" x14ac:dyDescent="0.2">
      <c r="AG738" s="99"/>
      <c r="AH738" s="99"/>
      <c r="AI738" s="60"/>
      <c r="AJ738" s="60"/>
      <c r="AK738" s="60"/>
      <c r="AL738" s="60"/>
      <c r="AM738" s="60"/>
    </row>
    <row r="739" spans="33:39" x14ac:dyDescent="0.2">
      <c r="AG739" s="99"/>
      <c r="AH739" s="99"/>
      <c r="AI739" s="60"/>
      <c r="AJ739" s="60"/>
      <c r="AK739" s="60"/>
      <c r="AL739" s="60"/>
      <c r="AM739" s="60"/>
    </row>
    <row r="740" spans="33:39" x14ac:dyDescent="0.2">
      <c r="AG740" s="99"/>
      <c r="AH740" s="99"/>
      <c r="AI740" s="60"/>
      <c r="AJ740" s="60"/>
      <c r="AK740" s="60"/>
      <c r="AL740" s="60"/>
      <c r="AM740" s="60"/>
    </row>
    <row r="741" spans="33:39" x14ac:dyDescent="0.2">
      <c r="AG741" s="99"/>
      <c r="AH741" s="99"/>
      <c r="AI741" s="60"/>
      <c r="AJ741" s="60"/>
      <c r="AK741" s="60"/>
      <c r="AL741" s="60"/>
      <c r="AM741" s="60"/>
    </row>
    <row r="742" spans="33:39" x14ac:dyDescent="0.2">
      <c r="AG742" s="99"/>
      <c r="AH742" s="99"/>
      <c r="AI742" s="60"/>
      <c r="AJ742" s="60"/>
      <c r="AK742" s="60"/>
      <c r="AL742" s="60"/>
      <c r="AM742" s="60"/>
    </row>
    <row r="743" spans="33:39" x14ac:dyDescent="0.2">
      <c r="AG743" s="99"/>
      <c r="AH743" s="99"/>
      <c r="AI743" s="60"/>
      <c r="AJ743" s="60"/>
      <c r="AK743" s="60"/>
      <c r="AL743" s="60"/>
      <c r="AM743" s="60"/>
    </row>
    <row r="744" spans="33:39" x14ac:dyDescent="0.2">
      <c r="AG744" s="99"/>
      <c r="AH744" s="99"/>
      <c r="AI744" s="60"/>
      <c r="AJ744" s="60"/>
      <c r="AK744" s="60"/>
      <c r="AL744" s="60"/>
      <c r="AM744" s="60"/>
    </row>
    <row r="745" spans="33:39" x14ac:dyDescent="0.2">
      <c r="AG745" s="99"/>
      <c r="AH745" s="99"/>
      <c r="AI745" s="60"/>
      <c r="AJ745" s="60"/>
      <c r="AK745" s="60"/>
      <c r="AL745" s="60"/>
      <c r="AM745" s="60"/>
    </row>
    <row r="746" spans="33:39" x14ac:dyDescent="0.2">
      <c r="AG746" s="99"/>
      <c r="AH746" s="99"/>
      <c r="AI746" s="60"/>
      <c r="AJ746" s="60"/>
      <c r="AK746" s="60"/>
      <c r="AL746" s="60"/>
      <c r="AM746" s="60"/>
    </row>
    <row r="747" spans="33:39" x14ac:dyDescent="0.2">
      <c r="AG747" s="99"/>
      <c r="AH747" s="99"/>
      <c r="AI747" s="60"/>
      <c r="AJ747" s="60"/>
      <c r="AK747" s="60"/>
      <c r="AL747" s="60"/>
      <c r="AM747" s="60"/>
    </row>
    <row r="748" spans="33:39" x14ac:dyDescent="0.2">
      <c r="AG748" s="99"/>
      <c r="AH748" s="99"/>
      <c r="AI748" s="60"/>
      <c r="AJ748" s="60"/>
      <c r="AK748" s="60"/>
      <c r="AL748" s="60"/>
      <c r="AM748" s="60"/>
    </row>
    <row r="749" spans="33:39" x14ac:dyDescent="0.2">
      <c r="AG749" s="99"/>
      <c r="AH749" s="99"/>
      <c r="AI749" s="60"/>
      <c r="AJ749" s="60"/>
      <c r="AK749" s="60"/>
      <c r="AL749" s="60"/>
      <c r="AM749" s="60"/>
    </row>
    <row r="750" spans="33:39" x14ac:dyDescent="0.2">
      <c r="AG750" s="99"/>
      <c r="AH750" s="99"/>
      <c r="AI750" s="60"/>
      <c r="AJ750" s="60"/>
      <c r="AK750" s="60"/>
      <c r="AL750" s="60"/>
      <c r="AM750" s="60"/>
    </row>
    <row r="751" spans="33:39" x14ac:dyDescent="0.2">
      <c r="AG751" s="99"/>
      <c r="AH751" s="99"/>
      <c r="AI751" s="60"/>
      <c r="AJ751" s="60"/>
      <c r="AK751" s="60"/>
      <c r="AL751" s="60"/>
      <c r="AM751" s="60"/>
    </row>
    <row r="752" spans="33:39" x14ac:dyDescent="0.2">
      <c r="AG752" s="99"/>
      <c r="AH752" s="99"/>
      <c r="AI752" s="60"/>
      <c r="AJ752" s="60"/>
      <c r="AK752" s="60"/>
      <c r="AL752" s="60"/>
      <c r="AM752" s="60"/>
    </row>
    <row r="753" spans="33:39" x14ac:dyDescent="0.2">
      <c r="AG753" s="99"/>
      <c r="AH753" s="99"/>
      <c r="AI753" s="60"/>
      <c r="AJ753" s="60"/>
      <c r="AK753" s="60"/>
      <c r="AL753" s="60"/>
      <c r="AM753" s="60"/>
    </row>
    <row r="754" spans="33:39" x14ac:dyDescent="0.2">
      <c r="AG754" s="99"/>
      <c r="AH754" s="99"/>
      <c r="AI754" s="60"/>
      <c r="AJ754" s="60"/>
      <c r="AK754" s="60"/>
      <c r="AL754" s="60"/>
      <c r="AM754" s="60"/>
    </row>
    <row r="755" spans="33:39" x14ac:dyDescent="0.2">
      <c r="AG755" s="99"/>
      <c r="AH755" s="99"/>
      <c r="AI755" s="60"/>
      <c r="AJ755" s="60"/>
      <c r="AK755" s="60"/>
      <c r="AL755" s="60"/>
      <c r="AM755" s="60"/>
    </row>
    <row r="756" spans="33:39" x14ac:dyDescent="0.2">
      <c r="AG756" s="99"/>
      <c r="AH756" s="99"/>
      <c r="AI756" s="60"/>
      <c r="AJ756" s="60"/>
      <c r="AK756" s="60"/>
      <c r="AL756" s="60"/>
      <c r="AM756" s="60"/>
    </row>
    <row r="757" spans="33:39" x14ac:dyDescent="0.2">
      <c r="AG757" s="99"/>
      <c r="AH757" s="99"/>
      <c r="AI757" s="60"/>
      <c r="AJ757" s="60"/>
      <c r="AK757" s="60"/>
      <c r="AL757" s="60"/>
      <c r="AM757" s="60"/>
    </row>
    <row r="758" spans="33:39" x14ac:dyDescent="0.2">
      <c r="AG758" s="99"/>
      <c r="AH758" s="99"/>
      <c r="AI758" s="60"/>
      <c r="AJ758" s="60"/>
      <c r="AK758" s="60"/>
      <c r="AL758" s="60"/>
      <c r="AM758" s="60"/>
    </row>
    <row r="759" spans="33:39" x14ac:dyDescent="0.2">
      <c r="AG759" s="99"/>
      <c r="AH759" s="99"/>
      <c r="AI759" s="60"/>
      <c r="AJ759" s="60"/>
      <c r="AK759" s="60"/>
      <c r="AL759" s="60"/>
      <c r="AM759" s="60"/>
    </row>
    <row r="760" spans="33:39" x14ac:dyDescent="0.2">
      <c r="AG760" s="99"/>
      <c r="AH760" s="99"/>
      <c r="AI760" s="60"/>
      <c r="AJ760" s="60"/>
      <c r="AK760" s="60"/>
      <c r="AL760" s="60"/>
      <c r="AM760" s="60"/>
    </row>
    <row r="761" spans="33:39" x14ac:dyDescent="0.2">
      <c r="AG761" s="99"/>
      <c r="AH761" s="99"/>
      <c r="AI761" s="60"/>
      <c r="AJ761" s="60"/>
      <c r="AK761" s="60"/>
      <c r="AL761" s="60"/>
      <c r="AM761" s="60"/>
    </row>
    <row r="762" spans="33:39" x14ac:dyDescent="0.2">
      <c r="AG762" s="99"/>
      <c r="AH762" s="99"/>
      <c r="AI762" s="60"/>
      <c r="AJ762" s="60"/>
      <c r="AK762" s="60"/>
      <c r="AL762" s="60"/>
      <c r="AM762" s="60"/>
    </row>
    <row r="763" spans="33:39" x14ac:dyDescent="0.2">
      <c r="AG763" s="99"/>
      <c r="AH763" s="99"/>
      <c r="AI763" s="60"/>
      <c r="AJ763" s="60"/>
      <c r="AK763" s="60"/>
      <c r="AL763" s="60"/>
      <c r="AM763" s="60"/>
    </row>
    <row r="764" spans="33:39" x14ac:dyDescent="0.2">
      <c r="AG764" s="99"/>
      <c r="AH764" s="99"/>
      <c r="AI764" s="60"/>
      <c r="AJ764" s="60"/>
      <c r="AK764" s="60"/>
      <c r="AL764" s="60"/>
      <c r="AM764" s="60"/>
    </row>
    <row r="765" spans="33:39" x14ac:dyDescent="0.2">
      <c r="AG765" s="99"/>
      <c r="AH765" s="99"/>
      <c r="AI765" s="60"/>
      <c r="AJ765" s="60"/>
      <c r="AK765" s="60"/>
      <c r="AL765" s="60"/>
      <c r="AM765" s="60"/>
    </row>
    <row r="766" spans="33:39" x14ac:dyDescent="0.2">
      <c r="AG766" s="99"/>
      <c r="AH766" s="99"/>
      <c r="AI766" s="60"/>
      <c r="AJ766" s="60"/>
      <c r="AK766" s="60"/>
      <c r="AL766" s="60"/>
      <c r="AM766" s="60"/>
    </row>
    <row r="767" spans="33:39" x14ac:dyDescent="0.2">
      <c r="AG767" s="99"/>
      <c r="AH767" s="99"/>
      <c r="AI767" s="60"/>
      <c r="AJ767" s="60"/>
      <c r="AK767" s="60"/>
      <c r="AL767" s="60"/>
      <c r="AM767" s="60"/>
    </row>
    <row r="768" spans="33:39" x14ac:dyDescent="0.2">
      <c r="AG768" s="99"/>
      <c r="AH768" s="99"/>
      <c r="AI768" s="60"/>
      <c r="AJ768" s="60"/>
      <c r="AK768" s="60"/>
      <c r="AL768" s="60"/>
      <c r="AM768" s="60"/>
    </row>
    <row r="769" spans="33:39" x14ac:dyDescent="0.2">
      <c r="AG769" s="99"/>
      <c r="AH769" s="99"/>
      <c r="AI769" s="60"/>
      <c r="AJ769" s="60"/>
      <c r="AK769" s="60"/>
      <c r="AL769" s="60"/>
      <c r="AM769" s="60"/>
    </row>
    <row r="770" spans="33:39" x14ac:dyDescent="0.2">
      <c r="AG770" s="99"/>
      <c r="AH770" s="99"/>
      <c r="AI770" s="60"/>
      <c r="AJ770" s="60"/>
      <c r="AK770" s="60"/>
      <c r="AL770" s="60"/>
      <c r="AM770" s="60"/>
    </row>
    <row r="771" spans="33:39" x14ac:dyDescent="0.2">
      <c r="AG771" s="99"/>
      <c r="AH771" s="99"/>
      <c r="AI771" s="60"/>
      <c r="AJ771" s="60"/>
      <c r="AK771" s="60"/>
      <c r="AL771" s="60"/>
      <c r="AM771" s="60"/>
    </row>
    <row r="772" spans="33:39" x14ac:dyDescent="0.2">
      <c r="AG772" s="99"/>
      <c r="AH772" s="99"/>
      <c r="AI772" s="60"/>
      <c r="AJ772" s="60"/>
      <c r="AK772" s="60"/>
      <c r="AL772" s="60"/>
      <c r="AM772" s="60"/>
    </row>
    <row r="773" spans="33:39" x14ac:dyDescent="0.2">
      <c r="AG773" s="99"/>
      <c r="AH773" s="99"/>
      <c r="AI773" s="60"/>
      <c r="AJ773" s="60"/>
      <c r="AK773" s="60"/>
      <c r="AL773" s="60"/>
      <c r="AM773" s="60"/>
    </row>
    <row r="774" spans="33:39" x14ac:dyDescent="0.2">
      <c r="AG774" s="99"/>
      <c r="AH774" s="99"/>
      <c r="AI774" s="60"/>
      <c r="AJ774" s="60"/>
      <c r="AK774" s="60"/>
      <c r="AL774" s="60"/>
      <c r="AM774" s="60"/>
    </row>
    <row r="775" spans="33:39" x14ac:dyDescent="0.2">
      <c r="AG775" s="99"/>
      <c r="AH775" s="99"/>
      <c r="AI775" s="60"/>
      <c r="AJ775" s="60"/>
      <c r="AK775" s="60"/>
      <c r="AL775" s="60"/>
      <c r="AM775" s="60"/>
    </row>
    <row r="776" spans="33:39" x14ac:dyDescent="0.2">
      <c r="AG776" s="99"/>
      <c r="AH776" s="99"/>
      <c r="AI776" s="60"/>
      <c r="AJ776" s="60"/>
      <c r="AK776" s="60"/>
      <c r="AL776" s="60"/>
      <c r="AM776" s="60"/>
    </row>
    <row r="777" spans="33:39" x14ac:dyDescent="0.2">
      <c r="AG777" s="99"/>
      <c r="AH777" s="99"/>
      <c r="AI777" s="60"/>
      <c r="AJ777" s="60"/>
      <c r="AK777" s="60"/>
      <c r="AL777" s="60"/>
      <c r="AM777" s="60"/>
    </row>
    <row r="778" spans="33:39" x14ac:dyDescent="0.2">
      <c r="AG778" s="99"/>
      <c r="AH778" s="99"/>
      <c r="AI778" s="60"/>
      <c r="AJ778" s="60"/>
      <c r="AK778" s="60"/>
      <c r="AL778" s="60"/>
      <c r="AM778" s="60"/>
    </row>
    <row r="779" spans="33:39" x14ac:dyDescent="0.2">
      <c r="AG779" s="99"/>
      <c r="AH779" s="99"/>
      <c r="AI779" s="60"/>
      <c r="AJ779" s="60"/>
      <c r="AK779" s="60"/>
      <c r="AL779" s="60"/>
      <c r="AM779" s="60"/>
    </row>
    <row r="780" spans="33:39" x14ac:dyDescent="0.2">
      <c r="AG780" s="99"/>
      <c r="AH780" s="99"/>
      <c r="AI780" s="60"/>
      <c r="AJ780" s="60"/>
      <c r="AK780" s="60"/>
      <c r="AL780" s="60"/>
      <c r="AM780" s="60"/>
    </row>
    <row r="781" spans="33:39" x14ac:dyDescent="0.2">
      <c r="AG781" s="99"/>
      <c r="AH781" s="99"/>
      <c r="AI781" s="60"/>
      <c r="AJ781" s="60"/>
      <c r="AK781" s="60"/>
      <c r="AL781" s="60"/>
      <c r="AM781" s="60"/>
    </row>
    <row r="782" spans="33:39" x14ac:dyDescent="0.2">
      <c r="AG782" s="99"/>
      <c r="AH782" s="99"/>
      <c r="AI782" s="60"/>
      <c r="AJ782" s="60"/>
      <c r="AK782" s="60"/>
      <c r="AL782" s="60"/>
      <c r="AM782" s="60"/>
    </row>
    <row r="783" spans="33:39" x14ac:dyDescent="0.2">
      <c r="AG783" s="99"/>
      <c r="AH783" s="99"/>
      <c r="AI783" s="60"/>
      <c r="AJ783" s="60"/>
      <c r="AK783" s="60"/>
      <c r="AL783" s="60"/>
      <c r="AM783" s="60"/>
    </row>
    <row r="784" spans="33:39" x14ac:dyDescent="0.2">
      <c r="AG784" s="99"/>
      <c r="AH784" s="99"/>
      <c r="AI784" s="60"/>
      <c r="AJ784" s="60"/>
      <c r="AK784" s="60"/>
      <c r="AL784" s="60"/>
      <c r="AM784" s="60"/>
    </row>
    <row r="785" spans="33:39" x14ac:dyDescent="0.2">
      <c r="AG785" s="99"/>
      <c r="AH785" s="99"/>
      <c r="AI785" s="60"/>
      <c r="AJ785" s="60"/>
      <c r="AK785" s="60"/>
      <c r="AL785" s="60"/>
      <c r="AM785" s="60"/>
    </row>
    <row r="786" spans="33:39" x14ac:dyDescent="0.2">
      <c r="AG786" s="99"/>
      <c r="AH786" s="99"/>
      <c r="AI786" s="60"/>
      <c r="AJ786" s="60"/>
      <c r="AK786" s="60"/>
      <c r="AL786" s="60"/>
      <c r="AM786" s="60"/>
    </row>
    <row r="787" spans="33:39" x14ac:dyDescent="0.2">
      <c r="AG787" s="99"/>
      <c r="AH787" s="99"/>
      <c r="AI787" s="60"/>
      <c r="AJ787" s="60"/>
      <c r="AK787" s="60"/>
      <c r="AL787" s="60"/>
      <c r="AM787" s="60"/>
    </row>
    <row r="788" spans="33:39" x14ac:dyDescent="0.2">
      <c r="AG788" s="99"/>
      <c r="AH788" s="99"/>
      <c r="AI788" s="60"/>
      <c r="AJ788" s="60"/>
      <c r="AK788" s="60"/>
      <c r="AL788" s="60"/>
      <c r="AM788" s="60"/>
    </row>
    <row r="789" spans="33:39" x14ac:dyDescent="0.2">
      <c r="AG789" s="99"/>
      <c r="AH789" s="99"/>
      <c r="AI789" s="60"/>
      <c r="AJ789" s="60"/>
      <c r="AK789" s="60"/>
      <c r="AL789" s="60"/>
      <c r="AM789" s="60"/>
    </row>
    <row r="790" spans="33:39" x14ac:dyDescent="0.2">
      <c r="AG790" s="99"/>
      <c r="AH790" s="99"/>
      <c r="AI790" s="60"/>
      <c r="AJ790" s="60"/>
      <c r="AK790" s="60"/>
      <c r="AL790" s="60"/>
      <c r="AM790" s="60"/>
    </row>
    <row r="791" spans="33:39" x14ac:dyDescent="0.2">
      <c r="AG791" s="99"/>
      <c r="AH791" s="99"/>
      <c r="AI791" s="60"/>
      <c r="AJ791" s="60"/>
      <c r="AK791" s="60"/>
      <c r="AL791" s="60"/>
      <c r="AM791" s="60"/>
    </row>
    <row r="792" spans="33:39" x14ac:dyDescent="0.2">
      <c r="AG792" s="99"/>
      <c r="AH792" s="99"/>
      <c r="AI792" s="60"/>
      <c r="AJ792" s="60"/>
      <c r="AK792" s="60"/>
      <c r="AL792" s="60"/>
      <c r="AM792" s="60"/>
    </row>
    <row r="793" spans="33:39" x14ac:dyDescent="0.2">
      <c r="AG793" s="99"/>
      <c r="AH793" s="99"/>
      <c r="AI793" s="60"/>
      <c r="AJ793" s="60"/>
      <c r="AK793" s="60"/>
      <c r="AL793" s="60"/>
      <c r="AM793" s="60"/>
    </row>
    <row r="794" spans="33:39" x14ac:dyDescent="0.2">
      <c r="AG794" s="99"/>
      <c r="AH794" s="99"/>
      <c r="AI794" s="60"/>
      <c r="AJ794" s="60"/>
      <c r="AK794" s="60"/>
      <c r="AL794" s="60"/>
      <c r="AM794" s="60"/>
    </row>
    <row r="795" spans="33:39" x14ac:dyDescent="0.2">
      <c r="AG795" s="99"/>
      <c r="AH795" s="99"/>
      <c r="AI795" s="60"/>
      <c r="AJ795" s="60"/>
      <c r="AK795" s="60"/>
      <c r="AL795" s="60"/>
      <c r="AM795" s="60"/>
    </row>
    <row r="796" spans="33:39" x14ac:dyDescent="0.2">
      <c r="AG796" s="99"/>
      <c r="AH796" s="99"/>
      <c r="AI796" s="60"/>
      <c r="AJ796" s="60"/>
      <c r="AK796" s="60"/>
      <c r="AL796" s="60"/>
      <c r="AM796" s="60"/>
    </row>
    <row r="797" spans="33:39" x14ac:dyDescent="0.2">
      <c r="AG797" s="99"/>
      <c r="AH797" s="99"/>
      <c r="AI797" s="60"/>
      <c r="AJ797" s="60"/>
      <c r="AK797" s="60"/>
      <c r="AL797" s="60"/>
      <c r="AM797" s="60"/>
    </row>
    <row r="798" spans="33:39" x14ac:dyDescent="0.2">
      <c r="AG798" s="99"/>
      <c r="AH798" s="99"/>
      <c r="AI798" s="60"/>
      <c r="AJ798" s="60"/>
      <c r="AK798" s="60"/>
      <c r="AL798" s="60"/>
      <c r="AM798" s="60"/>
    </row>
    <row r="799" spans="33:39" x14ac:dyDescent="0.2">
      <c r="AG799" s="99"/>
      <c r="AH799" s="99"/>
      <c r="AI799" s="60"/>
      <c r="AJ799" s="60"/>
      <c r="AK799" s="60"/>
      <c r="AL799" s="60"/>
      <c r="AM799" s="60"/>
    </row>
    <row r="800" spans="33:39" x14ac:dyDescent="0.2">
      <c r="AG800" s="99"/>
      <c r="AH800" s="99"/>
      <c r="AI800" s="60"/>
      <c r="AJ800" s="60"/>
      <c r="AK800" s="60"/>
      <c r="AL800" s="60"/>
      <c r="AM800" s="60"/>
    </row>
    <row r="801" spans="33:39" x14ac:dyDescent="0.2">
      <c r="AG801" s="99"/>
      <c r="AH801" s="99"/>
      <c r="AI801" s="60"/>
      <c r="AJ801" s="60"/>
      <c r="AK801" s="60"/>
      <c r="AL801" s="60"/>
      <c r="AM801" s="60"/>
    </row>
    <row r="802" spans="33:39" x14ac:dyDescent="0.2">
      <c r="AG802" s="99"/>
      <c r="AH802" s="99"/>
      <c r="AI802" s="60"/>
      <c r="AJ802" s="60"/>
      <c r="AK802" s="60"/>
      <c r="AL802" s="60"/>
      <c r="AM802" s="60"/>
    </row>
    <row r="803" spans="33:39" x14ac:dyDescent="0.2">
      <c r="AG803" s="99"/>
      <c r="AH803" s="99"/>
      <c r="AI803" s="60"/>
      <c r="AJ803" s="60"/>
      <c r="AK803" s="60"/>
      <c r="AL803" s="60"/>
      <c r="AM803" s="60"/>
    </row>
    <row r="804" spans="33:39" x14ac:dyDescent="0.2">
      <c r="AG804" s="99"/>
      <c r="AH804" s="99"/>
      <c r="AI804" s="60"/>
      <c r="AJ804" s="60"/>
      <c r="AK804" s="60"/>
      <c r="AL804" s="60"/>
      <c r="AM804" s="60"/>
    </row>
    <row r="805" spans="33:39" x14ac:dyDescent="0.2">
      <c r="AG805" s="99"/>
      <c r="AH805" s="99"/>
      <c r="AI805" s="60"/>
      <c r="AJ805" s="60"/>
      <c r="AK805" s="60"/>
      <c r="AL805" s="60"/>
      <c r="AM805" s="60"/>
    </row>
    <row r="806" spans="33:39" x14ac:dyDescent="0.2">
      <c r="AG806" s="99"/>
      <c r="AH806" s="99"/>
      <c r="AI806" s="60"/>
      <c r="AJ806" s="60"/>
      <c r="AK806" s="60"/>
      <c r="AL806" s="60"/>
      <c r="AM806" s="60"/>
    </row>
    <row r="807" spans="33:39" x14ac:dyDescent="0.2">
      <c r="AG807" s="99"/>
      <c r="AH807" s="99"/>
      <c r="AI807" s="60"/>
      <c r="AJ807" s="60"/>
      <c r="AK807" s="60"/>
      <c r="AL807" s="60"/>
      <c r="AM807" s="60"/>
    </row>
    <row r="808" spans="33:39" x14ac:dyDescent="0.2">
      <c r="AG808" s="99"/>
      <c r="AH808" s="99"/>
      <c r="AI808" s="60"/>
      <c r="AJ808" s="60"/>
      <c r="AK808" s="60"/>
      <c r="AL808" s="60"/>
      <c r="AM808" s="60"/>
    </row>
    <row r="809" spans="33:39" x14ac:dyDescent="0.2">
      <c r="AG809" s="99"/>
      <c r="AH809" s="99"/>
      <c r="AI809" s="60"/>
      <c r="AJ809" s="60"/>
      <c r="AK809" s="60"/>
      <c r="AL809" s="60"/>
      <c r="AM809" s="60"/>
    </row>
    <row r="810" spans="33:39" x14ac:dyDescent="0.2">
      <c r="AG810" s="99"/>
      <c r="AH810" s="99"/>
      <c r="AI810" s="60"/>
      <c r="AJ810" s="60"/>
      <c r="AK810" s="60"/>
      <c r="AL810" s="60"/>
      <c r="AM810" s="60"/>
    </row>
    <row r="811" spans="33:39" x14ac:dyDescent="0.2">
      <c r="AG811" s="99"/>
      <c r="AH811" s="99"/>
      <c r="AI811" s="60"/>
      <c r="AJ811" s="60"/>
      <c r="AK811" s="60"/>
      <c r="AL811" s="60"/>
      <c r="AM811" s="60"/>
    </row>
    <row r="812" spans="33:39" x14ac:dyDescent="0.2">
      <c r="AG812" s="99"/>
      <c r="AH812" s="99"/>
      <c r="AI812" s="60"/>
      <c r="AJ812" s="60"/>
      <c r="AK812" s="60"/>
      <c r="AL812" s="60"/>
      <c r="AM812" s="60"/>
    </row>
    <row r="813" spans="33:39" x14ac:dyDescent="0.2">
      <c r="AG813" s="99"/>
      <c r="AH813" s="99"/>
      <c r="AI813" s="60"/>
      <c r="AJ813" s="60"/>
      <c r="AK813" s="60"/>
      <c r="AL813" s="60"/>
      <c r="AM813" s="60"/>
    </row>
    <row r="814" spans="33:39" x14ac:dyDescent="0.2">
      <c r="AG814" s="99"/>
      <c r="AH814" s="99"/>
      <c r="AI814" s="60"/>
      <c r="AJ814" s="60"/>
      <c r="AK814" s="60"/>
      <c r="AL814" s="60"/>
      <c r="AM814" s="60"/>
    </row>
    <row r="815" spans="33:39" x14ac:dyDescent="0.2">
      <c r="AG815" s="99"/>
      <c r="AH815" s="99"/>
      <c r="AI815" s="60"/>
      <c r="AJ815" s="60"/>
      <c r="AK815" s="60"/>
      <c r="AL815" s="60"/>
      <c r="AM815" s="60"/>
    </row>
    <row r="816" spans="33:39" x14ac:dyDescent="0.2">
      <c r="AG816" s="99"/>
      <c r="AH816" s="99"/>
      <c r="AI816" s="60"/>
      <c r="AJ816" s="60"/>
      <c r="AK816" s="60"/>
      <c r="AL816" s="60"/>
      <c r="AM816" s="60"/>
    </row>
    <row r="817" spans="33:39" x14ac:dyDescent="0.2">
      <c r="AG817" s="99"/>
      <c r="AH817" s="99"/>
      <c r="AI817" s="60"/>
      <c r="AJ817" s="60"/>
      <c r="AK817" s="60"/>
      <c r="AL817" s="60"/>
      <c r="AM817" s="60"/>
    </row>
    <row r="818" spans="33:39" x14ac:dyDescent="0.2">
      <c r="AG818" s="99"/>
      <c r="AH818" s="99"/>
      <c r="AI818" s="60"/>
      <c r="AJ818" s="60"/>
      <c r="AK818" s="60"/>
      <c r="AL818" s="60"/>
      <c r="AM818" s="60"/>
    </row>
    <row r="819" spans="33:39" x14ac:dyDescent="0.2">
      <c r="AG819" s="99"/>
      <c r="AH819" s="99"/>
      <c r="AI819" s="60"/>
      <c r="AJ819" s="60"/>
      <c r="AK819" s="60"/>
      <c r="AL819" s="60"/>
      <c r="AM819" s="60"/>
    </row>
    <row r="820" spans="33:39" x14ac:dyDescent="0.2">
      <c r="AG820" s="99"/>
      <c r="AH820" s="99"/>
      <c r="AI820" s="60"/>
      <c r="AJ820" s="60"/>
      <c r="AK820" s="60"/>
      <c r="AL820" s="60"/>
      <c r="AM820" s="60"/>
    </row>
    <row r="821" spans="33:39" x14ac:dyDescent="0.2">
      <c r="AG821" s="99"/>
      <c r="AH821" s="99"/>
      <c r="AI821" s="60"/>
      <c r="AJ821" s="60"/>
      <c r="AK821" s="60"/>
      <c r="AL821" s="60"/>
      <c r="AM821" s="60"/>
    </row>
    <row r="822" spans="33:39" x14ac:dyDescent="0.2">
      <c r="AG822" s="99"/>
      <c r="AH822" s="99"/>
      <c r="AI822" s="60"/>
      <c r="AJ822" s="60"/>
      <c r="AK822" s="60"/>
      <c r="AL822" s="60"/>
      <c r="AM822" s="60"/>
    </row>
    <row r="823" spans="33:39" x14ac:dyDescent="0.2">
      <c r="AG823" s="99"/>
      <c r="AH823" s="99"/>
      <c r="AI823" s="60"/>
      <c r="AJ823" s="60"/>
      <c r="AK823" s="60"/>
      <c r="AL823" s="60"/>
      <c r="AM823" s="60"/>
    </row>
    <row r="824" spans="33:39" x14ac:dyDescent="0.2">
      <c r="AG824" s="99"/>
      <c r="AH824" s="99"/>
      <c r="AI824" s="60"/>
      <c r="AJ824" s="60"/>
      <c r="AK824" s="60"/>
      <c r="AL824" s="60"/>
      <c r="AM824" s="60"/>
    </row>
    <row r="825" spans="33:39" x14ac:dyDescent="0.2">
      <c r="AG825" s="99"/>
      <c r="AH825" s="99"/>
      <c r="AI825" s="60"/>
      <c r="AJ825" s="60"/>
      <c r="AK825" s="60"/>
      <c r="AL825" s="60"/>
      <c r="AM825" s="60"/>
    </row>
    <row r="826" spans="33:39" x14ac:dyDescent="0.2">
      <c r="AG826" s="99"/>
      <c r="AH826" s="99"/>
      <c r="AI826" s="60"/>
      <c r="AJ826" s="60"/>
      <c r="AK826" s="60"/>
      <c r="AL826" s="60"/>
      <c r="AM826" s="60"/>
    </row>
    <row r="827" spans="33:39" x14ac:dyDescent="0.2">
      <c r="AG827" s="99"/>
      <c r="AH827" s="99"/>
      <c r="AI827" s="60"/>
      <c r="AJ827" s="60"/>
      <c r="AK827" s="60"/>
      <c r="AL827" s="60"/>
      <c r="AM827" s="60"/>
    </row>
    <row r="828" spans="33:39" x14ac:dyDescent="0.2">
      <c r="AG828" s="99"/>
      <c r="AH828" s="99"/>
      <c r="AI828" s="60"/>
      <c r="AJ828" s="60"/>
      <c r="AK828" s="60"/>
      <c r="AL828" s="60"/>
      <c r="AM828" s="60"/>
    </row>
    <row r="829" spans="33:39" x14ac:dyDescent="0.2">
      <c r="AG829" s="99"/>
      <c r="AH829" s="99"/>
      <c r="AI829" s="60"/>
      <c r="AJ829" s="60"/>
      <c r="AK829" s="60"/>
      <c r="AL829" s="60"/>
      <c r="AM829" s="60"/>
    </row>
    <row r="830" spans="33:39" x14ac:dyDescent="0.2">
      <c r="AG830" s="99"/>
      <c r="AH830" s="99"/>
      <c r="AI830" s="60"/>
      <c r="AJ830" s="60"/>
      <c r="AK830" s="60"/>
      <c r="AL830" s="60"/>
      <c r="AM830" s="60"/>
    </row>
    <row r="831" spans="33:39" x14ac:dyDescent="0.2">
      <c r="AG831" s="99"/>
      <c r="AH831" s="99"/>
      <c r="AI831" s="60"/>
      <c r="AJ831" s="60"/>
      <c r="AK831" s="60"/>
      <c r="AL831" s="60"/>
      <c r="AM831" s="60"/>
    </row>
    <row r="832" spans="33:39" x14ac:dyDescent="0.2">
      <c r="AG832" s="99"/>
      <c r="AH832" s="99"/>
      <c r="AI832" s="60"/>
      <c r="AJ832" s="60"/>
      <c r="AK832" s="60"/>
      <c r="AL832" s="60"/>
      <c r="AM832" s="60"/>
    </row>
    <row r="833" spans="33:39" x14ac:dyDescent="0.2">
      <c r="AG833" s="99"/>
      <c r="AH833" s="99"/>
      <c r="AI833" s="60"/>
      <c r="AJ833" s="60"/>
      <c r="AK833" s="60"/>
      <c r="AL833" s="60"/>
      <c r="AM833" s="60"/>
    </row>
    <row r="834" spans="33:39" x14ac:dyDescent="0.2">
      <c r="AG834" s="99"/>
      <c r="AH834" s="99"/>
      <c r="AI834" s="60"/>
      <c r="AJ834" s="60"/>
      <c r="AK834" s="60"/>
      <c r="AL834" s="60"/>
      <c r="AM834" s="60"/>
    </row>
    <row r="835" spans="33:39" x14ac:dyDescent="0.2">
      <c r="AG835" s="99"/>
      <c r="AH835" s="99"/>
      <c r="AI835" s="60"/>
      <c r="AJ835" s="60"/>
      <c r="AK835" s="60"/>
      <c r="AL835" s="60"/>
      <c r="AM835" s="60"/>
    </row>
    <row r="836" spans="33:39" x14ac:dyDescent="0.2">
      <c r="AG836" s="99"/>
      <c r="AH836" s="99"/>
      <c r="AI836" s="60"/>
      <c r="AJ836" s="60"/>
      <c r="AK836" s="60"/>
      <c r="AL836" s="60"/>
      <c r="AM836" s="60"/>
    </row>
    <row r="837" spans="33:39" x14ac:dyDescent="0.2">
      <c r="AG837" s="99"/>
      <c r="AH837" s="99"/>
      <c r="AI837" s="60"/>
      <c r="AJ837" s="60"/>
      <c r="AK837" s="60"/>
      <c r="AL837" s="60"/>
      <c r="AM837" s="60"/>
    </row>
    <row r="838" spans="33:39" x14ac:dyDescent="0.2">
      <c r="AG838" s="99"/>
      <c r="AH838" s="99"/>
      <c r="AI838" s="60"/>
      <c r="AJ838" s="60"/>
      <c r="AK838" s="60"/>
      <c r="AL838" s="60"/>
      <c r="AM838" s="60"/>
    </row>
    <row r="839" spans="33:39" x14ac:dyDescent="0.2">
      <c r="AG839" s="99"/>
      <c r="AH839" s="99"/>
      <c r="AI839" s="60"/>
      <c r="AJ839" s="60"/>
      <c r="AK839" s="60"/>
      <c r="AL839" s="60"/>
      <c r="AM839" s="60"/>
    </row>
    <row r="840" spans="33:39" x14ac:dyDescent="0.2">
      <c r="AG840" s="99"/>
      <c r="AH840" s="99"/>
      <c r="AI840" s="60"/>
      <c r="AJ840" s="60"/>
      <c r="AK840" s="60"/>
      <c r="AL840" s="60"/>
      <c r="AM840" s="60"/>
    </row>
    <row r="841" spans="33:39" x14ac:dyDescent="0.2">
      <c r="AG841" s="99"/>
      <c r="AH841" s="99"/>
      <c r="AI841" s="60"/>
      <c r="AJ841" s="60"/>
      <c r="AK841" s="60"/>
      <c r="AL841" s="60"/>
      <c r="AM841" s="60"/>
    </row>
    <row r="842" spans="33:39" x14ac:dyDescent="0.2">
      <c r="AG842" s="99"/>
      <c r="AH842" s="99"/>
      <c r="AI842" s="60"/>
      <c r="AJ842" s="60"/>
      <c r="AK842" s="60"/>
      <c r="AL842" s="60"/>
      <c r="AM842" s="60"/>
    </row>
    <row r="843" spans="33:39" x14ac:dyDescent="0.2">
      <c r="AG843" s="99"/>
      <c r="AH843" s="99"/>
      <c r="AI843" s="60"/>
      <c r="AJ843" s="60"/>
      <c r="AK843" s="60"/>
      <c r="AL843" s="60"/>
      <c r="AM843" s="60"/>
    </row>
    <row r="844" spans="33:39" x14ac:dyDescent="0.2">
      <c r="AG844" s="99"/>
      <c r="AH844" s="99"/>
      <c r="AI844" s="60"/>
      <c r="AJ844" s="60"/>
      <c r="AK844" s="60"/>
      <c r="AL844" s="60"/>
      <c r="AM844" s="60"/>
    </row>
    <row r="845" spans="33:39" x14ac:dyDescent="0.2">
      <c r="AG845" s="99"/>
      <c r="AH845" s="99"/>
      <c r="AI845" s="60"/>
      <c r="AJ845" s="60"/>
      <c r="AK845" s="60"/>
      <c r="AL845" s="60"/>
      <c r="AM845" s="60"/>
    </row>
    <row r="846" spans="33:39" x14ac:dyDescent="0.2">
      <c r="AG846" s="99"/>
      <c r="AH846" s="99"/>
      <c r="AI846" s="60"/>
      <c r="AJ846" s="60"/>
      <c r="AK846" s="60"/>
      <c r="AL846" s="60"/>
      <c r="AM846" s="60"/>
    </row>
    <row r="847" spans="33:39" x14ac:dyDescent="0.2">
      <c r="AG847" s="99"/>
      <c r="AH847" s="99"/>
      <c r="AI847" s="60"/>
      <c r="AJ847" s="60"/>
      <c r="AK847" s="60"/>
      <c r="AL847" s="60"/>
      <c r="AM847" s="60"/>
    </row>
    <row r="848" spans="33:39" x14ac:dyDescent="0.2">
      <c r="AG848" s="99"/>
      <c r="AH848" s="99"/>
      <c r="AI848" s="60"/>
      <c r="AJ848" s="60"/>
      <c r="AK848" s="60"/>
      <c r="AL848" s="60"/>
      <c r="AM848" s="60"/>
    </row>
    <row r="849" spans="33:39" x14ac:dyDescent="0.2">
      <c r="AG849" s="99"/>
      <c r="AH849" s="99"/>
      <c r="AI849" s="60"/>
      <c r="AJ849" s="60"/>
      <c r="AK849" s="60"/>
      <c r="AL849" s="60"/>
      <c r="AM849" s="60"/>
    </row>
    <row r="850" spans="33:39" x14ac:dyDescent="0.2">
      <c r="AG850" s="99"/>
      <c r="AH850" s="99"/>
      <c r="AI850" s="60"/>
      <c r="AJ850" s="60"/>
      <c r="AK850" s="60"/>
      <c r="AL850" s="60"/>
      <c r="AM850" s="60"/>
    </row>
    <row r="851" spans="33:39" x14ac:dyDescent="0.2">
      <c r="AG851" s="99"/>
      <c r="AH851" s="99"/>
      <c r="AI851" s="60"/>
      <c r="AJ851" s="60"/>
      <c r="AK851" s="60"/>
      <c r="AL851" s="60"/>
      <c r="AM851" s="60"/>
    </row>
    <row r="852" spans="33:39" x14ac:dyDescent="0.2">
      <c r="AG852" s="99"/>
      <c r="AH852" s="99"/>
      <c r="AI852" s="60"/>
      <c r="AJ852" s="60"/>
      <c r="AK852" s="60"/>
      <c r="AL852" s="60"/>
      <c r="AM852" s="60"/>
    </row>
    <row r="853" spans="33:39" x14ac:dyDescent="0.2">
      <c r="AG853" s="99"/>
      <c r="AH853" s="99"/>
      <c r="AI853" s="60"/>
      <c r="AJ853" s="60"/>
      <c r="AK853" s="60"/>
      <c r="AL853" s="60"/>
      <c r="AM853" s="60"/>
    </row>
    <row r="854" spans="33:39" x14ac:dyDescent="0.2">
      <c r="AG854" s="99"/>
      <c r="AH854" s="99"/>
      <c r="AI854" s="60"/>
      <c r="AJ854" s="60"/>
      <c r="AK854" s="60"/>
      <c r="AL854" s="60"/>
      <c r="AM854" s="60"/>
    </row>
    <row r="855" spans="33:39" x14ac:dyDescent="0.2">
      <c r="AG855" s="99"/>
      <c r="AH855" s="99"/>
      <c r="AI855" s="60"/>
      <c r="AJ855" s="60"/>
      <c r="AK855" s="60"/>
      <c r="AL855" s="60"/>
      <c r="AM855" s="60"/>
    </row>
    <row r="856" spans="33:39" x14ac:dyDescent="0.2">
      <c r="AG856" s="99"/>
      <c r="AH856" s="99"/>
      <c r="AI856" s="60"/>
      <c r="AJ856" s="60"/>
      <c r="AK856" s="60"/>
      <c r="AL856" s="60"/>
      <c r="AM856" s="60"/>
    </row>
    <row r="857" spans="33:39" x14ac:dyDescent="0.2">
      <c r="AG857" s="99"/>
      <c r="AH857" s="99"/>
      <c r="AI857" s="60"/>
      <c r="AJ857" s="60"/>
      <c r="AK857" s="60"/>
      <c r="AL857" s="60"/>
      <c r="AM857" s="60"/>
    </row>
    <row r="858" spans="33:39" x14ac:dyDescent="0.2">
      <c r="AG858" s="99"/>
      <c r="AH858" s="99"/>
      <c r="AI858" s="60"/>
      <c r="AJ858" s="60"/>
      <c r="AK858" s="60"/>
      <c r="AL858" s="60"/>
      <c r="AM858" s="60"/>
    </row>
    <row r="859" spans="33:39" x14ac:dyDescent="0.2">
      <c r="AG859" s="99"/>
      <c r="AH859" s="99"/>
      <c r="AI859" s="60"/>
      <c r="AJ859" s="60"/>
      <c r="AK859" s="60"/>
      <c r="AL859" s="60"/>
      <c r="AM859" s="60"/>
    </row>
    <row r="860" spans="33:39" x14ac:dyDescent="0.2">
      <c r="AG860" s="99"/>
      <c r="AH860" s="99"/>
      <c r="AI860" s="60"/>
      <c r="AJ860" s="60"/>
      <c r="AK860" s="60"/>
      <c r="AL860" s="60"/>
      <c r="AM860" s="60"/>
    </row>
    <row r="861" spans="33:39" x14ac:dyDescent="0.2">
      <c r="AG861" s="99"/>
      <c r="AH861" s="99"/>
      <c r="AI861" s="60"/>
      <c r="AJ861" s="60"/>
      <c r="AK861" s="60"/>
      <c r="AL861" s="60"/>
      <c r="AM861" s="60"/>
    </row>
    <row r="862" spans="33:39" x14ac:dyDescent="0.2">
      <c r="AG862" s="99"/>
      <c r="AH862" s="99"/>
      <c r="AI862" s="60"/>
      <c r="AJ862" s="60"/>
      <c r="AK862" s="60"/>
      <c r="AL862" s="60"/>
      <c r="AM862" s="60"/>
    </row>
    <row r="863" spans="33:39" x14ac:dyDescent="0.2">
      <c r="AG863" s="99"/>
      <c r="AH863" s="99"/>
      <c r="AI863" s="60"/>
      <c r="AJ863" s="60"/>
      <c r="AK863" s="60"/>
      <c r="AL863" s="60"/>
      <c r="AM863" s="60"/>
    </row>
    <row r="864" spans="33:39" x14ac:dyDescent="0.2">
      <c r="AG864" s="99"/>
      <c r="AH864" s="99"/>
      <c r="AI864" s="60"/>
      <c r="AJ864" s="60"/>
      <c r="AK864" s="60"/>
      <c r="AL864" s="60"/>
      <c r="AM864" s="60"/>
    </row>
    <row r="865" spans="33:39" x14ac:dyDescent="0.2">
      <c r="AG865" s="99"/>
      <c r="AH865" s="99"/>
      <c r="AI865" s="60"/>
      <c r="AJ865" s="60"/>
      <c r="AK865" s="60"/>
      <c r="AL865" s="60"/>
      <c r="AM865" s="60"/>
    </row>
    <row r="866" spans="33:39" x14ac:dyDescent="0.2">
      <c r="AG866" s="99"/>
      <c r="AH866" s="99"/>
      <c r="AI866" s="60"/>
      <c r="AJ866" s="60"/>
      <c r="AK866" s="60"/>
      <c r="AL866" s="60"/>
      <c r="AM866" s="60"/>
    </row>
    <row r="867" spans="33:39" x14ac:dyDescent="0.2">
      <c r="AG867" s="99"/>
      <c r="AH867" s="99"/>
      <c r="AI867" s="60"/>
      <c r="AJ867" s="60"/>
      <c r="AK867" s="60"/>
      <c r="AL867" s="60"/>
      <c r="AM867" s="60"/>
    </row>
    <row r="868" spans="33:39" x14ac:dyDescent="0.2">
      <c r="AG868" s="99"/>
      <c r="AH868" s="99"/>
      <c r="AI868" s="60"/>
      <c r="AJ868" s="60"/>
      <c r="AK868" s="60"/>
      <c r="AL868" s="60"/>
      <c r="AM868" s="60"/>
    </row>
    <row r="869" spans="33:39" x14ac:dyDescent="0.2">
      <c r="AG869" s="99"/>
      <c r="AH869" s="99"/>
      <c r="AI869" s="60"/>
      <c r="AJ869" s="60"/>
      <c r="AK869" s="60"/>
      <c r="AL869" s="60"/>
      <c r="AM869" s="60"/>
    </row>
    <row r="870" spans="33:39" x14ac:dyDescent="0.2">
      <c r="AG870" s="99"/>
      <c r="AH870" s="99"/>
      <c r="AI870" s="60"/>
      <c r="AJ870" s="60"/>
      <c r="AK870" s="60"/>
      <c r="AL870" s="60"/>
      <c r="AM870" s="60"/>
    </row>
    <row r="871" spans="33:39" x14ac:dyDescent="0.2">
      <c r="AG871" s="99"/>
      <c r="AH871" s="99"/>
      <c r="AI871" s="60"/>
      <c r="AJ871" s="60"/>
      <c r="AK871" s="60"/>
      <c r="AL871" s="60"/>
      <c r="AM871" s="60"/>
    </row>
    <row r="872" spans="33:39" x14ac:dyDescent="0.2">
      <c r="AG872" s="99"/>
      <c r="AH872" s="99"/>
      <c r="AI872" s="60"/>
      <c r="AJ872" s="60"/>
      <c r="AK872" s="60"/>
      <c r="AL872" s="60"/>
      <c r="AM872" s="60"/>
    </row>
    <row r="873" spans="33:39" x14ac:dyDescent="0.2">
      <c r="AG873" s="99"/>
      <c r="AH873" s="99"/>
      <c r="AI873" s="60"/>
      <c r="AJ873" s="60"/>
      <c r="AK873" s="60"/>
      <c r="AL873" s="60"/>
      <c r="AM873" s="60"/>
    </row>
    <row r="874" spans="33:39" x14ac:dyDescent="0.2">
      <c r="AG874" s="99"/>
      <c r="AH874" s="99"/>
      <c r="AI874" s="60"/>
      <c r="AJ874" s="60"/>
      <c r="AK874" s="60"/>
      <c r="AL874" s="60"/>
      <c r="AM874" s="60"/>
    </row>
    <row r="875" spans="33:39" x14ac:dyDescent="0.2">
      <c r="AG875" s="99"/>
      <c r="AH875" s="99"/>
      <c r="AI875" s="60"/>
      <c r="AJ875" s="60"/>
      <c r="AK875" s="60"/>
      <c r="AL875" s="60"/>
      <c r="AM875" s="60"/>
    </row>
    <row r="876" spans="33:39" x14ac:dyDescent="0.2">
      <c r="AG876" s="99"/>
      <c r="AH876" s="99"/>
      <c r="AI876" s="60"/>
      <c r="AJ876" s="60"/>
      <c r="AK876" s="60"/>
      <c r="AL876" s="60"/>
      <c r="AM876" s="60"/>
    </row>
    <row r="877" spans="33:39" x14ac:dyDescent="0.2">
      <c r="AG877" s="99"/>
      <c r="AH877" s="99"/>
      <c r="AI877" s="60"/>
      <c r="AJ877" s="60"/>
      <c r="AK877" s="60"/>
      <c r="AL877" s="60"/>
      <c r="AM877" s="60"/>
    </row>
    <row r="878" spans="33:39" x14ac:dyDescent="0.2">
      <c r="AG878" s="99"/>
      <c r="AH878" s="99"/>
      <c r="AI878" s="60"/>
      <c r="AJ878" s="60"/>
      <c r="AK878" s="60"/>
      <c r="AL878" s="60"/>
      <c r="AM878" s="60"/>
    </row>
    <row r="879" spans="33:39" x14ac:dyDescent="0.2">
      <c r="AG879" s="99"/>
      <c r="AH879" s="99"/>
      <c r="AI879" s="60"/>
      <c r="AJ879" s="60"/>
      <c r="AK879" s="60"/>
      <c r="AL879" s="60"/>
      <c r="AM879" s="60"/>
    </row>
    <row r="880" spans="33:39" x14ac:dyDescent="0.2">
      <c r="AG880" s="99"/>
      <c r="AH880" s="99"/>
      <c r="AI880" s="60"/>
      <c r="AJ880" s="60"/>
      <c r="AK880" s="60"/>
      <c r="AL880" s="60"/>
      <c r="AM880" s="60"/>
    </row>
    <row r="881" spans="33:39" x14ac:dyDescent="0.2">
      <c r="AG881" s="99"/>
      <c r="AH881" s="99"/>
      <c r="AI881" s="60"/>
      <c r="AJ881" s="60"/>
      <c r="AK881" s="60"/>
      <c r="AL881" s="60"/>
      <c r="AM881" s="60"/>
    </row>
    <row r="882" spans="33:39" x14ac:dyDescent="0.2">
      <c r="AG882" s="99"/>
      <c r="AH882" s="99"/>
      <c r="AI882" s="60"/>
      <c r="AJ882" s="60"/>
      <c r="AK882" s="60"/>
      <c r="AL882" s="60"/>
      <c r="AM882" s="60"/>
    </row>
    <row r="883" spans="33:39" x14ac:dyDescent="0.2">
      <c r="AG883" s="99"/>
      <c r="AH883" s="99"/>
      <c r="AI883" s="60"/>
      <c r="AJ883" s="60"/>
      <c r="AK883" s="60"/>
      <c r="AL883" s="60"/>
      <c r="AM883" s="60"/>
    </row>
    <row r="884" spans="33:39" x14ac:dyDescent="0.2">
      <c r="AG884" s="99"/>
      <c r="AH884" s="99"/>
      <c r="AI884" s="60"/>
      <c r="AJ884" s="60"/>
      <c r="AK884" s="60"/>
      <c r="AL884" s="60"/>
      <c r="AM884" s="60"/>
    </row>
    <row r="885" spans="33:39" x14ac:dyDescent="0.2">
      <c r="AG885" s="99"/>
      <c r="AH885" s="99"/>
      <c r="AI885" s="60"/>
      <c r="AJ885" s="60"/>
      <c r="AK885" s="60"/>
      <c r="AL885" s="60"/>
      <c r="AM885" s="60"/>
    </row>
    <row r="886" spans="33:39" x14ac:dyDescent="0.2">
      <c r="AG886" s="99"/>
      <c r="AH886" s="99"/>
      <c r="AI886" s="60"/>
      <c r="AJ886" s="60"/>
      <c r="AK886" s="60"/>
      <c r="AL886" s="60"/>
      <c r="AM886" s="60"/>
    </row>
    <row r="887" spans="33:39" x14ac:dyDescent="0.2">
      <c r="AG887" s="99"/>
      <c r="AH887" s="99"/>
      <c r="AI887" s="60"/>
      <c r="AJ887" s="60"/>
      <c r="AK887" s="60"/>
      <c r="AL887" s="60"/>
      <c r="AM887" s="60"/>
    </row>
    <row r="888" spans="33:39" x14ac:dyDescent="0.2">
      <c r="AG888" s="99"/>
      <c r="AH888" s="99"/>
      <c r="AI888" s="60"/>
      <c r="AJ888" s="60"/>
      <c r="AK888" s="60"/>
      <c r="AL888" s="60"/>
      <c r="AM888" s="60"/>
    </row>
    <row r="889" spans="33:39" x14ac:dyDescent="0.2">
      <c r="AG889" s="99"/>
      <c r="AH889" s="99"/>
      <c r="AI889" s="60"/>
      <c r="AJ889" s="60"/>
      <c r="AK889" s="60"/>
      <c r="AL889" s="60"/>
      <c r="AM889" s="60"/>
    </row>
    <row r="890" spans="33:39" x14ac:dyDescent="0.2">
      <c r="AG890" s="99"/>
      <c r="AH890" s="99"/>
      <c r="AI890" s="60"/>
      <c r="AJ890" s="60"/>
      <c r="AK890" s="60"/>
      <c r="AL890" s="60"/>
      <c r="AM890" s="60"/>
    </row>
    <row r="891" spans="33:39" x14ac:dyDescent="0.2">
      <c r="AG891" s="99"/>
      <c r="AH891" s="99"/>
      <c r="AI891" s="60"/>
      <c r="AJ891" s="60"/>
      <c r="AK891" s="60"/>
      <c r="AL891" s="60"/>
      <c r="AM891" s="60"/>
    </row>
    <row r="892" spans="33:39" x14ac:dyDescent="0.2">
      <c r="AG892" s="99"/>
      <c r="AH892" s="99"/>
      <c r="AI892" s="60"/>
      <c r="AJ892" s="60"/>
      <c r="AK892" s="60"/>
      <c r="AL892" s="60"/>
      <c r="AM892" s="60"/>
    </row>
    <row r="893" spans="33:39" x14ac:dyDescent="0.2">
      <c r="AG893" s="99"/>
      <c r="AH893" s="99"/>
      <c r="AI893" s="60"/>
      <c r="AJ893" s="60"/>
      <c r="AK893" s="60"/>
      <c r="AL893" s="60"/>
      <c r="AM893" s="60"/>
    </row>
    <row r="894" spans="33:39" x14ac:dyDescent="0.2">
      <c r="AG894" s="99"/>
      <c r="AH894" s="99"/>
      <c r="AI894" s="60"/>
      <c r="AJ894" s="60"/>
      <c r="AK894" s="60"/>
      <c r="AL894" s="60"/>
      <c r="AM894" s="60"/>
    </row>
    <row r="895" spans="33:39" x14ac:dyDescent="0.2">
      <c r="AG895" s="99"/>
      <c r="AH895" s="99"/>
      <c r="AI895" s="60"/>
      <c r="AJ895" s="60"/>
      <c r="AK895" s="60"/>
      <c r="AL895" s="60"/>
      <c r="AM895" s="60"/>
    </row>
    <row r="896" spans="33:39" x14ac:dyDescent="0.2">
      <c r="AG896" s="99"/>
      <c r="AH896" s="99"/>
      <c r="AI896" s="60"/>
      <c r="AJ896" s="60"/>
      <c r="AK896" s="60"/>
      <c r="AL896" s="60"/>
      <c r="AM896" s="60"/>
    </row>
    <row r="897" spans="33:39" x14ac:dyDescent="0.2">
      <c r="AG897" s="99"/>
      <c r="AH897" s="99"/>
      <c r="AI897" s="60"/>
      <c r="AJ897" s="60"/>
      <c r="AK897" s="60"/>
      <c r="AL897" s="60"/>
      <c r="AM897" s="60"/>
    </row>
    <row r="898" spans="33:39" x14ac:dyDescent="0.2">
      <c r="AG898" s="99"/>
      <c r="AH898" s="99"/>
      <c r="AI898" s="60"/>
      <c r="AJ898" s="60"/>
      <c r="AK898" s="60"/>
      <c r="AL898" s="60"/>
      <c r="AM898" s="60"/>
    </row>
    <row r="899" spans="33:39" x14ac:dyDescent="0.2">
      <c r="AG899" s="99"/>
      <c r="AH899" s="99"/>
      <c r="AI899" s="60"/>
      <c r="AJ899" s="60"/>
      <c r="AK899" s="60"/>
      <c r="AL899" s="60"/>
      <c r="AM899" s="60"/>
    </row>
    <row r="900" spans="33:39" x14ac:dyDescent="0.2">
      <c r="AG900" s="99"/>
      <c r="AH900" s="99"/>
      <c r="AI900" s="60"/>
      <c r="AJ900" s="60"/>
      <c r="AK900" s="60"/>
      <c r="AL900" s="60"/>
      <c r="AM900" s="60"/>
    </row>
    <row r="901" spans="33:39" x14ac:dyDescent="0.2">
      <c r="AG901" s="99"/>
      <c r="AH901" s="99"/>
      <c r="AI901" s="60"/>
      <c r="AJ901" s="60"/>
      <c r="AK901" s="60"/>
      <c r="AL901" s="60"/>
      <c r="AM901" s="60"/>
    </row>
    <row r="902" spans="33:39" x14ac:dyDescent="0.2">
      <c r="AG902" s="99"/>
      <c r="AH902" s="99"/>
      <c r="AI902" s="60"/>
      <c r="AJ902" s="60"/>
      <c r="AK902" s="60"/>
      <c r="AL902" s="60"/>
      <c r="AM902" s="60"/>
    </row>
    <row r="903" spans="33:39" x14ac:dyDescent="0.2">
      <c r="AG903" s="99"/>
      <c r="AH903" s="99"/>
      <c r="AI903" s="60"/>
      <c r="AJ903" s="60"/>
      <c r="AK903" s="60"/>
      <c r="AL903" s="60"/>
      <c r="AM903" s="60"/>
    </row>
    <row r="904" spans="33:39" x14ac:dyDescent="0.2">
      <c r="AG904" s="99"/>
      <c r="AH904" s="99"/>
      <c r="AI904" s="60"/>
      <c r="AJ904" s="60"/>
      <c r="AK904" s="60"/>
      <c r="AL904" s="60"/>
      <c r="AM904" s="60"/>
    </row>
    <row r="905" spans="33:39" x14ac:dyDescent="0.2">
      <c r="AG905" s="99"/>
      <c r="AH905" s="99"/>
      <c r="AI905" s="60"/>
      <c r="AJ905" s="60"/>
      <c r="AK905" s="60"/>
      <c r="AL905" s="60"/>
      <c r="AM905" s="60"/>
    </row>
    <row r="906" spans="33:39" x14ac:dyDescent="0.2">
      <c r="AG906" s="99"/>
      <c r="AH906" s="99"/>
      <c r="AI906" s="60"/>
      <c r="AJ906" s="60"/>
      <c r="AK906" s="60"/>
      <c r="AL906" s="60"/>
      <c r="AM906" s="60"/>
    </row>
    <row r="907" spans="33:39" x14ac:dyDescent="0.2">
      <c r="AG907" s="99"/>
      <c r="AH907" s="99"/>
      <c r="AI907" s="60"/>
      <c r="AJ907" s="60"/>
      <c r="AK907" s="60"/>
      <c r="AL907" s="60"/>
      <c r="AM907" s="60"/>
    </row>
    <row r="908" spans="33:39" x14ac:dyDescent="0.2">
      <c r="AG908" s="99"/>
      <c r="AH908" s="99"/>
      <c r="AI908" s="60"/>
      <c r="AJ908" s="60"/>
      <c r="AK908" s="60"/>
      <c r="AL908" s="60"/>
      <c r="AM908" s="60"/>
    </row>
    <row r="909" spans="33:39" x14ac:dyDescent="0.2">
      <c r="AG909" s="99"/>
      <c r="AH909" s="99"/>
      <c r="AI909" s="60"/>
      <c r="AJ909" s="60"/>
      <c r="AK909" s="60"/>
      <c r="AL909" s="60"/>
      <c r="AM909" s="60"/>
    </row>
    <row r="910" spans="33:39" x14ac:dyDescent="0.2">
      <c r="AG910" s="99"/>
      <c r="AH910" s="99"/>
      <c r="AI910" s="60"/>
      <c r="AJ910" s="60"/>
      <c r="AK910" s="60"/>
      <c r="AL910" s="60"/>
      <c r="AM910" s="60"/>
    </row>
    <row r="911" spans="33:39" x14ac:dyDescent="0.2">
      <c r="AG911" s="99"/>
      <c r="AH911" s="99"/>
      <c r="AI911" s="60"/>
      <c r="AJ911" s="60"/>
      <c r="AK911" s="60"/>
      <c r="AL911" s="60"/>
      <c r="AM911" s="60"/>
    </row>
    <row r="912" spans="33:39" x14ac:dyDescent="0.2">
      <c r="AG912" s="99"/>
      <c r="AH912" s="99"/>
      <c r="AI912" s="60"/>
      <c r="AJ912" s="60"/>
      <c r="AK912" s="60"/>
      <c r="AL912" s="60"/>
      <c r="AM912" s="60"/>
    </row>
    <row r="913" spans="33:39" x14ac:dyDescent="0.2">
      <c r="AG913" s="99"/>
      <c r="AH913" s="99"/>
      <c r="AI913" s="60"/>
      <c r="AJ913" s="60"/>
      <c r="AK913" s="60"/>
      <c r="AL913" s="60"/>
      <c r="AM913" s="60"/>
    </row>
    <row r="914" spans="33:39" x14ac:dyDescent="0.2">
      <c r="AG914" s="99"/>
      <c r="AH914" s="99"/>
      <c r="AI914" s="60"/>
      <c r="AJ914" s="60"/>
      <c r="AK914" s="60"/>
      <c r="AL914" s="60"/>
      <c r="AM914" s="60"/>
    </row>
    <row r="915" spans="33:39" x14ac:dyDescent="0.2">
      <c r="AG915" s="99"/>
      <c r="AH915" s="99"/>
      <c r="AI915" s="60"/>
      <c r="AJ915" s="60"/>
      <c r="AK915" s="60"/>
      <c r="AL915" s="60"/>
      <c r="AM915" s="60"/>
    </row>
    <row r="916" spans="33:39" x14ac:dyDescent="0.2">
      <c r="AG916" s="99"/>
      <c r="AH916" s="99"/>
      <c r="AI916" s="60"/>
      <c r="AJ916" s="60"/>
      <c r="AK916" s="60"/>
      <c r="AL916" s="60"/>
      <c r="AM916" s="60"/>
    </row>
    <row r="917" spans="33:39" x14ac:dyDescent="0.2">
      <c r="AG917" s="99"/>
      <c r="AH917" s="99"/>
      <c r="AI917" s="60"/>
      <c r="AJ917" s="60"/>
      <c r="AK917" s="60"/>
      <c r="AL917" s="60"/>
      <c r="AM917" s="60"/>
    </row>
    <row r="918" spans="33:39" x14ac:dyDescent="0.2">
      <c r="AG918" s="99"/>
      <c r="AH918" s="99"/>
      <c r="AI918" s="60"/>
      <c r="AJ918" s="60"/>
      <c r="AK918" s="60"/>
      <c r="AL918" s="60"/>
      <c r="AM918" s="60"/>
    </row>
    <row r="919" spans="33:39" x14ac:dyDescent="0.2">
      <c r="AG919" s="99"/>
      <c r="AH919" s="99"/>
      <c r="AI919" s="60"/>
      <c r="AJ919" s="60"/>
      <c r="AK919" s="60"/>
      <c r="AL919" s="60"/>
      <c r="AM919" s="60"/>
    </row>
    <row r="920" spans="33:39" x14ac:dyDescent="0.2">
      <c r="AG920" s="99"/>
      <c r="AH920" s="99"/>
      <c r="AI920" s="60"/>
      <c r="AJ920" s="60"/>
      <c r="AK920" s="60"/>
      <c r="AL920" s="60"/>
      <c r="AM920" s="60"/>
    </row>
    <row r="921" spans="33:39" x14ac:dyDescent="0.2">
      <c r="AG921" s="99"/>
      <c r="AH921" s="99"/>
      <c r="AI921" s="60"/>
      <c r="AJ921" s="60"/>
      <c r="AK921" s="60"/>
      <c r="AL921" s="60"/>
      <c r="AM921" s="60"/>
    </row>
    <row r="922" spans="33:39" x14ac:dyDescent="0.2">
      <c r="AG922" s="99"/>
      <c r="AH922" s="99"/>
      <c r="AI922" s="60"/>
      <c r="AJ922" s="60"/>
      <c r="AK922" s="60"/>
      <c r="AL922" s="60"/>
      <c r="AM922" s="60"/>
    </row>
    <row r="923" spans="33:39" x14ac:dyDescent="0.2">
      <c r="AG923" s="99"/>
      <c r="AH923" s="99"/>
      <c r="AI923" s="60"/>
      <c r="AJ923" s="60"/>
      <c r="AK923" s="60"/>
      <c r="AL923" s="60"/>
      <c r="AM923" s="60"/>
    </row>
    <row r="924" spans="33:39" x14ac:dyDescent="0.2">
      <c r="AG924" s="99"/>
      <c r="AH924" s="99"/>
      <c r="AI924" s="60"/>
      <c r="AJ924" s="60"/>
      <c r="AK924" s="60"/>
      <c r="AL924" s="60"/>
      <c r="AM924" s="60"/>
    </row>
    <row r="925" spans="33:39" x14ac:dyDescent="0.2">
      <c r="AG925" s="99"/>
      <c r="AH925" s="99"/>
      <c r="AI925" s="60"/>
      <c r="AJ925" s="60"/>
      <c r="AK925" s="60"/>
      <c r="AL925" s="60"/>
      <c r="AM925" s="60"/>
    </row>
    <row r="926" spans="33:39" x14ac:dyDescent="0.2">
      <c r="AG926" s="99"/>
      <c r="AH926" s="99"/>
      <c r="AI926" s="60"/>
      <c r="AJ926" s="60"/>
      <c r="AK926" s="60"/>
      <c r="AL926" s="60"/>
      <c r="AM926" s="60"/>
    </row>
    <row r="927" spans="33:39" x14ac:dyDescent="0.2">
      <c r="AG927" s="99"/>
      <c r="AH927" s="99"/>
      <c r="AI927" s="60"/>
      <c r="AJ927" s="60"/>
      <c r="AK927" s="60"/>
      <c r="AL927" s="60"/>
      <c r="AM927" s="60"/>
    </row>
    <row r="928" spans="33:39" x14ac:dyDescent="0.2">
      <c r="AG928" s="99"/>
      <c r="AH928" s="99"/>
      <c r="AI928" s="60"/>
      <c r="AJ928" s="60"/>
      <c r="AK928" s="60"/>
      <c r="AL928" s="60"/>
      <c r="AM928" s="60"/>
    </row>
    <row r="929" spans="33:39" x14ac:dyDescent="0.2">
      <c r="AG929" s="99"/>
      <c r="AH929" s="99"/>
      <c r="AI929" s="60"/>
      <c r="AJ929" s="60"/>
      <c r="AK929" s="60"/>
      <c r="AL929" s="60"/>
      <c r="AM929" s="60"/>
    </row>
    <row r="930" spans="33:39" x14ac:dyDescent="0.2">
      <c r="AG930" s="99"/>
      <c r="AH930" s="99"/>
      <c r="AI930" s="60"/>
      <c r="AJ930" s="60"/>
      <c r="AK930" s="60"/>
      <c r="AL930" s="60"/>
      <c r="AM930" s="60"/>
    </row>
    <row r="931" spans="33:39" x14ac:dyDescent="0.2">
      <c r="AG931" s="99"/>
      <c r="AH931" s="99"/>
      <c r="AI931" s="60"/>
      <c r="AJ931" s="60"/>
      <c r="AK931" s="60"/>
      <c r="AL931" s="60"/>
      <c r="AM931" s="60"/>
    </row>
    <row r="932" spans="33:39" x14ac:dyDescent="0.2">
      <c r="AG932" s="99"/>
      <c r="AH932" s="99"/>
      <c r="AI932" s="60"/>
      <c r="AJ932" s="60"/>
      <c r="AK932" s="60"/>
      <c r="AL932" s="60"/>
      <c r="AM932" s="60"/>
    </row>
    <row r="933" spans="33:39" x14ac:dyDescent="0.2">
      <c r="AG933" s="99"/>
      <c r="AH933" s="99"/>
      <c r="AI933" s="60"/>
      <c r="AJ933" s="60"/>
      <c r="AK933" s="60"/>
      <c r="AL933" s="60"/>
      <c r="AM933" s="60"/>
    </row>
    <row r="934" spans="33:39" x14ac:dyDescent="0.2">
      <c r="AG934" s="99"/>
      <c r="AH934" s="99"/>
      <c r="AI934" s="60"/>
      <c r="AJ934" s="60"/>
      <c r="AK934" s="60"/>
      <c r="AL934" s="60"/>
      <c r="AM934" s="60"/>
    </row>
    <row r="935" spans="33:39" x14ac:dyDescent="0.2">
      <c r="AG935" s="99"/>
      <c r="AH935" s="99"/>
      <c r="AI935" s="60"/>
      <c r="AJ935" s="60"/>
      <c r="AK935" s="60"/>
      <c r="AL935" s="60"/>
      <c r="AM935" s="60"/>
    </row>
    <row r="936" spans="33:39" x14ac:dyDescent="0.2">
      <c r="AG936" s="99"/>
      <c r="AH936" s="99"/>
      <c r="AI936" s="60"/>
      <c r="AJ936" s="60"/>
      <c r="AK936" s="60"/>
      <c r="AL936" s="60"/>
      <c r="AM936" s="60"/>
    </row>
    <row r="937" spans="33:39" x14ac:dyDescent="0.2">
      <c r="AG937" s="99"/>
      <c r="AH937" s="99"/>
      <c r="AI937" s="60"/>
      <c r="AJ937" s="60"/>
      <c r="AK937" s="60"/>
      <c r="AL937" s="60"/>
      <c r="AM937" s="60"/>
    </row>
    <row r="938" spans="33:39" x14ac:dyDescent="0.2">
      <c r="AG938" s="99"/>
      <c r="AH938" s="99"/>
      <c r="AI938" s="60"/>
      <c r="AJ938" s="60"/>
      <c r="AK938" s="60"/>
      <c r="AL938" s="60"/>
      <c r="AM938" s="60"/>
    </row>
    <row r="939" spans="33:39" x14ac:dyDescent="0.2">
      <c r="AG939" s="99"/>
      <c r="AH939" s="99"/>
      <c r="AI939" s="60"/>
      <c r="AJ939" s="60"/>
      <c r="AK939" s="60"/>
      <c r="AL939" s="60"/>
      <c r="AM939" s="60"/>
    </row>
    <row r="940" spans="33:39" x14ac:dyDescent="0.2">
      <c r="AG940" s="99"/>
      <c r="AH940" s="99"/>
      <c r="AI940" s="60"/>
      <c r="AJ940" s="60"/>
      <c r="AK940" s="60"/>
      <c r="AL940" s="60"/>
      <c r="AM940" s="60"/>
    </row>
    <row r="941" spans="33:39" x14ac:dyDescent="0.2">
      <c r="AG941" s="99"/>
      <c r="AH941" s="99"/>
      <c r="AI941" s="60"/>
      <c r="AJ941" s="60"/>
      <c r="AK941" s="60"/>
      <c r="AL941" s="60"/>
      <c r="AM941" s="60"/>
    </row>
    <row r="942" spans="33:39" x14ac:dyDescent="0.2">
      <c r="AG942" s="99"/>
      <c r="AH942" s="99"/>
      <c r="AI942" s="60"/>
      <c r="AJ942" s="60"/>
      <c r="AK942" s="60"/>
      <c r="AL942" s="60"/>
      <c r="AM942" s="60"/>
    </row>
    <row r="943" spans="33:39" x14ac:dyDescent="0.2">
      <c r="AG943" s="99"/>
      <c r="AH943" s="99"/>
      <c r="AI943" s="60"/>
      <c r="AJ943" s="60"/>
      <c r="AK943" s="60"/>
      <c r="AL943" s="60"/>
      <c r="AM943" s="60"/>
    </row>
    <row r="944" spans="33:39" x14ac:dyDescent="0.2">
      <c r="AG944" s="99"/>
      <c r="AH944" s="99"/>
      <c r="AI944" s="60"/>
      <c r="AJ944" s="60"/>
      <c r="AK944" s="60"/>
      <c r="AL944" s="60"/>
      <c r="AM944" s="60"/>
    </row>
    <row r="945" spans="33:39" x14ac:dyDescent="0.2">
      <c r="AG945" s="99"/>
      <c r="AH945" s="99"/>
      <c r="AI945" s="60"/>
      <c r="AJ945" s="60"/>
      <c r="AK945" s="60"/>
      <c r="AL945" s="60"/>
      <c r="AM945" s="60"/>
    </row>
    <row r="946" spans="33:39" x14ac:dyDescent="0.2">
      <c r="AG946" s="99"/>
      <c r="AH946" s="99"/>
      <c r="AI946" s="60"/>
      <c r="AJ946" s="60"/>
      <c r="AK946" s="60"/>
      <c r="AL946" s="60"/>
      <c r="AM946" s="60"/>
    </row>
    <row r="947" spans="33:39" x14ac:dyDescent="0.2">
      <c r="AG947" s="99"/>
      <c r="AH947" s="99"/>
      <c r="AI947" s="60"/>
      <c r="AJ947" s="60"/>
      <c r="AK947" s="60"/>
      <c r="AL947" s="60"/>
      <c r="AM947" s="60"/>
    </row>
    <row r="948" spans="33:39" x14ac:dyDescent="0.2">
      <c r="AG948" s="99"/>
      <c r="AH948" s="99"/>
      <c r="AI948" s="60"/>
      <c r="AJ948" s="60"/>
      <c r="AK948" s="60"/>
      <c r="AL948" s="60"/>
      <c r="AM948" s="60"/>
    </row>
    <row r="949" spans="33:39" x14ac:dyDescent="0.2">
      <c r="AG949" s="99"/>
      <c r="AH949" s="99"/>
      <c r="AI949" s="60"/>
      <c r="AJ949" s="60"/>
      <c r="AK949" s="60"/>
      <c r="AL949" s="60"/>
      <c r="AM949" s="60"/>
    </row>
    <row r="950" spans="33:39" x14ac:dyDescent="0.2">
      <c r="AG950" s="99"/>
      <c r="AH950" s="99"/>
      <c r="AI950" s="60"/>
      <c r="AJ950" s="60"/>
      <c r="AK950" s="60"/>
      <c r="AL950" s="60"/>
      <c r="AM950" s="60"/>
    </row>
    <row r="951" spans="33:39" x14ac:dyDescent="0.2">
      <c r="AG951" s="99"/>
      <c r="AH951" s="99"/>
      <c r="AI951" s="60"/>
      <c r="AJ951" s="60"/>
      <c r="AK951" s="60"/>
      <c r="AL951" s="60"/>
      <c r="AM951" s="60"/>
    </row>
    <row r="952" spans="33:39" x14ac:dyDescent="0.2">
      <c r="AG952" s="99"/>
      <c r="AH952" s="99"/>
      <c r="AI952" s="60"/>
      <c r="AJ952" s="60"/>
      <c r="AK952" s="60"/>
      <c r="AL952" s="60"/>
      <c r="AM952" s="60"/>
    </row>
    <row r="953" spans="33:39" x14ac:dyDescent="0.2">
      <c r="AG953" s="99"/>
      <c r="AH953" s="99"/>
      <c r="AI953" s="60"/>
      <c r="AJ953" s="60"/>
      <c r="AK953" s="60"/>
      <c r="AL953" s="60"/>
      <c r="AM953" s="60"/>
    </row>
    <row r="954" spans="33:39" x14ac:dyDescent="0.2">
      <c r="AG954" s="99"/>
      <c r="AH954" s="99"/>
      <c r="AI954" s="60"/>
      <c r="AJ954" s="60"/>
      <c r="AK954" s="60"/>
      <c r="AL954" s="60"/>
      <c r="AM954" s="60"/>
    </row>
    <row r="955" spans="33:39" x14ac:dyDescent="0.2">
      <c r="AG955" s="99"/>
      <c r="AH955" s="99"/>
      <c r="AI955" s="60"/>
      <c r="AJ955" s="60"/>
      <c r="AK955" s="60"/>
      <c r="AL955" s="60"/>
      <c r="AM955" s="60"/>
    </row>
    <row r="956" spans="33:39" x14ac:dyDescent="0.2">
      <c r="AG956" s="99"/>
      <c r="AH956" s="99"/>
      <c r="AI956" s="60"/>
      <c r="AJ956" s="60"/>
      <c r="AK956" s="60"/>
      <c r="AL956" s="60"/>
      <c r="AM956" s="60"/>
    </row>
    <row r="957" spans="33:39" x14ac:dyDescent="0.2">
      <c r="AG957" s="99"/>
      <c r="AH957" s="99"/>
      <c r="AI957" s="60"/>
      <c r="AJ957" s="60"/>
      <c r="AK957" s="60"/>
      <c r="AL957" s="60"/>
      <c r="AM957" s="60"/>
    </row>
    <row r="958" spans="33:39" x14ac:dyDescent="0.2">
      <c r="AG958" s="99"/>
      <c r="AH958" s="99"/>
      <c r="AI958" s="60"/>
      <c r="AJ958" s="60"/>
      <c r="AK958" s="60"/>
      <c r="AL958" s="60"/>
      <c r="AM958" s="60"/>
    </row>
    <row r="959" spans="33:39" x14ac:dyDescent="0.2">
      <c r="AG959" s="99"/>
      <c r="AH959" s="99"/>
      <c r="AI959" s="60"/>
      <c r="AJ959" s="60"/>
      <c r="AK959" s="60"/>
      <c r="AL959" s="60"/>
      <c r="AM959" s="60"/>
    </row>
    <row r="960" spans="33:39" x14ac:dyDescent="0.2">
      <c r="AG960" s="99"/>
      <c r="AH960" s="99"/>
      <c r="AI960" s="60"/>
      <c r="AJ960" s="60"/>
      <c r="AK960" s="60"/>
      <c r="AL960" s="60"/>
      <c r="AM960" s="60"/>
    </row>
    <row r="961" spans="33:39" x14ac:dyDescent="0.2">
      <c r="AG961" s="99"/>
      <c r="AH961" s="99"/>
      <c r="AI961" s="60"/>
      <c r="AJ961" s="60"/>
      <c r="AK961" s="60"/>
      <c r="AL961" s="60"/>
      <c r="AM961" s="60"/>
    </row>
    <row r="962" spans="33:39" x14ac:dyDescent="0.2">
      <c r="AG962" s="99"/>
      <c r="AH962" s="99"/>
      <c r="AI962" s="60"/>
      <c r="AJ962" s="60"/>
      <c r="AK962" s="60"/>
      <c r="AL962" s="60"/>
      <c r="AM962" s="60"/>
    </row>
    <row r="963" spans="33:39" x14ac:dyDescent="0.2">
      <c r="AG963" s="99"/>
      <c r="AH963" s="99"/>
      <c r="AI963" s="60"/>
      <c r="AJ963" s="60"/>
      <c r="AK963" s="60"/>
      <c r="AL963" s="60"/>
      <c r="AM963" s="60"/>
    </row>
    <row r="964" spans="33:39" x14ac:dyDescent="0.2">
      <c r="AG964" s="99"/>
      <c r="AH964" s="99"/>
      <c r="AI964" s="60"/>
      <c r="AJ964" s="60"/>
      <c r="AK964" s="60"/>
      <c r="AL964" s="60"/>
      <c r="AM964" s="60"/>
    </row>
    <row r="965" spans="33:39" x14ac:dyDescent="0.2">
      <c r="AG965" s="99"/>
      <c r="AH965" s="99"/>
      <c r="AI965" s="60"/>
      <c r="AJ965" s="60"/>
      <c r="AK965" s="60"/>
      <c r="AL965" s="60"/>
      <c r="AM965" s="60"/>
    </row>
    <row r="966" spans="33:39" x14ac:dyDescent="0.2">
      <c r="AG966" s="99"/>
      <c r="AH966" s="99"/>
      <c r="AI966" s="60"/>
      <c r="AJ966" s="60"/>
      <c r="AK966" s="60"/>
      <c r="AL966" s="60"/>
      <c r="AM966" s="60"/>
    </row>
    <row r="967" spans="33:39" x14ac:dyDescent="0.2">
      <c r="AG967" s="99"/>
      <c r="AH967" s="99"/>
      <c r="AI967" s="60"/>
      <c r="AJ967" s="60"/>
      <c r="AK967" s="60"/>
      <c r="AL967" s="60"/>
      <c r="AM967" s="60"/>
    </row>
    <row r="968" spans="33:39" x14ac:dyDescent="0.2">
      <c r="AG968" s="99"/>
      <c r="AH968" s="99"/>
      <c r="AI968" s="60"/>
      <c r="AJ968" s="60"/>
      <c r="AK968" s="60"/>
      <c r="AL968" s="60"/>
      <c r="AM968" s="60"/>
    </row>
    <row r="969" spans="33:39" x14ac:dyDescent="0.2">
      <c r="AG969" s="99"/>
      <c r="AH969" s="99"/>
      <c r="AI969" s="60"/>
      <c r="AJ969" s="60"/>
      <c r="AK969" s="60"/>
      <c r="AL969" s="60"/>
      <c r="AM969" s="60"/>
    </row>
    <row r="970" spans="33:39" x14ac:dyDescent="0.2">
      <c r="AG970" s="99"/>
      <c r="AH970" s="99"/>
      <c r="AI970" s="60"/>
      <c r="AJ970" s="60"/>
      <c r="AK970" s="60"/>
      <c r="AL970" s="60"/>
      <c r="AM970" s="60"/>
    </row>
    <row r="971" spans="33:39" x14ac:dyDescent="0.2">
      <c r="AG971" s="99"/>
      <c r="AH971" s="99"/>
      <c r="AI971" s="60"/>
      <c r="AJ971" s="60"/>
      <c r="AK971" s="60"/>
      <c r="AL971" s="60"/>
      <c r="AM971" s="60"/>
    </row>
    <row r="972" spans="33:39" x14ac:dyDescent="0.2">
      <c r="AG972" s="99"/>
      <c r="AH972" s="99"/>
      <c r="AI972" s="60"/>
      <c r="AJ972" s="60"/>
      <c r="AK972" s="60"/>
      <c r="AL972" s="60"/>
      <c r="AM972" s="60"/>
    </row>
    <row r="973" spans="33:39" x14ac:dyDescent="0.2">
      <c r="AG973" s="99"/>
      <c r="AH973" s="99"/>
      <c r="AI973" s="60"/>
      <c r="AJ973" s="60"/>
      <c r="AK973" s="60"/>
      <c r="AL973" s="60"/>
      <c r="AM973" s="60"/>
    </row>
    <row r="974" spans="33:39" x14ac:dyDescent="0.2">
      <c r="AG974" s="99"/>
      <c r="AH974" s="99"/>
      <c r="AI974" s="60"/>
      <c r="AJ974" s="60"/>
      <c r="AK974" s="60"/>
      <c r="AL974" s="60"/>
      <c r="AM974" s="60"/>
    </row>
    <row r="975" spans="33:39" x14ac:dyDescent="0.2">
      <c r="AG975" s="99"/>
      <c r="AH975" s="99"/>
      <c r="AI975" s="60"/>
      <c r="AJ975" s="60"/>
      <c r="AK975" s="60"/>
      <c r="AL975" s="60"/>
      <c r="AM975" s="60"/>
    </row>
    <row r="976" spans="33:39" x14ac:dyDescent="0.2">
      <c r="AG976" s="99"/>
      <c r="AH976" s="99"/>
      <c r="AI976" s="60"/>
      <c r="AJ976" s="60"/>
      <c r="AK976" s="60"/>
      <c r="AL976" s="60"/>
      <c r="AM976" s="60"/>
    </row>
    <row r="977" spans="33:39" x14ac:dyDescent="0.2">
      <c r="AG977" s="99"/>
      <c r="AH977" s="99"/>
      <c r="AI977" s="60"/>
      <c r="AJ977" s="60"/>
      <c r="AK977" s="60"/>
      <c r="AL977" s="60"/>
      <c r="AM977" s="60"/>
    </row>
    <row r="978" spans="33:39" x14ac:dyDescent="0.2">
      <c r="AG978" s="99"/>
      <c r="AH978" s="99"/>
      <c r="AI978" s="60"/>
      <c r="AJ978" s="60"/>
      <c r="AK978" s="60"/>
      <c r="AL978" s="60"/>
      <c r="AM978" s="60"/>
    </row>
    <row r="979" spans="33:39" x14ac:dyDescent="0.2">
      <c r="AG979" s="99"/>
      <c r="AH979" s="99"/>
      <c r="AI979" s="60"/>
      <c r="AJ979" s="60"/>
      <c r="AK979" s="60"/>
      <c r="AL979" s="60"/>
      <c r="AM979" s="60"/>
    </row>
    <row r="980" spans="33:39" x14ac:dyDescent="0.2">
      <c r="AG980" s="99"/>
      <c r="AH980" s="99"/>
      <c r="AI980" s="60"/>
      <c r="AJ980" s="60"/>
      <c r="AK980" s="60"/>
      <c r="AL980" s="60"/>
      <c r="AM980" s="60"/>
    </row>
    <row r="981" spans="33:39" x14ac:dyDescent="0.2">
      <c r="AG981" s="99"/>
      <c r="AH981" s="99"/>
      <c r="AI981" s="60"/>
      <c r="AJ981" s="60"/>
      <c r="AK981" s="60"/>
      <c r="AL981" s="60"/>
      <c r="AM981" s="60"/>
    </row>
    <row r="982" spans="33:39" x14ac:dyDescent="0.2">
      <c r="AG982" s="99"/>
      <c r="AH982" s="99"/>
      <c r="AI982" s="60"/>
      <c r="AJ982" s="60"/>
      <c r="AK982" s="60"/>
      <c r="AL982" s="60"/>
      <c r="AM982" s="60"/>
    </row>
    <row r="983" spans="33:39" x14ac:dyDescent="0.2">
      <c r="AG983" s="99"/>
      <c r="AH983" s="99"/>
      <c r="AI983" s="60"/>
      <c r="AJ983" s="60"/>
      <c r="AK983" s="60"/>
      <c r="AL983" s="60"/>
      <c r="AM983" s="60"/>
    </row>
    <row r="984" spans="33:39" x14ac:dyDescent="0.2">
      <c r="AG984" s="99"/>
      <c r="AH984" s="99"/>
      <c r="AI984" s="60"/>
      <c r="AJ984" s="60"/>
      <c r="AK984" s="60"/>
      <c r="AL984" s="60"/>
      <c r="AM984" s="60"/>
    </row>
    <row r="985" spans="33:39" x14ac:dyDescent="0.2">
      <c r="AG985" s="99"/>
      <c r="AH985" s="99"/>
      <c r="AI985" s="60"/>
      <c r="AJ985" s="60"/>
      <c r="AK985" s="60"/>
      <c r="AL985" s="60"/>
      <c r="AM985" s="60"/>
    </row>
    <row r="986" spans="33:39" x14ac:dyDescent="0.2">
      <c r="AG986" s="99"/>
      <c r="AH986" s="99"/>
      <c r="AI986" s="60"/>
      <c r="AJ986" s="60"/>
      <c r="AK986" s="60"/>
      <c r="AL986" s="60"/>
      <c r="AM986" s="60"/>
    </row>
    <row r="987" spans="33:39" x14ac:dyDescent="0.2">
      <c r="AG987" s="99"/>
      <c r="AH987" s="99"/>
      <c r="AI987" s="60"/>
      <c r="AJ987" s="60"/>
      <c r="AK987" s="60"/>
      <c r="AL987" s="60"/>
      <c r="AM987" s="60"/>
    </row>
    <row r="988" spans="33:39" x14ac:dyDescent="0.2">
      <c r="AG988" s="99"/>
      <c r="AH988" s="99"/>
      <c r="AI988" s="60"/>
      <c r="AJ988" s="60"/>
      <c r="AK988" s="60"/>
      <c r="AL988" s="60"/>
      <c r="AM988" s="60"/>
    </row>
    <row r="989" spans="33:39" x14ac:dyDescent="0.2">
      <c r="AG989" s="99"/>
      <c r="AH989" s="99"/>
      <c r="AI989" s="60"/>
      <c r="AJ989" s="60"/>
      <c r="AK989" s="60"/>
      <c r="AL989" s="60"/>
      <c r="AM989" s="60"/>
    </row>
    <row r="990" spans="33:39" x14ac:dyDescent="0.2">
      <c r="AG990" s="99"/>
      <c r="AH990" s="99"/>
      <c r="AI990" s="60"/>
      <c r="AJ990" s="60"/>
      <c r="AK990" s="60"/>
      <c r="AL990" s="60"/>
      <c r="AM990" s="60"/>
    </row>
    <row r="991" spans="33:39" x14ac:dyDescent="0.2">
      <c r="AG991" s="99"/>
      <c r="AH991" s="99"/>
      <c r="AI991" s="60"/>
      <c r="AJ991" s="60"/>
      <c r="AK991" s="60"/>
      <c r="AL991" s="60"/>
      <c r="AM991" s="60"/>
    </row>
    <row r="992" spans="33:39" x14ac:dyDescent="0.2">
      <c r="AG992" s="99"/>
      <c r="AH992" s="99"/>
      <c r="AI992" s="60"/>
      <c r="AJ992" s="60"/>
      <c r="AK992" s="60"/>
      <c r="AL992" s="60"/>
      <c r="AM992" s="60"/>
    </row>
    <row r="993" spans="33:39" x14ac:dyDescent="0.2">
      <c r="AG993" s="99"/>
      <c r="AH993" s="99"/>
      <c r="AI993" s="60"/>
      <c r="AJ993" s="60"/>
      <c r="AK993" s="60"/>
      <c r="AL993" s="60"/>
      <c r="AM993" s="60"/>
    </row>
    <row r="994" spans="33:39" x14ac:dyDescent="0.2">
      <c r="AG994" s="99"/>
      <c r="AH994" s="99"/>
      <c r="AI994" s="60"/>
      <c r="AJ994" s="60"/>
      <c r="AK994" s="60"/>
      <c r="AL994" s="60"/>
      <c r="AM994" s="60"/>
    </row>
    <row r="995" spans="33:39" x14ac:dyDescent="0.2">
      <c r="AG995" s="99"/>
      <c r="AH995" s="99"/>
      <c r="AI995" s="60"/>
      <c r="AJ995" s="60"/>
      <c r="AK995" s="60"/>
      <c r="AL995" s="60"/>
      <c r="AM995" s="60"/>
    </row>
    <row r="996" spans="33:39" x14ac:dyDescent="0.2">
      <c r="AG996" s="99"/>
      <c r="AH996" s="99"/>
      <c r="AI996" s="60"/>
      <c r="AJ996" s="60"/>
      <c r="AK996" s="60"/>
      <c r="AL996" s="60"/>
      <c r="AM996" s="60"/>
    </row>
    <row r="997" spans="33:39" x14ac:dyDescent="0.2">
      <c r="AG997" s="99"/>
      <c r="AH997" s="99"/>
      <c r="AI997" s="60"/>
      <c r="AJ997" s="60"/>
      <c r="AK997" s="60"/>
      <c r="AL997" s="60"/>
      <c r="AM997" s="60"/>
    </row>
    <row r="998" spans="33:39" x14ac:dyDescent="0.2">
      <c r="AG998" s="99"/>
      <c r="AH998" s="99"/>
      <c r="AI998" s="60"/>
      <c r="AJ998" s="60"/>
      <c r="AK998" s="60"/>
      <c r="AL998" s="60"/>
      <c r="AM998" s="60"/>
    </row>
    <row r="999" spans="33:39" x14ac:dyDescent="0.2">
      <c r="AG999" s="99"/>
      <c r="AH999" s="99"/>
      <c r="AI999" s="60"/>
      <c r="AJ999" s="60"/>
      <c r="AK999" s="60"/>
      <c r="AL999" s="60"/>
      <c r="AM999" s="60"/>
    </row>
    <row r="1000" spans="33:39" x14ac:dyDescent="0.2">
      <c r="AG1000" s="99"/>
      <c r="AH1000" s="99"/>
      <c r="AI1000" s="60"/>
      <c r="AJ1000" s="60"/>
      <c r="AK1000" s="60"/>
      <c r="AL1000" s="60"/>
      <c r="AM1000" s="60"/>
    </row>
    <row r="1001" spans="33:39" x14ac:dyDescent="0.2">
      <c r="AG1001" s="99"/>
      <c r="AH1001" s="99"/>
      <c r="AI1001" s="60"/>
      <c r="AJ1001" s="60"/>
      <c r="AK1001" s="60"/>
      <c r="AL1001" s="60"/>
      <c r="AM1001" s="60"/>
    </row>
    <row r="1002" spans="33:39" x14ac:dyDescent="0.2">
      <c r="AG1002" s="99"/>
      <c r="AH1002" s="99"/>
      <c r="AI1002" s="60"/>
      <c r="AJ1002" s="60"/>
      <c r="AK1002" s="60"/>
      <c r="AL1002" s="60"/>
      <c r="AM1002" s="60"/>
    </row>
    <row r="1003" spans="33:39" x14ac:dyDescent="0.2">
      <c r="AG1003" s="99"/>
      <c r="AH1003" s="99"/>
      <c r="AI1003" s="60"/>
      <c r="AJ1003" s="60"/>
      <c r="AK1003" s="60"/>
      <c r="AL1003" s="60"/>
      <c r="AM1003" s="60"/>
    </row>
    <row r="1004" spans="33:39" x14ac:dyDescent="0.2">
      <c r="AG1004" s="99"/>
      <c r="AH1004" s="99"/>
      <c r="AI1004" s="60"/>
      <c r="AJ1004" s="60"/>
      <c r="AK1004" s="60"/>
      <c r="AL1004" s="60"/>
      <c r="AM1004" s="60"/>
    </row>
    <row r="1005" spans="33:39" x14ac:dyDescent="0.2">
      <c r="AG1005" s="99"/>
      <c r="AH1005" s="99"/>
      <c r="AI1005" s="60"/>
      <c r="AJ1005" s="60"/>
      <c r="AK1005" s="60"/>
      <c r="AL1005" s="60"/>
      <c r="AM1005" s="60"/>
    </row>
    <row r="1006" spans="33:39" x14ac:dyDescent="0.2">
      <c r="AG1006" s="99"/>
      <c r="AH1006" s="99"/>
      <c r="AI1006" s="60"/>
      <c r="AJ1006" s="60"/>
      <c r="AK1006" s="60"/>
      <c r="AL1006" s="60"/>
      <c r="AM1006" s="60"/>
    </row>
    <row r="1007" spans="33:39" x14ac:dyDescent="0.2">
      <c r="AG1007" s="99"/>
      <c r="AH1007" s="99"/>
      <c r="AI1007" s="60"/>
      <c r="AJ1007" s="60"/>
      <c r="AK1007" s="60"/>
      <c r="AL1007" s="60"/>
      <c r="AM1007" s="60"/>
    </row>
    <row r="1008" spans="33:39" x14ac:dyDescent="0.2">
      <c r="AG1008" s="99"/>
      <c r="AH1008" s="99"/>
      <c r="AI1008" s="60"/>
      <c r="AJ1008" s="60"/>
      <c r="AK1008" s="60"/>
      <c r="AL1008" s="60"/>
      <c r="AM1008" s="60"/>
    </row>
    <row r="1009" spans="33:39" x14ac:dyDescent="0.2">
      <c r="AG1009" s="99"/>
      <c r="AH1009" s="99"/>
      <c r="AI1009" s="60"/>
      <c r="AJ1009" s="60"/>
      <c r="AK1009" s="60"/>
      <c r="AL1009" s="60"/>
      <c r="AM1009" s="60"/>
    </row>
    <row r="1010" spans="33:39" x14ac:dyDescent="0.2">
      <c r="AG1010" s="99"/>
      <c r="AH1010" s="99"/>
      <c r="AI1010" s="60"/>
      <c r="AJ1010" s="60"/>
      <c r="AK1010" s="60"/>
      <c r="AL1010" s="60"/>
      <c r="AM1010" s="60"/>
    </row>
    <row r="1011" spans="33:39" x14ac:dyDescent="0.2">
      <c r="AG1011" s="99"/>
      <c r="AH1011" s="99"/>
      <c r="AI1011" s="60"/>
      <c r="AJ1011" s="60"/>
      <c r="AK1011" s="60"/>
      <c r="AL1011" s="60"/>
      <c r="AM1011" s="60"/>
    </row>
    <row r="1012" spans="33:39" x14ac:dyDescent="0.2">
      <c r="AG1012" s="99"/>
      <c r="AH1012" s="99"/>
      <c r="AI1012" s="60"/>
      <c r="AJ1012" s="60"/>
      <c r="AK1012" s="60"/>
      <c r="AL1012" s="60"/>
      <c r="AM1012" s="60"/>
    </row>
    <row r="1013" spans="33:39" x14ac:dyDescent="0.2">
      <c r="AG1013" s="99"/>
      <c r="AH1013" s="99"/>
      <c r="AI1013" s="60"/>
      <c r="AJ1013" s="60"/>
      <c r="AK1013" s="60"/>
      <c r="AL1013" s="60"/>
      <c r="AM1013" s="60"/>
    </row>
    <row r="1014" spans="33:39" x14ac:dyDescent="0.2">
      <c r="AG1014" s="99"/>
      <c r="AH1014" s="99"/>
      <c r="AI1014" s="60"/>
      <c r="AJ1014" s="60"/>
      <c r="AK1014" s="60"/>
      <c r="AL1014" s="60"/>
      <c r="AM1014" s="60"/>
    </row>
    <row r="1015" spans="33:39" x14ac:dyDescent="0.2">
      <c r="AG1015" s="99"/>
      <c r="AH1015" s="99"/>
      <c r="AI1015" s="60"/>
      <c r="AJ1015" s="60"/>
      <c r="AK1015" s="60"/>
      <c r="AL1015" s="60"/>
      <c r="AM1015" s="60"/>
    </row>
    <row r="1016" spans="33:39" x14ac:dyDescent="0.2">
      <c r="AG1016" s="99"/>
      <c r="AH1016" s="99"/>
      <c r="AI1016" s="60"/>
      <c r="AJ1016" s="60"/>
      <c r="AK1016" s="60"/>
      <c r="AL1016" s="60"/>
      <c r="AM1016" s="60"/>
    </row>
    <row r="1017" spans="33:39" x14ac:dyDescent="0.2">
      <c r="AG1017" s="99"/>
      <c r="AH1017" s="99"/>
      <c r="AI1017" s="60"/>
      <c r="AJ1017" s="60"/>
      <c r="AK1017" s="60"/>
      <c r="AL1017" s="60"/>
      <c r="AM1017" s="60"/>
    </row>
    <row r="1018" spans="33:39" x14ac:dyDescent="0.2">
      <c r="AG1018" s="99"/>
      <c r="AH1018" s="99"/>
      <c r="AI1018" s="60"/>
      <c r="AJ1018" s="60"/>
      <c r="AK1018" s="60"/>
      <c r="AL1018" s="60"/>
      <c r="AM1018" s="60"/>
    </row>
    <row r="1019" spans="33:39" x14ac:dyDescent="0.2">
      <c r="AG1019" s="99"/>
      <c r="AH1019" s="99"/>
      <c r="AI1019" s="60"/>
      <c r="AJ1019" s="60"/>
      <c r="AK1019" s="60"/>
      <c r="AL1019" s="60"/>
      <c r="AM1019" s="60"/>
    </row>
    <row r="1020" spans="33:39" x14ac:dyDescent="0.2">
      <c r="AG1020" s="99"/>
      <c r="AH1020" s="99"/>
      <c r="AI1020" s="60"/>
      <c r="AJ1020" s="60"/>
      <c r="AK1020" s="60"/>
      <c r="AL1020" s="60"/>
      <c r="AM1020" s="60"/>
    </row>
    <row r="1021" spans="33:39" x14ac:dyDescent="0.2">
      <c r="AG1021" s="99"/>
      <c r="AH1021" s="99"/>
      <c r="AI1021" s="60"/>
      <c r="AJ1021" s="60"/>
      <c r="AK1021" s="60"/>
      <c r="AL1021" s="60"/>
      <c r="AM1021" s="60"/>
    </row>
    <row r="1022" spans="33:39" x14ac:dyDescent="0.2">
      <c r="AG1022" s="99"/>
      <c r="AH1022" s="99"/>
      <c r="AI1022" s="60"/>
      <c r="AJ1022" s="60"/>
      <c r="AK1022" s="60"/>
      <c r="AL1022" s="60"/>
      <c r="AM1022" s="60"/>
    </row>
    <row r="1023" spans="33:39" x14ac:dyDescent="0.2">
      <c r="AG1023" s="99"/>
      <c r="AH1023" s="99"/>
      <c r="AI1023" s="60"/>
      <c r="AJ1023" s="60"/>
      <c r="AK1023" s="60"/>
      <c r="AL1023" s="60"/>
      <c r="AM1023" s="60"/>
    </row>
    <row r="1024" spans="33:39" x14ac:dyDescent="0.2">
      <c r="AG1024" s="99"/>
      <c r="AH1024" s="99"/>
      <c r="AI1024" s="60"/>
      <c r="AJ1024" s="60"/>
      <c r="AK1024" s="60"/>
      <c r="AL1024" s="60"/>
      <c r="AM1024" s="60"/>
    </row>
    <row r="1025" spans="33:39" x14ac:dyDescent="0.2">
      <c r="AG1025" s="99"/>
      <c r="AH1025" s="99"/>
      <c r="AI1025" s="60"/>
      <c r="AJ1025" s="60"/>
      <c r="AK1025" s="60"/>
      <c r="AL1025" s="60"/>
      <c r="AM1025" s="60"/>
    </row>
    <row r="1026" spans="33:39" x14ac:dyDescent="0.2">
      <c r="AG1026" s="99"/>
      <c r="AH1026" s="99"/>
      <c r="AI1026" s="60"/>
      <c r="AJ1026" s="60"/>
      <c r="AK1026" s="60"/>
      <c r="AL1026" s="60"/>
      <c r="AM1026" s="60"/>
    </row>
    <row r="1027" spans="33:39" x14ac:dyDescent="0.2">
      <c r="AG1027" s="99"/>
      <c r="AH1027" s="99"/>
      <c r="AI1027" s="60"/>
      <c r="AJ1027" s="60"/>
      <c r="AK1027" s="60"/>
      <c r="AL1027" s="60"/>
      <c r="AM1027" s="60"/>
    </row>
    <row r="1028" spans="33:39" x14ac:dyDescent="0.2">
      <c r="AG1028" s="99"/>
      <c r="AH1028" s="99"/>
      <c r="AI1028" s="60"/>
      <c r="AJ1028" s="60"/>
      <c r="AK1028" s="60"/>
      <c r="AL1028" s="60"/>
      <c r="AM1028" s="60"/>
    </row>
    <row r="1029" spans="33:39" x14ac:dyDescent="0.2">
      <c r="AG1029" s="99"/>
      <c r="AH1029" s="99"/>
      <c r="AI1029" s="60"/>
      <c r="AJ1029" s="60"/>
      <c r="AK1029" s="60"/>
      <c r="AL1029" s="60"/>
      <c r="AM1029" s="60"/>
    </row>
    <row r="1030" spans="33:39" x14ac:dyDescent="0.2">
      <c r="AG1030" s="99"/>
      <c r="AH1030" s="99"/>
      <c r="AI1030" s="60"/>
      <c r="AJ1030" s="60"/>
      <c r="AK1030" s="60"/>
      <c r="AL1030" s="60"/>
      <c r="AM1030" s="60"/>
    </row>
    <row r="1031" spans="33:39" x14ac:dyDescent="0.2">
      <c r="AG1031" s="99"/>
      <c r="AH1031" s="99"/>
      <c r="AI1031" s="60"/>
      <c r="AJ1031" s="60"/>
      <c r="AK1031" s="60"/>
      <c r="AL1031" s="60"/>
      <c r="AM1031" s="60"/>
    </row>
    <row r="1032" spans="33:39" x14ac:dyDescent="0.2">
      <c r="AG1032" s="99"/>
      <c r="AH1032" s="99"/>
      <c r="AI1032" s="60"/>
      <c r="AJ1032" s="60"/>
      <c r="AK1032" s="60"/>
      <c r="AL1032" s="60"/>
      <c r="AM1032" s="60"/>
    </row>
    <row r="1033" spans="33:39" x14ac:dyDescent="0.2">
      <c r="AG1033" s="99"/>
      <c r="AH1033" s="99"/>
      <c r="AI1033" s="60"/>
      <c r="AJ1033" s="60"/>
      <c r="AK1033" s="60"/>
      <c r="AL1033" s="60"/>
      <c r="AM1033" s="60"/>
    </row>
    <row r="1034" spans="33:39" x14ac:dyDescent="0.2">
      <c r="AG1034" s="99"/>
      <c r="AH1034" s="99"/>
      <c r="AI1034" s="60"/>
      <c r="AJ1034" s="60"/>
      <c r="AK1034" s="60"/>
      <c r="AL1034" s="60"/>
      <c r="AM1034" s="60"/>
    </row>
    <row r="1035" spans="33:39" x14ac:dyDescent="0.2">
      <c r="AG1035" s="99"/>
      <c r="AH1035" s="99"/>
      <c r="AI1035" s="60"/>
      <c r="AJ1035" s="60"/>
      <c r="AK1035" s="60"/>
      <c r="AL1035" s="60"/>
      <c r="AM1035" s="60"/>
    </row>
    <row r="1036" spans="33:39" x14ac:dyDescent="0.2">
      <c r="AG1036" s="99"/>
      <c r="AH1036" s="99"/>
      <c r="AI1036" s="60"/>
      <c r="AJ1036" s="60"/>
      <c r="AK1036" s="60"/>
      <c r="AL1036" s="60"/>
      <c r="AM1036" s="60"/>
    </row>
    <row r="1037" spans="33:39" x14ac:dyDescent="0.2">
      <c r="AG1037" s="99"/>
      <c r="AH1037" s="99"/>
      <c r="AI1037" s="60"/>
      <c r="AJ1037" s="60"/>
      <c r="AK1037" s="60"/>
      <c r="AL1037" s="60"/>
      <c r="AM1037" s="60"/>
    </row>
    <row r="1038" spans="33:39" x14ac:dyDescent="0.2">
      <c r="AG1038" s="99"/>
      <c r="AH1038" s="99"/>
      <c r="AI1038" s="60"/>
      <c r="AJ1038" s="60"/>
      <c r="AK1038" s="60"/>
      <c r="AL1038" s="60"/>
      <c r="AM1038" s="60"/>
    </row>
    <row r="1039" spans="33:39" x14ac:dyDescent="0.2">
      <c r="AG1039" s="99"/>
      <c r="AH1039" s="99"/>
      <c r="AI1039" s="60"/>
      <c r="AJ1039" s="60"/>
      <c r="AK1039" s="60"/>
      <c r="AL1039" s="60"/>
      <c r="AM1039" s="60"/>
    </row>
    <row r="1040" spans="33:39" x14ac:dyDescent="0.2">
      <c r="AG1040" s="99"/>
      <c r="AH1040" s="99"/>
      <c r="AI1040" s="60"/>
      <c r="AJ1040" s="60"/>
      <c r="AK1040" s="60"/>
      <c r="AL1040" s="60"/>
      <c r="AM1040" s="60"/>
    </row>
    <row r="1041" spans="33:39" x14ac:dyDescent="0.2">
      <c r="AG1041" s="99"/>
      <c r="AH1041" s="99"/>
      <c r="AI1041" s="60"/>
      <c r="AJ1041" s="60"/>
      <c r="AK1041" s="60"/>
      <c r="AL1041" s="60"/>
      <c r="AM1041" s="60"/>
    </row>
    <row r="1042" spans="33:39" x14ac:dyDescent="0.2">
      <c r="AG1042" s="99"/>
      <c r="AH1042" s="99"/>
      <c r="AI1042" s="60"/>
      <c r="AJ1042" s="60"/>
      <c r="AK1042" s="60"/>
      <c r="AL1042" s="60"/>
      <c r="AM1042" s="60"/>
    </row>
    <row r="1043" spans="33:39" x14ac:dyDescent="0.2">
      <c r="AG1043" s="99"/>
      <c r="AH1043" s="99"/>
      <c r="AI1043" s="60"/>
      <c r="AJ1043" s="60"/>
      <c r="AK1043" s="60"/>
      <c r="AL1043" s="60"/>
      <c r="AM1043" s="60"/>
    </row>
    <row r="1044" spans="33:39" x14ac:dyDescent="0.2">
      <c r="AG1044" s="99"/>
      <c r="AH1044" s="99"/>
      <c r="AI1044" s="60"/>
      <c r="AJ1044" s="60"/>
      <c r="AK1044" s="60"/>
      <c r="AL1044" s="60"/>
      <c r="AM1044" s="60"/>
    </row>
    <row r="1045" spans="33:39" x14ac:dyDescent="0.2">
      <c r="AG1045" s="99"/>
      <c r="AH1045" s="99"/>
      <c r="AI1045" s="60"/>
      <c r="AJ1045" s="60"/>
      <c r="AK1045" s="60"/>
      <c r="AL1045" s="60"/>
      <c r="AM1045" s="60"/>
    </row>
    <row r="1046" spans="33:39" x14ac:dyDescent="0.2">
      <c r="AG1046" s="99"/>
      <c r="AH1046" s="99"/>
      <c r="AI1046" s="60"/>
      <c r="AJ1046" s="60"/>
      <c r="AK1046" s="60"/>
      <c r="AL1046" s="60"/>
      <c r="AM1046" s="60"/>
    </row>
    <row r="1047" spans="33:39" x14ac:dyDescent="0.2">
      <c r="AG1047" s="99"/>
      <c r="AH1047" s="99"/>
      <c r="AI1047" s="60"/>
      <c r="AJ1047" s="60"/>
      <c r="AK1047" s="60"/>
      <c r="AL1047" s="60"/>
      <c r="AM1047" s="60"/>
    </row>
    <row r="1048" spans="33:39" x14ac:dyDescent="0.2">
      <c r="AG1048" s="99"/>
      <c r="AH1048" s="99"/>
      <c r="AI1048" s="60"/>
      <c r="AJ1048" s="60"/>
      <c r="AK1048" s="60"/>
      <c r="AL1048" s="60"/>
      <c r="AM1048" s="60"/>
    </row>
    <row r="1049" spans="33:39" x14ac:dyDescent="0.2">
      <c r="AG1049" s="99"/>
      <c r="AH1049" s="99"/>
      <c r="AI1049" s="60"/>
      <c r="AJ1049" s="60"/>
      <c r="AK1049" s="60"/>
      <c r="AL1049" s="60"/>
      <c r="AM1049" s="60"/>
    </row>
    <row r="1050" spans="33:39" x14ac:dyDescent="0.2">
      <c r="AG1050" s="99"/>
      <c r="AH1050" s="99"/>
      <c r="AI1050" s="60"/>
      <c r="AJ1050" s="60"/>
      <c r="AK1050" s="60"/>
      <c r="AL1050" s="60"/>
      <c r="AM1050" s="60"/>
    </row>
    <row r="1051" spans="33:39" x14ac:dyDescent="0.2">
      <c r="AG1051" s="99"/>
      <c r="AH1051" s="99"/>
      <c r="AI1051" s="60"/>
      <c r="AJ1051" s="60"/>
      <c r="AK1051" s="60"/>
      <c r="AL1051" s="60"/>
      <c r="AM1051" s="60"/>
    </row>
    <row r="1052" spans="33:39" x14ac:dyDescent="0.2">
      <c r="AG1052" s="99"/>
      <c r="AH1052" s="99"/>
      <c r="AI1052" s="60"/>
      <c r="AJ1052" s="60"/>
      <c r="AK1052" s="60"/>
      <c r="AL1052" s="60"/>
      <c r="AM1052" s="60"/>
    </row>
    <row r="1053" spans="33:39" x14ac:dyDescent="0.2">
      <c r="AG1053" s="99"/>
      <c r="AH1053" s="99"/>
      <c r="AI1053" s="60"/>
      <c r="AJ1053" s="60"/>
      <c r="AK1053" s="60"/>
      <c r="AL1053" s="60"/>
      <c r="AM1053" s="60"/>
    </row>
    <row r="1054" spans="33:39" x14ac:dyDescent="0.2">
      <c r="AG1054" s="99"/>
      <c r="AH1054" s="99"/>
      <c r="AI1054" s="60"/>
      <c r="AJ1054" s="60"/>
      <c r="AK1054" s="60"/>
      <c r="AL1054" s="60"/>
      <c r="AM1054" s="60"/>
    </row>
    <row r="1055" spans="33:39" x14ac:dyDescent="0.2">
      <c r="AG1055" s="99"/>
      <c r="AH1055" s="99"/>
      <c r="AI1055" s="60"/>
      <c r="AJ1055" s="60"/>
      <c r="AK1055" s="60"/>
      <c r="AL1055" s="60"/>
      <c r="AM1055" s="60"/>
    </row>
    <row r="1056" spans="33:39" x14ac:dyDescent="0.2">
      <c r="AG1056" s="99"/>
      <c r="AH1056" s="99"/>
      <c r="AI1056" s="60"/>
      <c r="AJ1056" s="60"/>
      <c r="AK1056" s="60"/>
      <c r="AL1056" s="60"/>
      <c r="AM1056" s="60"/>
    </row>
    <row r="1057" spans="33:39" x14ac:dyDescent="0.2">
      <c r="AG1057" s="99"/>
      <c r="AH1057" s="99"/>
      <c r="AI1057" s="60"/>
      <c r="AJ1057" s="60"/>
      <c r="AK1057" s="60"/>
      <c r="AL1057" s="60"/>
      <c r="AM1057" s="60"/>
    </row>
    <row r="1058" spans="33:39" x14ac:dyDescent="0.2">
      <c r="AG1058" s="99"/>
      <c r="AH1058" s="99"/>
      <c r="AI1058" s="60"/>
      <c r="AJ1058" s="60"/>
      <c r="AK1058" s="60"/>
      <c r="AL1058" s="60"/>
      <c r="AM1058" s="60"/>
    </row>
    <row r="1059" spans="33:39" x14ac:dyDescent="0.2">
      <c r="AG1059" s="99"/>
      <c r="AH1059" s="99"/>
      <c r="AI1059" s="60"/>
      <c r="AJ1059" s="60"/>
      <c r="AK1059" s="60"/>
      <c r="AL1059" s="60"/>
      <c r="AM1059" s="60"/>
    </row>
    <row r="1060" spans="33:39" x14ac:dyDescent="0.2">
      <c r="AG1060" s="99"/>
      <c r="AH1060" s="99"/>
      <c r="AI1060" s="60"/>
      <c r="AJ1060" s="60"/>
      <c r="AK1060" s="60"/>
      <c r="AL1060" s="60"/>
      <c r="AM1060" s="60"/>
    </row>
    <row r="1061" spans="33:39" x14ac:dyDescent="0.2">
      <c r="AG1061" s="99"/>
      <c r="AH1061" s="99"/>
      <c r="AI1061" s="60"/>
      <c r="AJ1061" s="60"/>
      <c r="AK1061" s="60"/>
      <c r="AL1061" s="60"/>
      <c r="AM1061" s="60"/>
    </row>
    <row r="1062" spans="33:39" x14ac:dyDescent="0.2">
      <c r="AG1062" s="99"/>
      <c r="AH1062" s="99"/>
      <c r="AI1062" s="60"/>
      <c r="AJ1062" s="60"/>
      <c r="AK1062" s="60"/>
      <c r="AL1062" s="60"/>
      <c r="AM1062" s="60"/>
    </row>
    <row r="1063" spans="33:39" x14ac:dyDescent="0.2">
      <c r="AG1063" s="99"/>
      <c r="AH1063" s="99"/>
      <c r="AI1063" s="60"/>
      <c r="AJ1063" s="60"/>
      <c r="AK1063" s="60"/>
      <c r="AL1063" s="60"/>
      <c r="AM1063" s="60"/>
    </row>
    <row r="1064" spans="33:39" x14ac:dyDescent="0.2">
      <c r="AG1064" s="99"/>
      <c r="AH1064" s="99"/>
      <c r="AI1064" s="60"/>
      <c r="AJ1064" s="60"/>
      <c r="AK1064" s="60"/>
      <c r="AL1064" s="60"/>
      <c r="AM1064" s="60"/>
    </row>
    <row r="1065" spans="33:39" x14ac:dyDescent="0.2">
      <c r="AG1065" s="99"/>
      <c r="AH1065" s="99"/>
      <c r="AI1065" s="60"/>
      <c r="AJ1065" s="60"/>
      <c r="AK1065" s="60"/>
      <c r="AL1065" s="60"/>
      <c r="AM1065" s="60"/>
    </row>
    <row r="1066" spans="33:39" x14ac:dyDescent="0.2">
      <c r="AG1066" s="99"/>
      <c r="AH1066" s="99"/>
      <c r="AI1066" s="60"/>
      <c r="AJ1066" s="60"/>
      <c r="AK1066" s="60"/>
      <c r="AL1066" s="60"/>
      <c r="AM1066" s="60"/>
    </row>
    <row r="1067" spans="33:39" x14ac:dyDescent="0.2">
      <c r="AG1067" s="99"/>
      <c r="AH1067" s="99"/>
      <c r="AI1067" s="60"/>
      <c r="AJ1067" s="60"/>
      <c r="AK1067" s="60"/>
      <c r="AL1067" s="60"/>
      <c r="AM1067" s="60"/>
    </row>
    <row r="1068" spans="33:39" x14ac:dyDescent="0.2">
      <c r="AG1068" s="99"/>
      <c r="AH1068" s="99"/>
      <c r="AI1068" s="60"/>
      <c r="AJ1068" s="60"/>
      <c r="AK1068" s="60"/>
      <c r="AL1068" s="60"/>
      <c r="AM1068" s="60"/>
    </row>
    <row r="1069" spans="33:39" x14ac:dyDescent="0.2">
      <c r="AG1069" s="99"/>
      <c r="AH1069" s="99"/>
      <c r="AI1069" s="60"/>
      <c r="AJ1069" s="60"/>
      <c r="AK1069" s="60"/>
      <c r="AL1069" s="60"/>
      <c r="AM1069" s="60"/>
    </row>
    <row r="1070" spans="33:39" x14ac:dyDescent="0.2">
      <c r="AG1070" s="99"/>
      <c r="AH1070" s="99"/>
      <c r="AI1070" s="60"/>
      <c r="AJ1070" s="60"/>
      <c r="AK1070" s="60"/>
      <c r="AL1070" s="60"/>
      <c r="AM1070" s="60"/>
    </row>
    <row r="1071" spans="33:39" x14ac:dyDescent="0.2">
      <c r="AG1071" s="99"/>
      <c r="AH1071" s="99"/>
      <c r="AI1071" s="60"/>
      <c r="AJ1071" s="60"/>
      <c r="AK1071" s="60"/>
      <c r="AL1071" s="60"/>
      <c r="AM1071" s="60"/>
    </row>
    <row r="1072" spans="33:39" x14ac:dyDescent="0.2">
      <c r="AG1072" s="99"/>
      <c r="AH1072" s="99"/>
      <c r="AI1072" s="60"/>
      <c r="AJ1072" s="60"/>
      <c r="AK1072" s="60"/>
      <c r="AL1072" s="60"/>
      <c r="AM1072" s="60"/>
    </row>
    <row r="1073" spans="33:39" x14ac:dyDescent="0.2">
      <c r="AG1073" s="99"/>
      <c r="AH1073" s="99"/>
      <c r="AI1073" s="60"/>
      <c r="AJ1073" s="60"/>
      <c r="AK1073" s="60"/>
      <c r="AL1073" s="60"/>
      <c r="AM1073" s="60"/>
    </row>
    <row r="1074" spans="33:39" x14ac:dyDescent="0.2">
      <c r="AG1074" s="99"/>
      <c r="AH1074" s="99"/>
      <c r="AI1074" s="60"/>
      <c r="AJ1074" s="60"/>
      <c r="AK1074" s="60"/>
      <c r="AL1074" s="60"/>
      <c r="AM1074" s="60"/>
    </row>
    <row r="1075" spans="33:39" x14ac:dyDescent="0.2">
      <c r="AG1075" s="99"/>
      <c r="AH1075" s="99"/>
      <c r="AI1075" s="60"/>
      <c r="AJ1075" s="60"/>
      <c r="AK1075" s="60"/>
      <c r="AL1075" s="60"/>
      <c r="AM1075" s="60"/>
    </row>
    <row r="1076" spans="33:39" x14ac:dyDescent="0.2">
      <c r="AG1076" s="99"/>
      <c r="AH1076" s="99"/>
      <c r="AI1076" s="60"/>
      <c r="AJ1076" s="60"/>
      <c r="AK1076" s="60"/>
      <c r="AL1076" s="60"/>
      <c r="AM1076" s="60"/>
    </row>
    <row r="1077" spans="33:39" x14ac:dyDescent="0.2">
      <c r="AG1077" s="99"/>
      <c r="AH1077" s="99"/>
      <c r="AI1077" s="60"/>
      <c r="AJ1077" s="60"/>
      <c r="AK1077" s="60"/>
      <c r="AL1077" s="60"/>
      <c r="AM1077" s="60"/>
    </row>
    <row r="1078" spans="33:39" x14ac:dyDescent="0.2">
      <c r="AG1078" s="99"/>
      <c r="AH1078" s="99"/>
      <c r="AI1078" s="60"/>
      <c r="AJ1078" s="60"/>
      <c r="AK1078" s="60"/>
      <c r="AL1078" s="60"/>
      <c r="AM1078" s="60"/>
    </row>
    <row r="1079" spans="33:39" x14ac:dyDescent="0.2">
      <c r="AG1079" s="99"/>
      <c r="AH1079" s="99"/>
      <c r="AI1079" s="60"/>
      <c r="AJ1079" s="60"/>
      <c r="AK1079" s="60"/>
      <c r="AL1079" s="60"/>
      <c r="AM1079" s="60"/>
    </row>
    <row r="1080" spans="33:39" x14ac:dyDescent="0.2">
      <c r="AG1080" s="99"/>
      <c r="AH1080" s="99"/>
      <c r="AI1080" s="60"/>
      <c r="AJ1080" s="60"/>
      <c r="AK1080" s="60"/>
      <c r="AL1080" s="60"/>
      <c r="AM1080" s="60"/>
    </row>
    <row r="1081" spans="33:39" x14ac:dyDescent="0.2">
      <c r="AG1081" s="99"/>
      <c r="AH1081" s="99"/>
      <c r="AI1081" s="60"/>
      <c r="AJ1081" s="60"/>
      <c r="AK1081" s="60"/>
      <c r="AL1081" s="60"/>
      <c r="AM1081" s="60"/>
    </row>
    <row r="1082" spans="33:39" x14ac:dyDescent="0.2">
      <c r="AG1082" s="99"/>
      <c r="AH1082" s="99"/>
      <c r="AI1082" s="60"/>
      <c r="AJ1082" s="60"/>
      <c r="AK1082" s="60"/>
      <c r="AL1082" s="60"/>
      <c r="AM1082" s="60"/>
    </row>
    <row r="1083" spans="33:39" x14ac:dyDescent="0.2">
      <c r="AG1083" s="99"/>
      <c r="AH1083" s="99"/>
      <c r="AI1083" s="60"/>
      <c r="AJ1083" s="60"/>
      <c r="AK1083" s="60"/>
      <c r="AL1083" s="60"/>
      <c r="AM1083" s="60"/>
    </row>
    <row r="1084" spans="33:39" x14ac:dyDescent="0.2">
      <c r="AG1084" s="99"/>
      <c r="AH1084" s="99"/>
      <c r="AI1084" s="60"/>
      <c r="AJ1084" s="60"/>
      <c r="AK1084" s="60"/>
      <c r="AL1084" s="60"/>
      <c r="AM1084" s="60"/>
    </row>
    <row r="1085" spans="33:39" x14ac:dyDescent="0.2">
      <c r="AG1085" s="99"/>
      <c r="AH1085" s="99"/>
      <c r="AI1085" s="60"/>
      <c r="AJ1085" s="60"/>
      <c r="AK1085" s="60"/>
      <c r="AL1085" s="60"/>
      <c r="AM1085" s="60"/>
    </row>
    <row r="1086" spans="33:39" x14ac:dyDescent="0.2">
      <c r="AG1086" s="99"/>
      <c r="AH1086" s="99"/>
      <c r="AI1086" s="60"/>
      <c r="AJ1086" s="60"/>
      <c r="AK1086" s="60"/>
      <c r="AL1086" s="60"/>
      <c r="AM1086" s="60"/>
    </row>
    <row r="1087" spans="33:39" x14ac:dyDescent="0.2">
      <c r="AG1087" s="99"/>
      <c r="AH1087" s="99"/>
      <c r="AI1087" s="60"/>
      <c r="AJ1087" s="60"/>
      <c r="AK1087" s="60"/>
      <c r="AL1087" s="60"/>
      <c r="AM1087" s="60"/>
    </row>
    <row r="1088" spans="33:39" x14ac:dyDescent="0.2">
      <c r="AG1088" s="99"/>
      <c r="AH1088" s="99"/>
      <c r="AI1088" s="60"/>
      <c r="AJ1088" s="60"/>
      <c r="AK1088" s="60"/>
      <c r="AL1088" s="60"/>
      <c r="AM1088" s="60"/>
    </row>
    <row r="1089" spans="33:39" x14ac:dyDescent="0.2">
      <c r="AG1089" s="99"/>
      <c r="AH1089" s="99"/>
      <c r="AI1089" s="60"/>
      <c r="AJ1089" s="60"/>
      <c r="AK1089" s="60"/>
      <c r="AL1089" s="60"/>
      <c r="AM1089" s="60"/>
    </row>
    <row r="1090" spans="33:39" x14ac:dyDescent="0.2">
      <c r="AG1090" s="99"/>
      <c r="AH1090" s="99"/>
      <c r="AI1090" s="60"/>
      <c r="AJ1090" s="60"/>
      <c r="AK1090" s="60"/>
      <c r="AL1090" s="60"/>
      <c r="AM1090" s="60"/>
    </row>
    <row r="1091" spans="33:39" x14ac:dyDescent="0.2">
      <c r="AG1091" s="99"/>
      <c r="AH1091" s="99"/>
      <c r="AI1091" s="60"/>
      <c r="AJ1091" s="60"/>
      <c r="AK1091" s="60"/>
      <c r="AL1091" s="60"/>
      <c r="AM1091" s="60"/>
    </row>
    <row r="1092" spans="33:39" x14ac:dyDescent="0.2">
      <c r="AG1092" s="99"/>
      <c r="AH1092" s="99"/>
      <c r="AI1092" s="60"/>
      <c r="AJ1092" s="60"/>
      <c r="AK1092" s="60"/>
      <c r="AL1092" s="60"/>
      <c r="AM1092" s="60"/>
    </row>
    <row r="1093" spans="33:39" x14ac:dyDescent="0.2">
      <c r="AG1093" s="99"/>
      <c r="AH1093" s="99"/>
      <c r="AI1093" s="60"/>
      <c r="AJ1093" s="60"/>
      <c r="AK1093" s="60"/>
      <c r="AL1093" s="60"/>
      <c r="AM1093" s="60"/>
    </row>
    <row r="1094" spans="33:39" x14ac:dyDescent="0.2">
      <c r="AG1094" s="99"/>
      <c r="AH1094" s="99"/>
      <c r="AI1094" s="60"/>
      <c r="AJ1094" s="60"/>
      <c r="AK1094" s="60"/>
      <c r="AL1094" s="60"/>
      <c r="AM1094" s="60"/>
    </row>
    <row r="1095" spans="33:39" x14ac:dyDescent="0.2">
      <c r="AG1095" s="99"/>
      <c r="AH1095" s="99"/>
      <c r="AI1095" s="60"/>
      <c r="AJ1095" s="60"/>
      <c r="AK1095" s="60"/>
      <c r="AL1095" s="60"/>
      <c r="AM1095" s="60"/>
    </row>
    <row r="1096" spans="33:39" x14ac:dyDescent="0.2">
      <c r="AG1096" s="99"/>
      <c r="AH1096" s="99"/>
      <c r="AI1096" s="60"/>
      <c r="AJ1096" s="60"/>
      <c r="AK1096" s="60"/>
      <c r="AL1096" s="60"/>
      <c r="AM1096" s="60"/>
    </row>
    <row r="1097" spans="33:39" x14ac:dyDescent="0.2">
      <c r="AG1097" s="99"/>
      <c r="AH1097" s="99"/>
      <c r="AI1097" s="60"/>
      <c r="AJ1097" s="60"/>
      <c r="AK1097" s="60"/>
      <c r="AL1097" s="60"/>
      <c r="AM1097" s="60"/>
    </row>
    <row r="1098" spans="33:39" x14ac:dyDescent="0.2">
      <c r="AG1098" s="99"/>
      <c r="AH1098" s="99"/>
      <c r="AI1098" s="60"/>
      <c r="AJ1098" s="60"/>
      <c r="AK1098" s="60"/>
      <c r="AL1098" s="60"/>
      <c r="AM1098" s="60"/>
    </row>
    <row r="1099" spans="33:39" x14ac:dyDescent="0.2">
      <c r="AG1099" s="99"/>
      <c r="AH1099" s="99"/>
      <c r="AI1099" s="60"/>
      <c r="AJ1099" s="60"/>
      <c r="AK1099" s="60"/>
      <c r="AL1099" s="60"/>
      <c r="AM1099" s="60"/>
    </row>
    <row r="1100" spans="33:39" x14ac:dyDescent="0.2">
      <c r="AG1100" s="99"/>
      <c r="AH1100" s="99"/>
      <c r="AI1100" s="60"/>
      <c r="AJ1100" s="60"/>
      <c r="AK1100" s="60"/>
      <c r="AL1100" s="60"/>
      <c r="AM1100" s="60"/>
    </row>
    <row r="1101" spans="33:39" x14ac:dyDescent="0.2">
      <c r="AG1101" s="99"/>
      <c r="AH1101" s="99"/>
      <c r="AI1101" s="60"/>
      <c r="AJ1101" s="60"/>
      <c r="AK1101" s="60"/>
      <c r="AL1101" s="60"/>
      <c r="AM1101" s="60"/>
    </row>
    <row r="1102" spans="33:39" x14ac:dyDescent="0.2">
      <c r="AG1102" s="99"/>
      <c r="AH1102" s="99"/>
      <c r="AI1102" s="60"/>
      <c r="AJ1102" s="60"/>
      <c r="AK1102" s="60"/>
      <c r="AL1102" s="60"/>
      <c r="AM1102" s="60"/>
    </row>
    <row r="1103" spans="33:39" x14ac:dyDescent="0.2">
      <c r="AG1103" s="99"/>
      <c r="AH1103" s="99"/>
      <c r="AI1103" s="60"/>
      <c r="AJ1103" s="60"/>
      <c r="AK1103" s="60"/>
      <c r="AL1103" s="60"/>
      <c r="AM1103" s="60"/>
    </row>
    <row r="1104" spans="33:39" x14ac:dyDescent="0.2">
      <c r="AG1104" s="99"/>
      <c r="AH1104" s="99"/>
      <c r="AI1104" s="60"/>
      <c r="AJ1104" s="60"/>
      <c r="AK1104" s="60"/>
      <c r="AL1104" s="60"/>
      <c r="AM1104" s="60"/>
    </row>
    <row r="1105" spans="33:39" x14ac:dyDescent="0.2">
      <c r="AG1105" s="99"/>
      <c r="AH1105" s="99"/>
      <c r="AI1105" s="60"/>
      <c r="AJ1105" s="60"/>
      <c r="AK1105" s="60"/>
      <c r="AL1105" s="60"/>
      <c r="AM1105" s="60"/>
    </row>
    <row r="1106" spans="33:39" x14ac:dyDescent="0.2">
      <c r="AG1106" s="99"/>
      <c r="AH1106" s="99"/>
      <c r="AI1106" s="60"/>
      <c r="AJ1106" s="60"/>
      <c r="AK1106" s="60"/>
      <c r="AL1106" s="60"/>
      <c r="AM1106" s="60"/>
    </row>
    <row r="1107" spans="33:39" x14ac:dyDescent="0.2">
      <c r="AG1107" s="99"/>
      <c r="AH1107" s="99"/>
      <c r="AI1107" s="60"/>
      <c r="AJ1107" s="60"/>
      <c r="AK1107" s="60"/>
      <c r="AL1107" s="60"/>
      <c r="AM1107" s="60"/>
    </row>
    <row r="1108" spans="33:39" x14ac:dyDescent="0.2">
      <c r="AG1108" s="99"/>
      <c r="AH1108" s="99"/>
      <c r="AI1108" s="60"/>
      <c r="AJ1108" s="60"/>
      <c r="AK1108" s="60"/>
      <c r="AL1108" s="60"/>
      <c r="AM1108" s="60"/>
    </row>
    <row r="1109" spans="33:39" x14ac:dyDescent="0.2">
      <c r="AG1109" s="99"/>
      <c r="AH1109" s="99"/>
      <c r="AI1109" s="60"/>
      <c r="AJ1109" s="60"/>
      <c r="AK1109" s="60"/>
      <c r="AL1109" s="60"/>
      <c r="AM1109" s="60"/>
    </row>
    <row r="1110" spans="33:39" x14ac:dyDescent="0.2">
      <c r="AG1110" s="99"/>
      <c r="AH1110" s="99"/>
      <c r="AI1110" s="60"/>
      <c r="AJ1110" s="60"/>
      <c r="AK1110" s="60"/>
      <c r="AL1110" s="60"/>
      <c r="AM1110" s="60"/>
    </row>
    <row r="1111" spans="33:39" x14ac:dyDescent="0.2">
      <c r="AG1111" s="99"/>
      <c r="AH1111" s="99"/>
      <c r="AI1111" s="60"/>
      <c r="AJ1111" s="60"/>
      <c r="AK1111" s="60"/>
      <c r="AL1111" s="60"/>
      <c r="AM1111" s="60"/>
    </row>
    <row r="1112" spans="33:39" x14ac:dyDescent="0.2">
      <c r="AG1112" s="99"/>
      <c r="AH1112" s="99"/>
      <c r="AI1112" s="60"/>
      <c r="AJ1112" s="60"/>
      <c r="AK1112" s="60"/>
      <c r="AL1112" s="60"/>
      <c r="AM1112" s="60"/>
    </row>
    <row r="1113" spans="33:39" x14ac:dyDescent="0.2">
      <c r="AG1113" s="99"/>
      <c r="AH1113" s="99"/>
      <c r="AI1113" s="60"/>
      <c r="AJ1113" s="60"/>
      <c r="AK1113" s="60"/>
      <c r="AL1113" s="60"/>
      <c r="AM1113" s="60"/>
    </row>
    <row r="1114" spans="33:39" x14ac:dyDescent="0.2">
      <c r="AG1114" s="99"/>
      <c r="AH1114" s="99"/>
      <c r="AI1114" s="60"/>
      <c r="AJ1114" s="60"/>
      <c r="AK1114" s="60"/>
      <c r="AL1114" s="60"/>
      <c r="AM1114" s="60"/>
    </row>
    <row r="1115" spans="33:39" x14ac:dyDescent="0.2">
      <c r="AG1115" s="99"/>
      <c r="AH1115" s="99"/>
      <c r="AI1115" s="60"/>
      <c r="AJ1115" s="60"/>
      <c r="AK1115" s="60"/>
      <c r="AL1115" s="60"/>
      <c r="AM1115" s="60"/>
    </row>
    <row r="1116" spans="33:39" x14ac:dyDescent="0.2">
      <c r="AG1116" s="99"/>
      <c r="AH1116" s="99"/>
      <c r="AI1116" s="60"/>
      <c r="AJ1116" s="60"/>
      <c r="AK1116" s="60"/>
      <c r="AL1116" s="60"/>
      <c r="AM1116" s="60"/>
    </row>
    <row r="1117" spans="33:39" x14ac:dyDescent="0.2">
      <c r="AG1117" s="99"/>
      <c r="AH1117" s="99"/>
      <c r="AI1117" s="60"/>
      <c r="AJ1117" s="60"/>
      <c r="AK1117" s="60"/>
      <c r="AL1117" s="60"/>
      <c r="AM1117" s="60"/>
    </row>
    <row r="1118" spans="33:39" x14ac:dyDescent="0.2">
      <c r="AG1118" s="99"/>
      <c r="AH1118" s="99"/>
      <c r="AI1118" s="60"/>
      <c r="AJ1118" s="60"/>
      <c r="AK1118" s="60"/>
      <c r="AL1118" s="60"/>
      <c r="AM1118" s="60"/>
    </row>
    <row r="1119" spans="33:39" x14ac:dyDescent="0.2">
      <c r="AG1119" s="99"/>
      <c r="AH1119" s="99"/>
      <c r="AI1119" s="60"/>
      <c r="AJ1119" s="60"/>
      <c r="AK1119" s="60"/>
      <c r="AL1119" s="60"/>
      <c r="AM1119" s="60"/>
    </row>
    <row r="1120" spans="33:39" x14ac:dyDescent="0.2">
      <c r="AG1120" s="99"/>
      <c r="AH1120" s="99"/>
      <c r="AI1120" s="60"/>
      <c r="AJ1120" s="60"/>
      <c r="AK1120" s="60"/>
      <c r="AL1120" s="60"/>
      <c r="AM1120" s="60"/>
    </row>
    <row r="1121" spans="33:39" x14ac:dyDescent="0.2">
      <c r="AG1121" s="99"/>
      <c r="AH1121" s="99"/>
      <c r="AI1121" s="60"/>
      <c r="AJ1121" s="60"/>
      <c r="AK1121" s="60"/>
      <c r="AL1121" s="60"/>
      <c r="AM1121" s="60"/>
    </row>
    <row r="1122" spans="33:39" x14ac:dyDescent="0.2">
      <c r="AG1122" s="99"/>
      <c r="AH1122" s="99"/>
      <c r="AI1122" s="60"/>
      <c r="AJ1122" s="60"/>
      <c r="AK1122" s="60"/>
      <c r="AL1122" s="60"/>
      <c r="AM1122" s="60"/>
    </row>
    <row r="1123" spans="33:39" x14ac:dyDescent="0.2">
      <c r="AG1123" s="99"/>
      <c r="AH1123" s="99"/>
      <c r="AI1123" s="60"/>
      <c r="AJ1123" s="60"/>
      <c r="AK1123" s="60"/>
      <c r="AL1123" s="60"/>
      <c r="AM1123" s="60"/>
    </row>
    <row r="1124" spans="33:39" x14ac:dyDescent="0.2">
      <c r="AG1124" s="99"/>
      <c r="AH1124" s="99"/>
      <c r="AI1124" s="60"/>
      <c r="AJ1124" s="60"/>
      <c r="AK1124" s="60"/>
      <c r="AL1124" s="60"/>
      <c r="AM1124" s="60"/>
    </row>
    <row r="1125" spans="33:39" x14ac:dyDescent="0.2">
      <c r="AG1125" s="99"/>
      <c r="AH1125" s="99"/>
      <c r="AI1125" s="60"/>
      <c r="AJ1125" s="60"/>
      <c r="AK1125" s="60"/>
      <c r="AL1125" s="60"/>
      <c r="AM1125" s="60"/>
    </row>
    <row r="1126" spans="33:39" x14ac:dyDescent="0.2">
      <c r="AG1126" s="99"/>
      <c r="AH1126" s="99"/>
      <c r="AI1126" s="60"/>
      <c r="AJ1126" s="60"/>
      <c r="AK1126" s="60"/>
      <c r="AL1126" s="60"/>
      <c r="AM1126" s="60"/>
    </row>
    <row r="1127" spans="33:39" x14ac:dyDescent="0.2">
      <c r="AG1127" s="99"/>
      <c r="AH1127" s="99"/>
      <c r="AI1127" s="60"/>
      <c r="AJ1127" s="60"/>
      <c r="AK1127" s="60"/>
      <c r="AL1127" s="60"/>
      <c r="AM1127" s="60"/>
    </row>
    <row r="1128" spans="33:39" x14ac:dyDescent="0.2">
      <c r="AG1128" s="99"/>
      <c r="AH1128" s="99"/>
      <c r="AI1128" s="60"/>
      <c r="AJ1128" s="60"/>
      <c r="AK1128" s="60"/>
      <c r="AL1128" s="60"/>
      <c r="AM1128" s="60"/>
    </row>
    <row r="1129" spans="33:39" x14ac:dyDescent="0.2">
      <c r="AG1129" s="99"/>
      <c r="AH1129" s="99"/>
      <c r="AI1129" s="60"/>
      <c r="AJ1129" s="60"/>
      <c r="AK1129" s="60"/>
      <c r="AL1129" s="60"/>
      <c r="AM1129" s="60"/>
    </row>
    <row r="1130" spans="33:39" x14ac:dyDescent="0.2">
      <c r="AG1130" s="99"/>
      <c r="AH1130" s="99"/>
      <c r="AI1130" s="60"/>
      <c r="AJ1130" s="60"/>
      <c r="AK1130" s="60"/>
      <c r="AL1130" s="60"/>
      <c r="AM1130" s="60"/>
    </row>
    <row r="1131" spans="33:39" x14ac:dyDescent="0.2">
      <c r="AG1131" s="99"/>
      <c r="AH1131" s="99"/>
      <c r="AI1131" s="60"/>
      <c r="AJ1131" s="60"/>
      <c r="AK1131" s="60"/>
      <c r="AL1131" s="60"/>
      <c r="AM1131" s="60"/>
    </row>
    <row r="1132" spans="33:39" x14ac:dyDescent="0.2">
      <c r="AG1132" s="99"/>
      <c r="AH1132" s="99"/>
      <c r="AI1132" s="60"/>
      <c r="AJ1132" s="60"/>
      <c r="AK1132" s="60"/>
      <c r="AL1132" s="60"/>
      <c r="AM1132" s="60"/>
    </row>
    <row r="1133" spans="33:39" x14ac:dyDescent="0.2">
      <c r="AG1133" s="99"/>
      <c r="AH1133" s="99"/>
      <c r="AI1133" s="60"/>
      <c r="AJ1133" s="60"/>
      <c r="AK1133" s="60"/>
      <c r="AL1133" s="60"/>
      <c r="AM1133" s="60"/>
    </row>
    <row r="1134" spans="33:39" x14ac:dyDescent="0.2">
      <c r="AG1134" s="99"/>
      <c r="AH1134" s="99"/>
      <c r="AI1134" s="60"/>
      <c r="AJ1134" s="60"/>
      <c r="AK1134" s="60"/>
      <c r="AL1134" s="60"/>
      <c r="AM1134" s="60"/>
    </row>
    <row r="1135" spans="33:39" x14ac:dyDescent="0.2">
      <c r="AG1135" s="99"/>
      <c r="AH1135" s="99"/>
      <c r="AI1135" s="60"/>
      <c r="AJ1135" s="60"/>
      <c r="AK1135" s="60"/>
      <c r="AL1135" s="60"/>
      <c r="AM1135" s="60"/>
    </row>
    <row r="1136" spans="33:39" x14ac:dyDescent="0.2">
      <c r="AG1136" s="99"/>
      <c r="AH1136" s="99"/>
      <c r="AI1136" s="60"/>
      <c r="AJ1136" s="60"/>
      <c r="AK1136" s="60"/>
      <c r="AL1136" s="60"/>
      <c r="AM1136" s="60"/>
    </row>
    <row r="1137" spans="33:39" x14ac:dyDescent="0.2">
      <c r="AG1137" s="99"/>
      <c r="AH1137" s="99"/>
      <c r="AI1137" s="60"/>
      <c r="AJ1137" s="60"/>
      <c r="AK1137" s="60"/>
      <c r="AL1137" s="60"/>
      <c r="AM1137" s="60"/>
    </row>
    <row r="1138" spans="33:39" x14ac:dyDescent="0.2">
      <c r="AG1138" s="99"/>
      <c r="AH1138" s="99"/>
      <c r="AI1138" s="60"/>
      <c r="AJ1138" s="60"/>
      <c r="AK1138" s="60"/>
      <c r="AL1138" s="60"/>
      <c r="AM1138" s="60"/>
    </row>
    <row r="1139" spans="33:39" x14ac:dyDescent="0.2">
      <c r="AG1139" s="99"/>
      <c r="AH1139" s="99"/>
      <c r="AI1139" s="60"/>
      <c r="AJ1139" s="60"/>
      <c r="AK1139" s="60"/>
      <c r="AL1139" s="60"/>
      <c r="AM1139" s="60"/>
    </row>
    <row r="1140" spans="33:39" x14ac:dyDescent="0.2">
      <c r="AG1140" s="99"/>
      <c r="AH1140" s="99"/>
      <c r="AI1140" s="60"/>
      <c r="AJ1140" s="60"/>
      <c r="AK1140" s="60"/>
      <c r="AL1140" s="60"/>
      <c r="AM1140" s="60"/>
    </row>
    <row r="1141" spans="33:39" x14ac:dyDescent="0.2">
      <c r="AG1141" s="99"/>
      <c r="AH1141" s="99"/>
      <c r="AI1141" s="60"/>
      <c r="AJ1141" s="60"/>
      <c r="AK1141" s="60"/>
      <c r="AL1141" s="60"/>
      <c r="AM1141" s="60"/>
    </row>
    <row r="1142" spans="33:39" x14ac:dyDescent="0.2">
      <c r="AG1142" s="99"/>
      <c r="AH1142" s="99"/>
      <c r="AI1142" s="60"/>
      <c r="AJ1142" s="60"/>
      <c r="AK1142" s="60"/>
      <c r="AL1142" s="60"/>
      <c r="AM1142" s="60"/>
    </row>
    <row r="1143" spans="33:39" x14ac:dyDescent="0.2">
      <c r="AG1143" s="99"/>
      <c r="AH1143" s="99"/>
      <c r="AI1143" s="60"/>
      <c r="AJ1143" s="60"/>
      <c r="AK1143" s="60"/>
      <c r="AL1143" s="60"/>
      <c r="AM1143" s="60"/>
    </row>
    <row r="1144" spans="33:39" x14ac:dyDescent="0.2">
      <c r="AG1144" s="99"/>
      <c r="AH1144" s="99"/>
      <c r="AI1144" s="60"/>
      <c r="AJ1144" s="60"/>
      <c r="AK1144" s="60"/>
      <c r="AL1144" s="60"/>
      <c r="AM1144" s="60"/>
    </row>
    <row r="1145" spans="33:39" x14ac:dyDescent="0.2">
      <c r="AG1145" s="99"/>
      <c r="AH1145" s="99"/>
      <c r="AI1145" s="60"/>
      <c r="AJ1145" s="60"/>
      <c r="AK1145" s="60"/>
      <c r="AL1145" s="60"/>
      <c r="AM1145" s="60"/>
    </row>
    <row r="1146" spans="33:39" x14ac:dyDescent="0.2">
      <c r="AG1146" s="99"/>
      <c r="AH1146" s="99"/>
      <c r="AI1146" s="60"/>
      <c r="AJ1146" s="60"/>
      <c r="AK1146" s="60"/>
      <c r="AL1146" s="60"/>
      <c r="AM1146" s="60"/>
    </row>
    <row r="1147" spans="33:39" x14ac:dyDescent="0.2">
      <c r="AG1147" s="99"/>
      <c r="AH1147" s="99"/>
      <c r="AI1147" s="60"/>
      <c r="AJ1147" s="60"/>
      <c r="AK1147" s="60"/>
      <c r="AL1147" s="60"/>
      <c r="AM1147" s="60"/>
    </row>
    <row r="1148" spans="33:39" x14ac:dyDescent="0.2">
      <c r="AG1148" s="99"/>
      <c r="AH1148" s="99"/>
      <c r="AI1148" s="60"/>
      <c r="AJ1148" s="60"/>
      <c r="AK1148" s="60"/>
      <c r="AL1148" s="60"/>
      <c r="AM1148" s="60"/>
    </row>
    <row r="1149" spans="33:39" x14ac:dyDescent="0.2">
      <c r="AG1149" s="99"/>
      <c r="AH1149" s="99"/>
      <c r="AI1149" s="60"/>
      <c r="AJ1149" s="60"/>
      <c r="AK1149" s="60"/>
      <c r="AL1149" s="60"/>
      <c r="AM1149" s="60"/>
    </row>
    <row r="1150" spans="33:39" x14ac:dyDescent="0.2">
      <c r="AG1150" s="99"/>
      <c r="AH1150" s="99"/>
      <c r="AI1150" s="60"/>
      <c r="AJ1150" s="60"/>
      <c r="AK1150" s="60"/>
      <c r="AL1150" s="60"/>
      <c r="AM1150" s="60"/>
    </row>
    <row r="1151" spans="33:39" x14ac:dyDescent="0.2">
      <c r="AG1151" s="99"/>
      <c r="AH1151" s="99"/>
      <c r="AI1151" s="60"/>
      <c r="AJ1151" s="60"/>
      <c r="AK1151" s="60"/>
      <c r="AL1151" s="60"/>
      <c r="AM1151" s="60"/>
    </row>
    <row r="1152" spans="33:39" x14ac:dyDescent="0.2">
      <c r="AG1152" s="99"/>
      <c r="AH1152" s="99"/>
      <c r="AI1152" s="60"/>
      <c r="AJ1152" s="60"/>
      <c r="AK1152" s="60"/>
      <c r="AL1152" s="60"/>
      <c r="AM1152" s="60"/>
    </row>
    <row r="1153" spans="33:39" x14ac:dyDescent="0.2">
      <c r="AG1153" s="99"/>
      <c r="AH1153" s="99"/>
      <c r="AI1153" s="60"/>
      <c r="AJ1153" s="60"/>
      <c r="AK1153" s="60"/>
      <c r="AL1153" s="60"/>
      <c r="AM1153" s="60"/>
    </row>
    <row r="1154" spans="33:39" x14ac:dyDescent="0.2">
      <c r="AG1154" s="99"/>
      <c r="AH1154" s="99"/>
      <c r="AI1154" s="60"/>
      <c r="AJ1154" s="60"/>
      <c r="AK1154" s="60"/>
      <c r="AL1154" s="60"/>
      <c r="AM1154" s="60"/>
    </row>
    <row r="1155" spans="33:39" x14ac:dyDescent="0.2">
      <c r="AG1155" s="99"/>
      <c r="AH1155" s="99"/>
      <c r="AI1155" s="60"/>
      <c r="AJ1155" s="60"/>
      <c r="AK1155" s="60"/>
      <c r="AL1155" s="60"/>
      <c r="AM1155" s="60"/>
    </row>
    <row r="1156" spans="33:39" x14ac:dyDescent="0.2">
      <c r="AG1156" s="99"/>
      <c r="AH1156" s="99"/>
      <c r="AI1156" s="60"/>
      <c r="AJ1156" s="60"/>
      <c r="AK1156" s="60"/>
      <c r="AL1156" s="60"/>
      <c r="AM1156" s="60"/>
    </row>
    <row r="1157" spans="33:39" x14ac:dyDescent="0.2">
      <c r="AG1157" s="99"/>
      <c r="AH1157" s="99"/>
      <c r="AI1157" s="60"/>
      <c r="AJ1157" s="60"/>
      <c r="AK1157" s="60"/>
      <c r="AL1157" s="60"/>
      <c r="AM1157" s="60"/>
    </row>
    <row r="1158" spans="33:39" x14ac:dyDescent="0.2">
      <c r="AG1158" s="99"/>
      <c r="AH1158" s="99"/>
      <c r="AI1158" s="60"/>
      <c r="AJ1158" s="60"/>
      <c r="AK1158" s="60"/>
      <c r="AL1158" s="60"/>
      <c r="AM1158" s="60"/>
    </row>
    <row r="1159" spans="33:39" x14ac:dyDescent="0.2">
      <c r="AG1159" s="99"/>
      <c r="AH1159" s="99"/>
      <c r="AI1159" s="60"/>
      <c r="AJ1159" s="60"/>
      <c r="AK1159" s="60"/>
      <c r="AL1159" s="60"/>
      <c r="AM1159" s="60"/>
    </row>
    <row r="1160" spans="33:39" x14ac:dyDescent="0.2">
      <c r="AG1160" s="99"/>
      <c r="AH1160" s="99"/>
      <c r="AI1160" s="60"/>
      <c r="AJ1160" s="60"/>
      <c r="AK1160" s="60"/>
      <c r="AL1160" s="60"/>
      <c r="AM1160" s="60"/>
    </row>
    <row r="1161" spans="33:39" x14ac:dyDescent="0.2">
      <c r="AG1161" s="99"/>
      <c r="AH1161" s="99"/>
      <c r="AI1161" s="60"/>
      <c r="AJ1161" s="60"/>
      <c r="AK1161" s="60"/>
      <c r="AL1161" s="60"/>
      <c r="AM1161" s="60"/>
    </row>
    <row r="1162" spans="33:39" x14ac:dyDescent="0.2">
      <c r="AG1162" s="99"/>
      <c r="AH1162" s="99"/>
      <c r="AI1162" s="60"/>
      <c r="AJ1162" s="60"/>
      <c r="AK1162" s="60"/>
      <c r="AL1162" s="60"/>
      <c r="AM1162" s="60"/>
    </row>
    <row r="1163" spans="33:39" x14ac:dyDescent="0.2">
      <c r="AG1163" s="99"/>
      <c r="AH1163" s="99"/>
      <c r="AI1163" s="60"/>
      <c r="AJ1163" s="60"/>
      <c r="AK1163" s="60"/>
      <c r="AL1163" s="60"/>
      <c r="AM1163" s="60"/>
    </row>
    <row r="1164" spans="33:39" x14ac:dyDescent="0.2">
      <c r="AG1164" s="99"/>
      <c r="AH1164" s="99"/>
      <c r="AI1164" s="60"/>
      <c r="AJ1164" s="60"/>
      <c r="AK1164" s="60"/>
      <c r="AL1164" s="60"/>
      <c r="AM1164" s="60"/>
    </row>
    <row r="1165" spans="33:39" x14ac:dyDescent="0.2">
      <c r="AG1165" s="99"/>
      <c r="AH1165" s="99"/>
      <c r="AI1165" s="60"/>
      <c r="AJ1165" s="60"/>
      <c r="AK1165" s="60"/>
      <c r="AL1165" s="60"/>
      <c r="AM1165" s="60"/>
    </row>
    <row r="1166" spans="33:39" x14ac:dyDescent="0.2">
      <c r="AG1166" s="99"/>
      <c r="AH1166" s="99"/>
      <c r="AI1166" s="60"/>
      <c r="AJ1166" s="60"/>
      <c r="AK1166" s="60"/>
      <c r="AL1166" s="60"/>
      <c r="AM1166" s="60"/>
    </row>
    <row r="1167" spans="33:39" x14ac:dyDescent="0.2">
      <c r="AG1167" s="99"/>
      <c r="AH1167" s="99"/>
      <c r="AI1167" s="60"/>
      <c r="AJ1167" s="60"/>
      <c r="AK1167" s="60"/>
      <c r="AL1167" s="60"/>
      <c r="AM1167" s="60"/>
    </row>
    <row r="1168" spans="33:39" x14ac:dyDescent="0.2">
      <c r="AG1168" s="99"/>
      <c r="AH1168" s="99"/>
      <c r="AI1168" s="60"/>
      <c r="AJ1168" s="60"/>
      <c r="AK1168" s="60"/>
      <c r="AL1168" s="60"/>
      <c r="AM1168" s="60"/>
    </row>
    <row r="1169" spans="33:39" x14ac:dyDescent="0.2">
      <c r="AG1169" s="99"/>
      <c r="AH1169" s="99"/>
      <c r="AI1169" s="60"/>
      <c r="AJ1169" s="60"/>
      <c r="AK1169" s="60"/>
      <c r="AL1169" s="60"/>
      <c r="AM1169" s="60"/>
    </row>
    <row r="1170" spans="33:39" x14ac:dyDescent="0.2">
      <c r="AG1170" s="99"/>
      <c r="AH1170" s="99"/>
      <c r="AI1170" s="60"/>
      <c r="AJ1170" s="60"/>
      <c r="AK1170" s="60"/>
      <c r="AL1170" s="60"/>
      <c r="AM1170" s="60"/>
    </row>
    <row r="1171" spans="33:39" x14ac:dyDescent="0.2">
      <c r="AG1171" s="99"/>
      <c r="AH1171" s="99"/>
      <c r="AI1171" s="60"/>
      <c r="AJ1171" s="60"/>
      <c r="AK1171" s="60"/>
      <c r="AL1171" s="60"/>
      <c r="AM1171" s="60"/>
    </row>
    <row r="1172" spans="33:39" x14ac:dyDescent="0.2">
      <c r="AG1172" s="99"/>
      <c r="AH1172" s="99"/>
      <c r="AI1172" s="60"/>
      <c r="AJ1172" s="60"/>
      <c r="AK1172" s="60"/>
      <c r="AL1172" s="60"/>
      <c r="AM1172" s="60"/>
    </row>
    <row r="1173" spans="33:39" x14ac:dyDescent="0.2">
      <c r="AG1173" s="99"/>
      <c r="AH1173" s="99"/>
      <c r="AI1173" s="60"/>
      <c r="AJ1173" s="60"/>
      <c r="AK1173" s="60"/>
      <c r="AL1173" s="60"/>
      <c r="AM1173" s="60"/>
    </row>
    <row r="1174" spans="33:39" x14ac:dyDescent="0.2">
      <c r="AG1174" s="99"/>
      <c r="AH1174" s="99"/>
      <c r="AI1174" s="60"/>
      <c r="AJ1174" s="60"/>
      <c r="AK1174" s="60"/>
      <c r="AL1174" s="60"/>
      <c r="AM1174" s="60"/>
    </row>
    <row r="1175" spans="33:39" x14ac:dyDescent="0.2">
      <c r="AG1175" s="99"/>
      <c r="AH1175" s="99"/>
      <c r="AI1175" s="60"/>
      <c r="AJ1175" s="60"/>
      <c r="AK1175" s="60"/>
      <c r="AL1175" s="60"/>
      <c r="AM1175" s="60"/>
    </row>
    <row r="1176" spans="33:39" x14ac:dyDescent="0.2">
      <c r="AG1176" s="99"/>
      <c r="AH1176" s="99"/>
      <c r="AI1176" s="60"/>
      <c r="AJ1176" s="60"/>
      <c r="AK1176" s="60"/>
      <c r="AL1176" s="60"/>
      <c r="AM1176" s="60"/>
    </row>
    <row r="1177" spans="33:39" x14ac:dyDescent="0.2">
      <c r="AG1177" s="99"/>
      <c r="AH1177" s="99"/>
      <c r="AI1177" s="60"/>
      <c r="AJ1177" s="60"/>
      <c r="AK1177" s="60"/>
      <c r="AL1177" s="60"/>
      <c r="AM1177" s="60"/>
    </row>
    <row r="1178" spans="33:39" x14ac:dyDescent="0.2">
      <c r="AG1178" s="99"/>
      <c r="AH1178" s="99"/>
      <c r="AI1178" s="60"/>
      <c r="AJ1178" s="60"/>
      <c r="AK1178" s="60"/>
      <c r="AL1178" s="60"/>
      <c r="AM1178" s="60"/>
    </row>
    <row r="1179" spans="33:39" x14ac:dyDescent="0.2">
      <c r="AG1179" s="99"/>
      <c r="AH1179" s="99"/>
      <c r="AI1179" s="60"/>
      <c r="AJ1179" s="60"/>
      <c r="AK1179" s="60"/>
      <c r="AL1179" s="60"/>
      <c r="AM1179" s="60"/>
    </row>
    <row r="1180" spans="33:39" x14ac:dyDescent="0.2">
      <c r="AG1180" s="99"/>
      <c r="AH1180" s="99"/>
      <c r="AI1180" s="60"/>
      <c r="AJ1180" s="60"/>
      <c r="AK1180" s="60"/>
      <c r="AL1180" s="60"/>
      <c r="AM1180" s="60"/>
    </row>
    <row r="1181" spans="33:39" x14ac:dyDescent="0.2">
      <c r="AG1181" s="99"/>
      <c r="AH1181" s="99"/>
      <c r="AI1181" s="60"/>
      <c r="AJ1181" s="60"/>
      <c r="AK1181" s="60"/>
      <c r="AL1181" s="60"/>
      <c r="AM1181" s="60"/>
    </row>
    <row r="1182" spans="33:39" x14ac:dyDescent="0.2">
      <c r="AG1182" s="99"/>
      <c r="AH1182" s="99"/>
      <c r="AI1182" s="60"/>
      <c r="AJ1182" s="60"/>
      <c r="AK1182" s="60"/>
      <c r="AL1182" s="60"/>
      <c r="AM1182" s="60"/>
    </row>
    <row r="1183" spans="33:39" x14ac:dyDescent="0.2">
      <c r="AG1183" s="99"/>
      <c r="AH1183" s="99"/>
      <c r="AI1183" s="60"/>
      <c r="AJ1183" s="60"/>
      <c r="AK1183" s="60"/>
      <c r="AL1183" s="60"/>
      <c r="AM1183" s="60"/>
    </row>
    <row r="1184" spans="33:39" x14ac:dyDescent="0.2">
      <c r="AG1184" s="99"/>
      <c r="AH1184" s="99"/>
      <c r="AI1184" s="60"/>
      <c r="AJ1184" s="60"/>
      <c r="AK1184" s="60"/>
      <c r="AL1184" s="60"/>
      <c r="AM1184" s="60"/>
    </row>
    <row r="1185" spans="33:39" x14ac:dyDescent="0.2">
      <c r="AG1185" s="99"/>
      <c r="AH1185" s="99"/>
      <c r="AI1185" s="60"/>
      <c r="AJ1185" s="60"/>
      <c r="AK1185" s="60"/>
      <c r="AL1185" s="60"/>
      <c r="AM1185" s="60"/>
    </row>
    <row r="1186" spans="33:39" x14ac:dyDescent="0.2">
      <c r="AG1186" s="99"/>
      <c r="AH1186" s="99"/>
      <c r="AI1186" s="60"/>
      <c r="AJ1186" s="60"/>
      <c r="AK1186" s="60"/>
      <c r="AL1186" s="60"/>
      <c r="AM1186" s="60"/>
    </row>
    <row r="1187" spans="33:39" x14ac:dyDescent="0.2">
      <c r="AG1187" s="99"/>
      <c r="AH1187" s="99"/>
      <c r="AI1187" s="60"/>
      <c r="AJ1187" s="60"/>
      <c r="AK1187" s="60"/>
      <c r="AL1187" s="60"/>
      <c r="AM1187" s="60"/>
    </row>
    <row r="1188" spans="33:39" x14ac:dyDescent="0.2">
      <c r="AG1188" s="99"/>
      <c r="AH1188" s="99"/>
      <c r="AI1188" s="60"/>
      <c r="AJ1188" s="60"/>
      <c r="AK1188" s="60"/>
      <c r="AL1188" s="60"/>
      <c r="AM1188" s="60"/>
    </row>
    <row r="1189" spans="33:39" x14ac:dyDescent="0.2">
      <c r="AG1189" s="99"/>
      <c r="AH1189" s="99"/>
      <c r="AI1189" s="60"/>
      <c r="AJ1189" s="60"/>
      <c r="AK1189" s="60"/>
      <c r="AL1189" s="60"/>
      <c r="AM1189" s="60"/>
    </row>
    <row r="1190" spans="33:39" x14ac:dyDescent="0.2">
      <c r="AG1190" s="99"/>
      <c r="AH1190" s="99"/>
      <c r="AI1190" s="60"/>
      <c r="AJ1190" s="60"/>
      <c r="AK1190" s="60"/>
      <c r="AL1190" s="60"/>
      <c r="AM1190" s="60"/>
    </row>
    <row r="1191" spans="33:39" x14ac:dyDescent="0.2">
      <c r="AG1191" s="99"/>
      <c r="AH1191" s="99"/>
      <c r="AI1191" s="60"/>
      <c r="AJ1191" s="60"/>
      <c r="AK1191" s="60"/>
      <c r="AL1191" s="60"/>
      <c r="AM1191" s="60"/>
    </row>
    <row r="1192" spans="33:39" x14ac:dyDescent="0.2">
      <c r="AG1192" s="99"/>
      <c r="AH1192" s="99"/>
      <c r="AI1192" s="60"/>
      <c r="AJ1192" s="60"/>
      <c r="AK1192" s="60"/>
      <c r="AL1192" s="60"/>
      <c r="AM1192" s="60"/>
    </row>
    <row r="1193" spans="33:39" x14ac:dyDescent="0.2">
      <c r="AG1193" s="99"/>
      <c r="AH1193" s="99"/>
      <c r="AI1193" s="60"/>
      <c r="AJ1193" s="60"/>
      <c r="AK1193" s="60"/>
      <c r="AL1193" s="60"/>
      <c r="AM1193" s="60"/>
    </row>
    <row r="1194" spans="33:39" x14ac:dyDescent="0.2">
      <c r="AG1194" s="99"/>
      <c r="AH1194" s="99"/>
      <c r="AI1194" s="60"/>
      <c r="AJ1194" s="60"/>
      <c r="AK1194" s="60"/>
      <c r="AL1194" s="60"/>
      <c r="AM1194" s="60"/>
    </row>
    <row r="1195" spans="33:39" x14ac:dyDescent="0.2">
      <c r="AG1195" s="99"/>
      <c r="AH1195" s="99"/>
      <c r="AI1195" s="60"/>
      <c r="AJ1195" s="60"/>
      <c r="AK1195" s="60"/>
      <c r="AL1195" s="60"/>
      <c r="AM1195" s="60"/>
    </row>
    <row r="1196" spans="33:39" x14ac:dyDescent="0.2">
      <c r="AG1196" s="99"/>
      <c r="AH1196" s="99"/>
      <c r="AI1196" s="60"/>
      <c r="AJ1196" s="60"/>
      <c r="AK1196" s="60"/>
      <c r="AL1196" s="60"/>
      <c r="AM1196" s="60"/>
    </row>
    <row r="1197" spans="33:39" x14ac:dyDescent="0.2">
      <c r="AG1197" s="99"/>
      <c r="AH1197" s="99"/>
      <c r="AI1197" s="60"/>
      <c r="AJ1197" s="60"/>
      <c r="AK1197" s="60"/>
      <c r="AL1197" s="60"/>
      <c r="AM1197" s="60"/>
    </row>
    <row r="1198" spans="33:39" x14ac:dyDescent="0.2">
      <c r="AG1198" s="99"/>
      <c r="AH1198" s="99"/>
      <c r="AI1198" s="60"/>
      <c r="AJ1198" s="60"/>
      <c r="AK1198" s="60"/>
      <c r="AL1198" s="60"/>
      <c r="AM1198" s="60"/>
    </row>
    <row r="1199" spans="33:39" x14ac:dyDescent="0.2">
      <c r="AG1199" s="99"/>
      <c r="AH1199" s="99"/>
      <c r="AI1199" s="60"/>
      <c r="AJ1199" s="60"/>
      <c r="AK1199" s="60"/>
      <c r="AL1199" s="60"/>
      <c r="AM1199" s="60"/>
    </row>
    <row r="1200" spans="33:39" x14ac:dyDescent="0.2">
      <c r="AG1200" s="99"/>
      <c r="AH1200" s="99"/>
      <c r="AI1200" s="60"/>
      <c r="AJ1200" s="60"/>
      <c r="AK1200" s="60"/>
      <c r="AL1200" s="60"/>
      <c r="AM1200" s="60"/>
    </row>
    <row r="1201" spans="33:39" x14ac:dyDescent="0.2">
      <c r="AG1201" s="99"/>
      <c r="AH1201" s="99"/>
      <c r="AI1201" s="60"/>
      <c r="AJ1201" s="60"/>
      <c r="AK1201" s="60"/>
      <c r="AL1201" s="60"/>
      <c r="AM1201" s="60"/>
    </row>
    <row r="1202" spans="33:39" x14ac:dyDescent="0.2">
      <c r="AG1202" s="99"/>
      <c r="AH1202" s="99"/>
      <c r="AI1202" s="60"/>
      <c r="AJ1202" s="60"/>
      <c r="AK1202" s="60"/>
      <c r="AL1202" s="60"/>
      <c r="AM1202" s="60"/>
    </row>
    <row r="1203" spans="33:39" x14ac:dyDescent="0.2">
      <c r="AG1203" s="99"/>
      <c r="AH1203" s="99"/>
      <c r="AI1203" s="60"/>
      <c r="AJ1203" s="60"/>
      <c r="AK1203" s="60"/>
      <c r="AL1203" s="60"/>
      <c r="AM1203" s="60"/>
    </row>
    <row r="1204" spans="33:39" x14ac:dyDescent="0.2">
      <c r="AG1204" s="99"/>
      <c r="AH1204" s="99"/>
      <c r="AI1204" s="60"/>
      <c r="AJ1204" s="60"/>
      <c r="AK1204" s="60"/>
      <c r="AL1204" s="60"/>
      <c r="AM1204" s="60"/>
    </row>
    <row r="1205" spans="33:39" x14ac:dyDescent="0.2">
      <c r="AG1205" s="99"/>
      <c r="AH1205" s="99"/>
      <c r="AI1205" s="60"/>
      <c r="AJ1205" s="60"/>
      <c r="AK1205" s="60"/>
      <c r="AL1205" s="60"/>
      <c r="AM1205" s="60"/>
    </row>
    <row r="1206" spans="33:39" x14ac:dyDescent="0.2">
      <c r="AG1206" s="99"/>
      <c r="AH1206" s="99"/>
      <c r="AI1206" s="60"/>
      <c r="AJ1206" s="60"/>
      <c r="AK1206" s="60"/>
      <c r="AL1206" s="60"/>
      <c r="AM1206" s="60"/>
    </row>
    <row r="1207" spans="33:39" x14ac:dyDescent="0.2">
      <c r="AG1207" s="99"/>
      <c r="AH1207" s="99"/>
      <c r="AI1207" s="60"/>
      <c r="AJ1207" s="60"/>
      <c r="AK1207" s="60"/>
      <c r="AL1207" s="60"/>
      <c r="AM1207" s="60"/>
    </row>
    <row r="1208" spans="33:39" x14ac:dyDescent="0.2">
      <c r="AG1208" s="99"/>
      <c r="AH1208" s="99"/>
      <c r="AI1208" s="60"/>
      <c r="AJ1208" s="60"/>
      <c r="AK1208" s="60"/>
      <c r="AL1208" s="60"/>
      <c r="AM1208" s="60"/>
    </row>
    <row r="1209" spans="33:39" x14ac:dyDescent="0.2">
      <c r="AG1209" s="99"/>
      <c r="AH1209" s="99"/>
      <c r="AI1209" s="60"/>
      <c r="AJ1209" s="60"/>
      <c r="AK1209" s="60"/>
      <c r="AL1209" s="60"/>
      <c r="AM1209" s="60"/>
    </row>
    <row r="1210" spans="33:39" x14ac:dyDescent="0.2">
      <c r="AG1210" s="99"/>
      <c r="AH1210" s="99"/>
      <c r="AI1210" s="60"/>
      <c r="AJ1210" s="60"/>
      <c r="AK1210" s="60"/>
      <c r="AL1210" s="60"/>
      <c r="AM1210" s="60"/>
    </row>
    <row r="1211" spans="33:39" x14ac:dyDescent="0.2">
      <c r="AG1211" s="99"/>
      <c r="AH1211" s="99"/>
      <c r="AI1211" s="60"/>
      <c r="AJ1211" s="60"/>
      <c r="AK1211" s="60"/>
      <c r="AL1211" s="60"/>
      <c r="AM1211" s="60"/>
    </row>
    <row r="1212" spans="33:39" x14ac:dyDescent="0.2">
      <c r="AG1212" s="99"/>
      <c r="AH1212" s="99"/>
      <c r="AI1212" s="60"/>
      <c r="AJ1212" s="60"/>
      <c r="AK1212" s="60"/>
      <c r="AL1212" s="60"/>
      <c r="AM1212" s="60"/>
    </row>
    <row r="1213" spans="33:39" x14ac:dyDescent="0.2">
      <c r="AG1213" s="99"/>
      <c r="AH1213" s="99"/>
      <c r="AI1213" s="60"/>
      <c r="AJ1213" s="60"/>
      <c r="AK1213" s="60"/>
      <c r="AL1213" s="60"/>
      <c r="AM1213" s="60"/>
    </row>
    <row r="1214" spans="33:39" x14ac:dyDescent="0.2">
      <c r="AG1214" s="99"/>
      <c r="AH1214" s="99"/>
      <c r="AI1214" s="60"/>
      <c r="AJ1214" s="60"/>
      <c r="AK1214" s="60"/>
      <c r="AL1214" s="60"/>
      <c r="AM1214" s="60"/>
    </row>
    <row r="1215" spans="33:39" x14ac:dyDescent="0.2">
      <c r="AG1215" s="99"/>
      <c r="AH1215" s="99"/>
      <c r="AI1215" s="60"/>
      <c r="AJ1215" s="60"/>
      <c r="AK1215" s="60"/>
      <c r="AL1215" s="60"/>
      <c r="AM1215" s="60"/>
    </row>
    <row r="1216" spans="33:39" x14ac:dyDescent="0.2">
      <c r="AG1216" s="99"/>
      <c r="AH1216" s="99"/>
      <c r="AI1216" s="60"/>
      <c r="AJ1216" s="60"/>
      <c r="AK1216" s="60"/>
      <c r="AL1216" s="60"/>
      <c r="AM1216" s="60"/>
    </row>
    <row r="1217" spans="33:39" x14ac:dyDescent="0.2">
      <c r="AG1217" s="99"/>
      <c r="AH1217" s="99"/>
      <c r="AI1217" s="60"/>
      <c r="AJ1217" s="60"/>
      <c r="AK1217" s="60"/>
      <c r="AL1217" s="60"/>
      <c r="AM1217" s="60"/>
    </row>
    <row r="1218" spans="33:39" x14ac:dyDescent="0.2">
      <c r="AG1218" s="99"/>
      <c r="AH1218" s="99"/>
      <c r="AI1218" s="60"/>
      <c r="AJ1218" s="60"/>
      <c r="AK1218" s="60"/>
      <c r="AL1218" s="60"/>
      <c r="AM1218" s="60"/>
    </row>
    <row r="1219" spans="33:39" x14ac:dyDescent="0.2">
      <c r="AG1219" s="99"/>
      <c r="AH1219" s="99"/>
      <c r="AI1219" s="60"/>
      <c r="AJ1219" s="60"/>
      <c r="AK1219" s="60"/>
      <c r="AL1219" s="60"/>
      <c r="AM1219" s="60"/>
    </row>
    <row r="1220" spans="33:39" x14ac:dyDescent="0.2">
      <c r="AG1220" s="99"/>
      <c r="AH1220" s="99"/>
      <c r="AI1220" s="60"/>
      <c r="AJ1220" s="60"/>
      <c r="AK1220" s="60"/>
      <c r="AL1220" s="60"/>
      <c r="AM1220" s="60"/>
    </row>
    <row r="1221" spans="33:39" x14ac:dyDescent="0.2">
      <c r="AG1221" s="99"/>
      <c r="AH1221" s="99"/>
      <c r="AI1221" s="60"/>
      <c r="AJ1221" s="60"/>
      <c r="AK1221" s="60"/>
      <c r="AL1221" s="60"/>
      <c r="AM1221" s="60"/>
    </row>
    <row r="1222" spans="33:39" x14ac:dyDescent="0.2">
      <c r="AG1222" s="99"/>
      <c r="AH1222" s="99"/>
      <c r="AI1222" s="60"/>
      <c r="AJ1222" s="60"/>
      <c r="AK1222" s="60"/>
      <c r="AL1222" s="60"/>
      <c r="AM1222" s="60"/>
    </row>
    <row r="1223" spans="33:39" x14ac:dyDescent="0.2">
      <c r="AG1223" s="99"/>
      <c r="AH1223" s="99"/>
      <c r="AI1223" s="60"/>
      <c r="AJ1223" s="60"/>
      <c r="AK1223" s="60"/>
      <c r="AL1223" s="60"/>
      <c r="AM1223" s="60"/>
    </row>
    <row r="1224" spans="33:39" x14ac:dyDescent="0.2">
      <c r="AG1224" s="99"/>
      <c r="AH1224" s="99"/>
      <c r="AI1224" s="60"/>
      <c r="AJ1224" s="60"/>
      <c r="AK1224" s="60"/>
      <c r="AL1224" s="60"/>
      <c r="AM1224" s="60"/>
    </row>
    <row r="1225" spans="33:39" x14ac:dyDescent="0.2">
      <c r="AG1225" s="99"/>
      <c r="AH1225" s="99"/>
      <c r="AI1225" s="60"/>
      <c r="AJ1225" s="60"/>
      <c r="AK1225" s="60"/>
      <c r="AL1225" s="60"/>
      <c r="AM1225" s="60"/>
    </row>
    <row r="1226" spans="33:39" x14ac:dyDescent="0.2">
      <c r="AG1226" s="99"/>
      <c r="AH1226" s="99"/>
      <c r="AI1226" s="60"/>
      <c r="AJ1226" s="60"/>
      <c r="AK1226" s="60"/>
      <c r="AL1226" s="60"/>
      <c r="AM1226" s="60"/>
    </row>
    <row r="1227" spans="33:39" x14ac:dyDescent="0.2">
      <c r="AG1227" s="99"/>
      <c r="AH1227" s="99"/>
      <c r="AI1227" s="60"/>
      <c r="AJ1227" s="60"/>
      <c r="AK1227" s="60"/>
      <c r="AL1227" s="60"/>
      <c r="AM1227" s="60"/>
    </row>
    <row r="1228" spans="33:39" x14ac:dyDescent="0.2">
      <c r="AG1228" s="99"/>
      <c r="AH1228" s="99"/>
      <c r="AI1228" s="60"/>
      <c r="AJ1228" s="60"/>
      <c r="AK1228" s="60"/>
      <c r="AL1228" s="60"/>
      <c r="AM1228" s="60"/>
    </row>
    <row r="1229" spans="33:39" x14ac:dyDescent="0.2">
      <c r="AG1229" s="99"/>
      <c r="AH1229" s="99"/>
      <c r="AI1229" s="60"/>
      <c r="AJ1229" s="60"/>
      <c r="AK1229" s="60"/>
      <c r="AL1229" s="60"/>
      <c r="AM1229" s="60"/>
    </row>
    <row r="1230" spans="33:39" x14ac:dyDescent="0.2">
      <c r="AG1230" s="99"/>
      <c r="AH1230" s="99"/>
      <c r="AI1230" s="60"/>
      <c r="AJ1230" s="60"/>
      <c r="AK1230" s="60"/>
      <c r="AL1230" s="60"/>
      <c r="AM1230" s="60"/>
    </row>
    <row r="1231" spans="33:39" x14ac:dyDescent="0.2">
      <c r="AG1231" s="99"/>
      <c r="AH1231" s="99"/>
      <c r="AI1231" s="60"/>
      <c r="AJ1231" s="60"/>
      <c r="AK1231" s="60"/>
      <c r="AL1231" s="60"/>
      <c r="AM1231" s="60"/>
    </row>
    <row r="1232" spans="33:39" x14ac:dyDescent="0.2">
      <c r="AG1232" s="99"/>
      <c r="AH1232" s="99"/>
      <c r="AI1232" s="60"/>
      <c r="AJ1232" s="60"/>
      <c r="AK1232" s="60"/>
      <c r="AL1232" s="60"/>
      <c r="AM1232" s="60"/>
    </row>
    <row r="1233" spans="33:39" x14ac:dyDescent="0.2">
      <c r="AG1233" s="99"/>
      <c r="AH1233" s="99"/>
      <c r="AI1233" s="60"/>
      <c r="AJ1233" s="60"/>
      <c r="AK1233" s="60"/>
      <c r="AL1233" s="60"/>
      <c r="AM1233" s="60"/>
    </row>
    <row r="1234" spans="33:39" x14ac:dyDescent="0.2">
      <c r="AG1234" s="99"/>
      <c r="AH1234" s="99"/>
      <c r="AI1234" s="60"/>
      <c r="AJ1234" s="60"/>
      <c r="AK1234" s="60"/>
      <c r="AL1234" s="60"/>
      <c r="AM1234" s="60"/>
    </row>
    <row r="1235" spans="33:39" x14ac:dyDescent="0.2">
      <c r="AG1235" s="99"/>
      <c r="AH1235" s="99"/>
      <c r="AI1235" s="60"/>
      <c r="AJ1235" s="60"/>
      <c r="AK1235" s="60"/>
      <c r="AL1235" s="60"/>
      <c r="AM1235" s="60"/>
    </row>
    <row r="1236" spans="33:39" x14ac:dyDescent="0.2">
      <c r="AG1236" s="99"/>
      <c r="AH1236" s="99"/>
      <c r="AI1236" s="60"/>
      <c r="AJ1236" s="60"/>
      <c r="AK1236" s="60"/>
      <c r="AL1236" s="60"/>
      <c r="AM1236" s="60"/>
    </row>
    <row r="1237" spans="33:39" x14ac:dyDescent="0.2">
      <c r="AG1237" s="99"/>
      <c r="AH1237" s="99"/>
      <c r="AI1237" s="60"/>
      <c r="AJ1237" s="60"/>
      <c r="AK1237" s="60"/>
      <c r="AL1237" s="60"/>
      <c r="AM1237" s="60"/>
    </row>
    <row r="1238" spans="33:39" x14ac:dyDescent="0.2">
      <c r="AG1238" s="99"/>
      <c r="AH1238" s="99"/>
      <c r="AI1238" s="60"/>
      <c r="AJ1238" s="60"/>
      <c r="AK1238" s="60"/>
      <c r="AL1238" s="60"/>
      <c r="AM1238" s="60"/>
    </row>
    <row r="1239" spans="33:39" x14ac:dyDescent="0.2">
      <c r="AG1239" s="99"/>
      <c r="AH1239" s="99"/>
      <c r="AI1239" s="60"/>
      <c r="AJ1239" s="60"/>
      <c r="AK1239" s="60"/>
      <c r="AL1239" s="60"/>
      <c r="AM1239" s="60"/>
    </row>
    <row r="1240" spans="33:39" x14ac:dyDescent="0.2">
      <c r="AG1240" s="99"/>
      <c r="AH1240" s="99"/>
      <c r="AI1240" s="60"/>
      <c r="AJ1240" s="60"/>
      <c r="AK1240" s="60"/>
      <c r="AL1240" s="60"/>
      <c r="AM1240" s="60"/>
    </row>
    <row r="1241" spans="33:39" x14ac:dyDescent="0.2">
      <c r="AG1241" s="99"/>
      <c r="AH1241" s="99"/>
      <c r="AI1241" s="60"/>
      <c r="AJ1241" s="60"/>
      <c r="AK1241" s="60"/>
      <c r="AL1241" s="60"/>
      <c r="AM1241" s="60"/>
    </row>
    <row r="1242" spans="33:39" x14ac:dyDescent="0.2">
      <c r="AG1242" s="99"/>
      <c r="AH1242" s="99"/>
      <c r="AI1242" s="60"/>
      <c r="AJ1242" s="60"/>
      <c r="AK1242" s="60"/>
      <c r="AL1242" s="60"/>
      <c r="AM1242" s="60"/>
    </row>
    <row r="1243" spans="33:39" x14ac:dyDescent="0.2">
      <c r="AG1243" s="99"/>
      <c r="AH1243" s="99"/>
      <c r="AI1243" s="60"/>
      <c r="AJ1243" s="60"/>
      <c r="AK1243" s="60"/>
      <c r="AL1243" s="60"/>
      <c r="AM1243" s="60"/>
    </row>
    <row r="1244" spans="33:39" x14ac:dyDescent="0.2">
      <c r="AG1244" s="99"/>
      <c r="AH1244" s="99"/>
      <c r="AI1244" s="60"/>
      <c r="AJ1244" s="60"/>
      <c r="AK1244" s="60"/>
      <c r="AL1244" s="60"/>
      <c r="AM1244" s="60"/>
    </row>
    <row r="1245" spans="33:39" x14ac:dyDescent="0.2">
      <c r="AG1245" s="99"/>
      <c r="AH1245" s="99"/>
      <c r="AI1245" s="60"/>
      <c r="AJ1245" s="60"/>
      <c r="AK1245" s="60"/>
      <c r="AL1245" s="60"/>
      <c r="AM1245" s="60"/>
    </row>
    <row r="1246" spans="33:39" x14ac:dyDescent="0.2">
      <c r="AG1246" s="99"/>
      <c r="AH1246" s="99"/>
      <c r="AI1246" s="60"/>
      <c r="AJ1246" s="60"/>
      <c r="AK1246" s="60"/>
      <c r="AL1246" s="60"/>
      <c r="AM1246" s="60"/>
    </row>
    <row r="1247" spans="33:39" x14ac:dyDescent="0.2">
      <c r="AG1247" s="99"/>
      <c r="AH1247" s="99"/>
      <c r="AI1247" s="60"/>
      <c r="AJ1247" s="60"/>
      <c r="AK1247" s="60"/>
      <c r="AL1247" s="60"/>
      <c r="AM1247" s="60"/>
    </row>
    <row r="1248" spans="33:39" x14ac:dyDescent="0.2">
      <c r="AG1248" s="99"/>
      <c r="AH1248" s="99"/>
      <c r="AI1248" s="60"/>
      <c r="AJ1248" s="60"/>
      <c r="AK1248" s="60"/>
      <c r="AL1248" s="60"/>
      <c r="AM1248" s="60"/>
    </row>
    <row r="1249" spans="33:39" x14ac:dyDescent="0.2">
      <c r="AG1249" s="99"/>
      <c r="AH1249" s="99"/>
      <c r="AI1249" s="60"/>
      <c r="AJ1249" s="60"/>
      <c r="AK1249" s="60"/>
      <c r="AL1249" s="60"/>
      <c r="AM1249" s="60"/>
    </row>
    <row r="1250" spans="33:39" x14ac:dyDescent="0.2">
      <c r="AG1250" s="99"/>
      <c r="AH1250" s="99"/>
      <c r="AI1250" s="60"/>
      <c r="AJ1250" s="60"/>
      <c r="AK1250" s="60"/>
      <c r="AL1250" s="60"/>
      <c r="AM1250" s="60"/>
    </row>
    <row r="1251" spans="33:39" x14ac:dyDescent="0.2">
      <c r="AG1251" s="99"/>
      <c r="AH1251" s="99"/>
      <c r="AI1251" s="60"/>
      <c r="AJ1251" s="60"/>
      <c r="AK1251" s="60"/>
      <c r="AL1251" s="60"/>
      <c r="AM1251" s="60"/>
    </row>
    <row r="1252" spans="33:39" x14ac:dyDescent="0.2">
      <c r="AG1252" s="99"/>
      <c r="AH1252" s="99"/>
      <c r="AI1252" s="60"/>
      <c r="AJ1252" s="60"/>
      <c r="AK1252" s="60"/>
      <c r="AL1252" s="60"/>
      <c r="AM1252" s="60"/>
    </row>
    <row r="1253" spans="33:39" x14ac:dyDescent="0.2">
      <c r="AG1253" s="99"/>
      <c r="AH1253" s="99"/>
      <c r="AI1253" s="60"/>
      <c r="AJ1253" s="60"/>
      <c r="AK1253" s="60"/>
      <c r="AL1253" s="60"/>
      <c r="AM1253" s="60"/>
    </row>
    <row r="1254" spans="33:39" x14ac:dyDescent="0.2">
      <c r="AG1254" s="99"/>
      <c r="AH1254" s="99"/>
      <c r="AI1254" s="60"/>
      <c r="AJ1254" s="60"/>
      <c r="AK1254" s="60"/>
      <c r="AL1254" s="60"/>
      <c r="AM1254" s="60"/>
    </row>
    <row r="1255" spans="33:39" x14ac:dyDescent="0.2">
      <c r="AG1255" s="99"/>
      <c r="AH1255" s="99"/>
      <c r="AI1255" s="60"/>
      <c r="AJ1255" s="60"/>
      <c r="AK1255" s="60"/>
      <c r="AL1255" s="60"/>
      <c r="AM1255" s="60"/>
    </row>
    <row r="1256" spans="33:39" x14ac:dyDescent="0.2">
      <c r="AG1256" s="99"/>
      <c r="AH1256" s="99"/>
      <c r="AI1256" s="60"/>
      <c r="AJ1256" s="60"/>
      <c r="AK1256" s="60"/>
      <c r="AL1256" s="60"/>
      <c r="AM1256" s="60"/>
    </row>
    <row r="1257" spans="33:39" x14ac:dyDescent="0.2">
      <c r="AG1257" s="99"/>
      <c r="AH1257" s="99"/>
      <c r="AI1257" s="60"/>
      <c r="AJ1257" s="60"/>
      <c r="AK1257" s="60"/>
      <c r="AL1257" s="60"/>
      <c r="AM1257" s="60"/>
    </row>
    <row r="1258" spans="33:39" x14ac:dyDescent="0.2">
      <c r="AG1258" s="99"/>
      <c r="AH1258" s="99"/>
      <c r="AI1258" s="60"/>
      <c r="AJ1258" s="60"/>
      <c r="AK1258" s="60"/>
      <c r="AL1258" s="60"/>
      <c r="AM1258" s="60"/>
    </row>
    <row r="1259" spans="33:39" x14ac:dyDescent="0.2">
      <c r="AG1259" s="99"/>
      <c r="AH1259" s="99"/>
      <c r="AI1259" s="60"/>
      <c r="AJ1259" s="60"/>
      <c r="AK1259" s="60"/>
      <c r="AL1259" s="60"/>
      <c r="AM1259" s="60"/>
    </row>
    <row r="1260" spans="33:39" x14ac:dyDescent="0.2">
      <c r="AG1260" s="99"/>
      <c r="AH1260" s="99"/>
      <c r="AI1260" s="60"/>
      <c r="AJ1260" s="60"/>
      <c r="AK1260" s="60"/>
      <c r="AL1260" s="60"/>
      <c r="AM1260" s="60"/>
    </row>
    <row r="1261" spans="33:39" x14ac:dyDescent="0.2">
      <c r="AG1261" s="99"/>
      <c r="AH1261" s="99"/>
      <c r="AI1261" s="60"/>
      <c r="AJ1261" s="60"/>
      <c r="AK1261" s="60"/>
      <c r="AL1261" s="60"/>
      <c r="AM1261" s="60"/>
    </row>
    <row r="1262" spans="33:39" x14ac:dyDescent="0.2">
      <c r="AG1262" s="99"/>
      <c r="AH1262" s="99"/>
      <c r="AI1262" s="60"/>
      <c r="AJ1262" s="60"/>
      <c r="AK1262" s="60"/>
      <c r="AL1262" s="60"/>
      <c r="AM1262" s="60"/>
    </row>
    <row r="1263" spans="33:39" x14ac:dyDescent="0.2">
      <c r="AG1263" s="99"/>
      <c r="AH1263" s="99"/>
      <c r="AI1263" s="60"/>
      <c r="AJ1263" s="60"/>
      <c r="AK1263" s="60"/>
      <c r="AL1263" s="60"/>
      <c r="AM1263" s="60"/>
    </row>
    <row r="1264" spans="33:39" x14ac:dyDescent="0.2">
      <c r="AG1264" s="99"/>
      <c r="AH1264" s="99"/>
      <c r="AI1264" s="60"/>
      <c r="AJ1264" s="60"/>
      <c r="AK1264" s="60"/>
      <c r="AL1264" s="60"/>
      <c r="AM1264" s="60"/>
    </row>
    <row r="1265" spans="33:39" x14ac:dyDescent="0.2">
      <c r="AG1265" s="99"/>
      <c r="AH1265" s="99"/>
      <c r="AI1265" s="60"/>
      <c r="AJ1265" s="60"/>
      <c r="AK1265" s="60"/>
      <c r="AL1265" s="60"/>
      <c r="AM1265" s="60"/>
    </row>
    <row r="1266" spans="33:39" x14ac:dyDescent="0.2">
      <c r="AG1266" s="99"/>
      <c r="AH1266" s="99"/>
      <c r="AI1266" s="60"/>
      <c r="AJ1266" s="60"/>
      <c r="AK1266" s="60"/>
      <c r="AL1266" s="60"/>
      <c r="AM1266" s="60"/>
    </row>
    <row r="1267" spans="33:39" x14ac:dyDescent="0.2">
      <c r="AG1267" s="99"/>
      <c r="AH1267" s="99"/>
      <c r="AI1267" s="60"/>
      <c r="AJ1267" s="60"/>
      <c r="AK1267" s="60"/>
      <c r="AL1267" s="60"/>
      <c r="AM1267" s="60"/>
    </row>
    <row r="1268" spans="33:39" x14ac:dyDescent="0.2">
      <c r="AG1268" s="99"/>
      <c r="AH1268" s="99"/>
      <c r="AI1268" s="60"/>
      <c r="AJ1268" s="60"/>
      <c r="AK1268" s="60"/>
      <c r="AL1268" s="60"/>
      <c r="AM1268" s="60"/>
    </row>
    <row r="1269" spans="33:39" x14ac:dyDescent="0.2">
      <c r="AG1269" s="99"/>
      <c r="AH1269" s="99"/>
      <c r="AI1269" s="60"/>
      <c r="AJ1269" s="60"/>
      <c r="AK1269" s="60"/>
      <c r="AL1269" s="60"/>
      <c r="AM1269" s="60"/>
    </row>
    <row r="1270" spans="33:39" x14ac:dyDescent="0.2">
      <c r="AG1270" s="99"/>
      <c r="AH1270" s="99"/>
      <c r="AI1270" s="60"/>
      <c r="AJ1270" s="60"/>
      <c r="AK1270" s="60"/>
      <c r="AL1270" s="60"/>
      <c r="AM1270" s="60"/>
    </row>
    <row r="1271" spans="33:39" x14ac:dyDescent="0.2">
      <c r="AG1271" s="99"/>
      <c r="AH1271" s="99"/>
      <c r="AI1271" s="60"/>
      <c r="AJ1271" s="60"/>
      <c r="AK1271" s="60"/>
      <c r="AL1271" s="60"/>
      <c r="AM1271" s="60"/>
    </row>
    <row r="1272" spans="33:39" x14ac:dyDescent="0.2">
      <c r="AG1272" s="99"/>
      <c r="AH1272" s="99"/>
      <c r="AI1272" s="60"/>
      <c r="AJ1272" s="60"/>
      <c r="AK1272" s="60"/>
      <c r="AL1272" s="60"/>
      <c r="AM1272" s="60"/>
    </row>
    <row r="1273" spans="33:39" x14ac:dyDescent="0.2">
      <c r="AG1273" s="99"/>
      <c r="AH1273" s="99"/>
      <c r="AI1273" s="60"/>
      <c r="AJ1273" s="60"/>
      <c r="AK1273" s="60"/>
      <c r="AL1273" s="60"/>
      <c r="AM1273" s="60"/>
    </row>
    <row r="1274" spans="33:39" x14ac:dyDescent="0.2">
      <c r="AG1274" s="99"/>
      <c r="AH1274" s="99"/>
      <c r="AI1274" s="60"/>
      <c r="AJ1274" s="60"/>
      <c r="AK1274" s="60"/>
      <c r="AL1274" s="60"/>
      <c r="AM1274" s="60"/>
    </row>
    <row r="1275" spans="33:39" x14ac:dyDescent="0.2">
      <c r="AG1275" s="99"/>
      <c r="AH1275" s="99"/>
      <c r="AI1275" s="60"/>
      <c r="AJ1275" s="60"/>
      <c r="AK1275" s="60"/>
      <c r="AL1275" s="60"/>
      <c r="AM1275" s="60"/>
    </row>
    <row r="1276" spans="33:39" x14ac:dyDescent="0.2">
      <c r="AG1276" s="99"/>
      <c r="AH1276" s="99"/>
      <c r="AI1276" s="60"/>
      <c r="AJ1276" s="60"/>
      <c r="AK1276" s="60"/>
      <c r="AL1276" s="60"/>
      <c r="AM1276" s="60"/>
    </row>
    <row r="1277" spans="33:39" x14ac:dyDescent="0.2">
      <c r="AG1277" s="99"/>
      <c r="AH1277" s="99"/>
      <c r="AI1277" s="60"/>
      <c r="AJ1277" s="60"/>
      <c r="AK1277" s="60"/>
      <c r="AL1277" s="60"/>
      <c r="AM1277" s="60"/>
    </row>
    <row r="1278" spans="33:39" x14ac:dyDescent="0.2">
      <c r="AG1278" s="99"/>
      <c r="AH1278" s="99"/>
      <c r="AI1278" s="60"/>
      <c r="AJ1278" s="60"/>
      <c r="AK1278" s="60"/>
      <c r="AL1278" s="60"/>
      <c r="AM1278" s="60"/>
    </row>
    <row r="1279" spans="33:39" x14ac:dyDescent="0.2">
      <c r="AG1279" s="99"/>
      <c r="AH1279" s="99"/>
      <c r="AI1279" s="60"/>
      <c r="AJ1279" s="60"/>
      <c r="AK1279" s="60"/>
      <c r="AL1279" s="60"/>
      <c r="AM1279" s="60"/>
    </row>
    <row r="1280" spans="33:39" x14ac:dyDescent="0.2">
      <c r="AG1280" s="99"/>
      <c r="AH1280" s="99"/>
      <c r="AI1280" s="60"/>
      <c r="AJ1280" s="60"/>
      <c r="AK1280" s="60"/>
      <c r="AL1280" s="60"/>
      <c r="AM1280" s="60"/>
    </row>
    <row r="1281" spans="33:39" x14ac:dyDescent="0.2">
      <c r="AG1281" s="99"/>
      <c r="AH1281" s="99"/>
      <c r="AI1281" s="60"/>
      <c r="AJ1281" s="60"/>
      <c r="AK1281" s="60"/>
      <c r="AL1281" s="60"/>
      <c r="AM1281" s="60"/>
    </row>
    <row r="1282" spans="33:39" x14ac:dyDescent="0.2">
      <c r="AG1282" s="99"/>
      <c r="AH1282" s="99"/>
      <c r="AI1282" s="60"/>
      <c r="AJ1282" s="60"/>
      <c r="AK1282" s="60"/>
      <c r="AL1282" s="60"/>
      <c r="AM1282" s="60"/>
    </row>
    <row r="1283" spans="33:39" x14ac:dyDescent="0.2">
      <c r="AG1283" s="99"/>
      <c r="AH1283" s="99"/>
      <c r="AI1283" s="60"/>
      <c r="AJ1283" s="60"/>
      <c r="AK1283" s="60"/>
      <c r="AL1283" s="60"/>
      <c r="AM1283" s="60"/>
    </row>
    <row r="1284" spans="33:39" x14ac:dyDescent="0.2">
      <c r="AG1284" s="99"/>
      <c r="AH1284" s="99"/>
      <c r="AI1284" s="60"/>
      <c r="AJ1284" s="60"/>
      <c r="AK1284" s="60"/>
      <c r="AL1284" s="60"/>
      <c r="AM1284" s="60"/>
    </row>
    <row r="1285" spans="33:39" x14ac:dyDescent="0.2">
      <c r="AG1285" s="99"/>
      <c r="AH1285" s="99"/>
      <c r="AI1285" s="60"/>
      <c r="AJ1285" s="60"/>
      <c r="AK1285" s="60"/>
      <c r="AL1285" s="60"/>
      <c r="AM1285" s="60"/>
    </row>
    <row r="1286" spans="33:39" x14ac:dyDescent="0.2">
      <c r="AG1286" s="99"/>
      <c r="AH1286" s="99"/>
      <c r="AI1286" s="60"/>
      <c r="AJ1286" s="60"/>
      <c r="AK1286" s="60"/>
      <c r="AL1286" s="60"/>
      <c r="AM1286" s="60"/>
    </row>
    <row r="1287" spans="33:39" x14ac:dyDescent="0.2">
      <c r="AG1287" s="99"/>
      <c r="AH1287" s="99"/>
      <c r="AI1287" s="60"/>
      <c r="AJ1287" s="60"/>
      <c r="AK1287" s="60"/>
      <c r="AL1287" s="60"/>
      <c r="AM1287" s="60"/>
    </row>
    <row r="1288" spans="33:39" x14ac:dyDescent="0.2">
      <c r="AG1288" s="99"/>
      <c r="AH1288" s="99"/>
      <c r="AI1288" s="60"/>
      <c r="AJ1288" s="60"/>
      <c r="AK1288" s="60"/>
      <c r="AL1288" s="60"/>
      <c r="AM1288" s="60"/>
    </row>
    <row r="1289" spans="33:39" x14ac:dyDescent="0.2">
      <c r="AG1289" s="99"/>
      <c r="AH1289" s="99"/>
      <c r="AI1289" s="60"/>
      <c r="AJ1289" s="60"/>
      <c r="AK1289" s="60"/>
      <c r="AL1289" s="60"/>
      <c r="AM1289" s="60"/>
    </row>
    <row r="1290" spans="33:39" x14ac:dyDescent="0.2">
      <c r="AG1290" s="99"/>
      <c r="AH1290" s="99"/>
      <c r="AI1290" s="60"/>
      <c r="AJ1290" s="60"/>
      <c r="AK1290" s="60"/>
      <c r="AL1290" s="60"/>
      <c r="AM1290" s="60"/>
    </row>
    <row r="1291" spans="33:39" x14ac:dyDescent="0.2">
      <c r="AG1291" s="99"/>
      <c r="AH1291" s="99"/>
      <c r="AI1291" s="60"/>
      <c r="AJ1291" s="60"/>
      <c r="AK1291" s="60"/>
      <c r="AL1291" s="60"/>
      <c r="AM1291" s="60"/>
    </row>
    <row r="1292" spans="33:39" x14ac:dyDescent="0.2">
      <c r="AG1292" s="99"/>
      <c r="AH1292" s="99"/>
      <c r="AI1292" s="60"/>
      <c r="AJ1292" s="60"/>
      <c r="AK1292" s="60"/>
      <c r="AL1292" s="60"/>
      <c r="AM1292" s="60"/>
    </row>
    <row r="1293" spans="33:39" x14ac:dyDescent="0.2">
      <c r="AG1293" s="99"/>
      <c r="AH1293" s="99"/>
      <c r="AI1293" s="60"/>
      <c r="AJ1293" s="60"/>
      <c r="AK1293" s="60"/>
      <c r="AL1293" s="60"/>
      <c r="AM1293" s="60"/>
    </row>
    <row r="1294" spans="33:39" x14ac:dyDescent="0.2">
      <c r="AG1294" s="99"/>
      <c r="AH1294" s="99"/>
      <c r="AI1294" s="60"/>
      <c r="AJ1294" s="60"/>
      <c r="AK1294" s="60"/>
      <c r="AL1294" s="60"/>
      <c r="AM1294" s="60"/>
    </row>
    <row r="1295" spans="33:39" x14ac:dyDescent="0.2">
      <c r="AG1295" s="99"/>
      <c r="AH1295" s="99"/>
      <c r="AI1295" s="60"/>
      <c r="AJ1295" s="60"/>
      <c r="AK1295" s="60"/>
      <c r="AL1295" s="60"/>
      <c r="AM1295" s="60"/>
    </row>
    <row r="1296" spans="33:39" x14ac:dyDescent="0.2">
      <c r="AG1296" s="99"/>
      <c r="AH1296" s="99"/>
      <c r="AI1296" s="60"/>
      <c r="AJ1296" s="60"/>
      <c r="AK1296" s="60"/>
      <c r="AL1296" s="60"/>
      <c r="AM1296" s="60"/>
    </row>
    <row r="1297" spans="33:39" x14ac:dyDescent="0.2">
      <c r="AG1297" s="99"/>
      <c r="AH1297" s="99"/>
      <c r="AI1297" s="60"/>
      <c r="AJ1297" s="60"/>
      <c r="AK1297" s="60"/>
      <c r="AL1297" s="60"/>
      <c r="AM1297" s="60"/>
    </row>
    <row r="1298" spans="33:39" x14ac:dyDescent="0.2">
      <c r="AG1298" s="99"/>
      <c r="AH1298" s="99"/>
      <c r="AI1298" s="60"/>
      <c r="AJ1298" s="60"/>
      <c r="AK1298" s="60"/>
      <c r="AL1298" s="60"/>
      <c r="AM1298" s="60"/>
    </row>
    <row r="1299" spans="33:39" x14ac:dyDescent="0.2">
      <c r="AG1299" s="99"/>
      <c r="AH1299" s="99"/>
      <c r="AI1299" s="60"/>
      <c r="AJ1299" s="60"/>
      <c r="AK1299" s="60"/>
      <c r="AL1299" s="60"/>
      <c r="AM1299" s="60"/>
    </row>
    <row r="1300" spans="33:39" x14ac:dyDescent="0.2">
      <c r="AG1300" s="99"/>
      <c r="AH1300" s="99"/>
      <c r="AI1300" s="60"/>
      <c r="AJ1300" s="60"/>
      <c r="AK1300" s="60"/>
      <c r="AL1300" s="60"/>
      <c r="AM1300" s="60"/>
    </row>
    <row r="1301" spans="33:39" x14ac:dyDescent="0.2">
      <c r="AG1301" s="99"/>
      <c r="AH1301" s="99"/>
      <c r="AI1301" s="60"/>
      <c r="AJ1301" s="60"/>
      <c r="AK1301" s="60"/>
      <c r="AL1301" s="60"/>
      <c r="AM1301" s="60"/>
    </row>
    <row r="1302" spans="33:39" x14ac:dyDescent="0.2">
      <c r="AG1302" s="99"/>
      <c r="AH1302" s="99"/>
      <c r="AI1302" s="60"/>
      <c r="AJ1302" s="60"/>
      <c r="AK1302" s="60"/>
      <c r="AL1302" s="60"/>
      <c r="AM1302" s="60"/>
    </row>
    <row r="1303" spans="33:39" x14ac:dyDescent="0.2">
      <c r="AG1303" s="99"/>
      <c r="AH1303" s="99"/>
      <c r="AI1303" s="60"/>
      <c r="AJ1303" s="60"/>
      <c r="AK1303" s="60"/>
      <c r="AL1303" s="60"/>
      <c r="AM1303" s="60"/>
    </row>
    <row r="1304" spans="33:39" x14ac:dyDescent="0.2">
      <c r="AG1304" s="99"/>
      <c r="AH1304" s="99"/>
      <c r="AI1304" s="60"/>
      <c r="AJ1304" s="60"/>
      <c r="AK1304" s="60"/>
      <c r="AL1304" s="60"/>
      <c r="AM1304" s="60"/>
    </row>
    <row r="1305" spans="33:39" x14ac:dyDescent="0.2">
      <c r="AG1305" s="99"/>
      <c r="AH1305" s="99"/>
      <c r="AI1305" s="60"/>
      <c r="AJ1305" s="60"/>
      <c r="AK1305" s="60"/>
      <c r="AL1305" s="60"/>
      <c r="AM1305" s="60"/>
    </row>
    <row r="1306" spans="33:39" x14ac:dyDescent="0.2">
      <c r="AG1306" s="99"/>
      <c r="AH1306" s="99"/>
      <c r="AI1306" s="60"/>
      <c r="AJ1306" s="60"/>
      <c r="AK1306" s="60"/>
      <c r="AL1306" s="60"/>
      <c r="AM1306" s="60"/>
    </row>
    <row r="1307" spans="33:39" x14ac:dyDescent="0.2">
      <c r="AG1307" s="99"/>
      <c r="AH1307" s="99"/>
      <c r="AI1307" s="60"/>
      <c r="AJ1307" s="60"/>
      <c r="AK1307" s="60"/>
      <c r="AL1307" s="60"/>
      <c r="AM1307" s="60"/>
    </row>
    <row r="1308" spans="33:39" x14ac:dyDescent="0.2">
      <c r="AG1308" s="99"/>
      <c r="AH1308" s="99"/>
      <c r="AI1308" s="60"/>
      <c r="AJ1308" s="60"/>
      <c r="AK1308" s="60"/>
      <c r="AL1308" s="60"/>
      <c r="AM1308" s="60"/>
    </row>
    <row r="1309" spans="33:39" x14ac:dyDescent="0.2">
      <c r="AG1309" s="99"/>
      <c r="AH1309" s="99"/>
      <c r="AI1309" s="60"/>
      <c r="AJ1309" s="60"/>
      <c r="AK1309" s="60"/>
      <c r="AL1309" s="60"/>
      <c r="AM1309" s="60"/>
    </row>
    <row r="1310" spans="33:39" x14ac:dyDescent="0.2">
      <c r="AG1310" s="99"/>
      <c r="AH1310" s="99"/>
      <c r="AI1310" s="60"/>
      <c r="AJ1310" s="60"/>
      <c r="AK1310" s="60"/>
      <c r="AL1310" s="60"/>
      <c r="AM1310" s="60"/>
    </row>
    <row r="1311" spans="33:39" x14ac:dyDescent="0.2">
      <c r="AG1311" s="99"/>
      <c r="AH1311" s="99"/>
      <c r="AI1311" s="60"/>
      <c r="AJ1311" s="60"/>
      <c r="AK1311" s="60"/>
      <c r="AL1311" s="60"/>
      <c r="AM1311" s="60"/>
    </row>
    <row r="1312" spans="33:39" x14ac:dyDescent="0.2">
      <c r="AG1312" s="99"/>
      <c r="AH1312" s="99"/>
      <c r="AI1312" s="60"/>
      <c r="AJ1312" s="60"/>
      <c r="AK1312" s="60"/>
      <c r="AL1312" s="60"/>
      <c r="AM1312" s="60"/>
    </row>
    <row r="1313" spans="33:39" x14ac:dyDescent="0.2">
      <c r="AG1313" s="99"/>
      <c r="AH1313" s="99"/>
      <c r="AI1313" s="60"/>
      <c r="AJ1313" s="60"/>
      <c r="AK1313" s="60"/>
      <c r="AL1313" s="60"/>
      <c r="AM1313" s="60"/>
    </row>
    <row r="1314" spans="33:39" x14ac:dyDescent="0.2">
      <c r="AG1314" s="99"/>
      <c r="AH1314" s="99"/>
      <c r="AI1314" s="60"/>
      <c r="AJ1314" s="60"/>
      <c r="AK1314" s="60"/>
      <c r="AL1314" s="60"/>
      <c r="AM1314" s="60"/>
    </row>
    <row r="1315" spans="33:39" x14ac:dyDescent="0.2">
      <c r="AG1315" s="99"/>
      <c r="AH1315" s="99"/>
      <c r="AI1315" s="60"/>
      <c r="AJ1315" s="60"/>
      <c r="AK1315" s="60"/>
      <c r="AL1315" s="60"/>
      <c r="AM1315" s="60"/>
    </row>
    <row r="1316" spans="33:39" x14ac:dyDescent="0.2">
      <c r="AG1316" s="99"/>
      <c r="AH1316" s="99"/>
      <c r="AI1316" s="60"/>
      <c r="AJ1316" s="60"/>
      <c r="AK1316" s="60"/>
      <c r="AL1316" s="60"/>
      <c r="AM1316" s="60"/>
    </row>
    <row r="1317" spans="33:39" x14ac:dyDescent="0.2">
      <c r="AG1317" s="99"/>
      <c r="AH1317" s="99"/>
      <c r="AI1317" s="60"/>
      <c r="AJ1317" s="60"/>
      <c r="AK1317" s="60"/>
      <c r="AL1317" s="60"/>
      <c r="AM1317" s="60"/>
    </row>
    <row r="1318" spans="33:39" x14ac:dyDescent="0.2">
      <c r="AG1318" s="99"/>
      <c r="AH1318" s="99"/>
      <c r="AI1318" s="60"/>
      <c r="AJ1318" s="60"/>
      <c r="AK1318" s="60"/>
      <c r="AL1318" s="60"/>
      <c r="AM1318" s="60"/>
    </row>
    <row r="1319" spans="33:39" x14ac:dyDescent="0.2">
      <c r="AG1319" s="99"/>
      <c r="AH1319" s="99"/>
      <c r="AI1319" s="60"/>
      <c r="AJ1319" s="60"/>
      <c r="AK1319" s="60"/>
      <c r="AL1319" s="60"/>
      <c r="AM1319" s="60"/>
    </row>
    <row r="1320" spans="33:39" x14ac:dyDescent="0.2">
      <c r="AG1320" s="99"/>
      <c r="AH1320" s="99"/>
      <c r="AI1320" s="60"/>
      <c r="AJ1320" s="60"/>
      <c r="AK1320" s="60"/>
      <c r="AL1320" s="60"/>
      <c r="AM1320" s="60"/>
    </row>
    <row r="1321" spans="33:39" x14ac:dyDescent="0.2">
      <c r="AG1321" s="99"/>
      <c r="AH1321" s="99"/>
      <c r="AI1321" s="60"/>
      <c r="AJ1321" s="60"/>
      <c r="AK1321" s="60"/>
      <c r="AL1321" s="60"/>
      <c r="AM1321" s="60"/>
    </row>
    <row r="1322" spans="33:39" x14ac:dyDescent="0.2">
      <c r="AG1322" s="99"/>
      <c r="AH1322" s="99"/>
      <c r="AI1322" s="60"/>
      <c r="AJ1322" s="60"/>
      <c r="AK1322" s="60"/>
      <c r="AL1322" s="60"/>
      <c r="AM1322" s="60"/>
    </row>
    <row r="1323" spans="33:39" x14ac:dyDescent="0.2">
      <c r="AG1323" s="99"/>
      <c r="AH1323" s="99"/>
      <c r="AI1323" s="60"/>
      <c r="AJ1323" s="60"/>
      <c r="AK1323" s="60"/>
      <c r="AL1323" s="60"/>
      <c r="AM1323" s="60"/>
    </row>
    <row r="1324" spans="33:39" x14ac:dyDescent="0.2">
      <c r="AG1324" s="99"/>
      <c r="AH1324" s="99"/>
      <c r="AI1324" s="60"/>
      <c r="AJ1324" s="60"/>
      <c r="AK1324" s="60"/>
      <c r="AL1324" s="60"/>
      <c r="AM1324" s="60"/>
    </row>
    <row r="1325" spans="33:39" x14ac:dyDescent="0.2">
      <c r="AG1325" s="99"/>
      <c r="AH1325" s="99"/>
      <c r="AI1325" s="60"/>
      <c r="AJ1325" s="60"/>
      <c r="AK1325" s="60"/>
      <c r="AL1325" s="60"/>
      <c r="AM1325" s="60"/>
    </row>
    <row r="1326" spans="33:39" x14ac:dyDescent="0.2">
      <c r="AG1326" s="99"/>
      <c r="AH1326" s="99"/>
      <c r="AI1326" s="60"/>
      <c r="AJ1326" s="60"/>
      <c r="AK1326" s="60"/>
      <c r="AL1326" s="60"/>
      <c r="AM1326" s="60"/>
    </row>
    <row r="1327" spans="33:39" x14ac:dyDescent="0.2">
      <c r="AG1327" s="99"/>
      <c r="AH1327" s="99"/>
      <c r="AI1327" s="60"/>
      <c r="AJ1327" s="60"/>
      <c r="AK1327" s="60"/>
      <c r="AL1327" s="60"/>
      <c r="AM1327" s="60"/>
    </row>
    <row r="1328" spans="33:39" x14ac:dyDescent="0.2">
      <c r="AG1328" s="99"/>
      <c r="AH1328" s="99"/>
      <c r="AI1328" s="60"/>
      <c r="AJ1328" s="60"/>
      <c r="AK1328" s="60"/>
      <c r="AL1328" s="60"/>
      <c r="AM1328" s="60"/>
    </row>
    <row r="1329" spans="33:39" x14ac:dyDescent="0.2">
      <c r="AG1329" s="99"/>
      <c r="AH1329" s="99"/>
      <c r="AI1329" s="60"/>
      <c r="AJ1329" s="60"/>
      <c r="AK1329" s="60"/>
      <c r="AL1329" s="60"/>
      <c r="AM1329" s="60"/>
    </row>
    <row r="1330" spans="33:39" x14ac:dyDescent="0.2">
      <c r="AG1330" s="99"/>
      <c r="AH1330" s="99"/>
      <c r="AI1330" s="60"/>
      <c r="AJ1330" s="60"/>
      <c r="AK1330" s="60"/>
      <c r="AL1330" s="60"/>
      <c r="AM1330" s="60"/>
    </row>
    <row r="1331" spans="33:39" x14ac:dyDescent="0.2">
      <c r="AG1331" s="99"/>
      <c r="AH1331" s="99"/>
      <c r="AI1331" s="60"/>
      <c r="AJ1331" s="60"/>
      <c r="AK1331" s="60"/>
      <c r="AL1331" s="60"/>
      <c r="AM1331" s="60"/>
    </row>
    <row r="1332" spans="33:39" x14ac:dyDescent="0.2">
      <c r="AG1332" s="99"/>
      <c r="AH1332" s="99"/>
      <c r="AI1332" s="60"/>
      <c r="AJ1332" s="60"/>
      <c r="AK1332" s="60"/>
      <c r="AL1332" s="60"/>
      <c r="AM1332" s="60"/>
    </row>
    <row r="1333" spans="33:39" x14ac:dyDescent="0.2">
      <c r="AG1333" s="99"/>
      <c r="AH1333" s="99"/>
      <c r="AI1333" s="60"/>
      <c r="AJ1333" s="60"/>
      <c r="AK1333" s="60"/>
      <c r="AL1333" s="60"/>
      <c r="AM1333" s="60"/>
    </row>
    <row r="1334" spans="33:39" x14ac:dyDescent="0.2">
      <c r="AG1334" s="99"/>
      <c r="AH1334" s="99"/>
      <c r="AI1334" s="60"/>
      <c r="AJ1334" s="60"/>
      <c r="AK1334" s="60"/>
      <c r="AL1334" s="60"/>
      <c r="AM1334" s="60"/>
    </row>
    <row r="1335" spans="33:39" x14ac:dyDescent="0.2">
      <c r="AG1335" s="99"/>
      <c r="AH1335" s="99"/>
      <c r="AI1335" s="60"/>
      <c r="AJ1335" s="60"/>
      <c r="AK1335" s="60"/>
      <c r="AL1335" s="60"/>
      <c r="AM1335" s="60"/>
    </row>
    <row r="1336" spans="33:39" x14ac:dyDescent="0.2">
      <c r="AG1336" s="99"/>
      <c r="AH1336" s="99"/>
      <c r="AI1336" s="60"/>
      <c r="AJ1336" s="60"/>
      <c r="AK1336" s="60"/>
      <c r="AL1336" s="60"/>
      <c r="AM1336" s="60"/>
    </row>
    <row r="1337" spans="33:39" x14ac:dyDescent="0.2">
      <c r="AG1337" s="99"/>
      <c r="AH1337" s="99"/>
      <c r="AI1337" s="60"/>
      <c r="AJ1337" s="60"/>
      <c r="AK1337" s="60"/>
      <c r="AL1337" s="60"/>
      <c r="AM1337" s="60"/>
    </row>
    <row r="1338" spans="33:39" x14ac:dyDescent="0.2">
      <c r="AG1338" s="99"/>
      <c r="AH1338" s="99"/>
      <c r="AI1338" s="60"/>
      <c r="AJ1338" s="60"/>
      <c r="AK1338" s="60"/>
      <c r="AL1338" s="60"/>
      <c r="AM1338" s="60"/>
    </row>
    <row r="1339" spans="33:39" x14ac:dyDescent="0.2">
      <c r="AG1339" s="99"/>
      <c r="AH1339" s="99"/>
      <c r="AI1339" s="60"/>
      <c r="AJ1339" s="60"/>
      <c r="AK1339" s="60"/>
      <c r="AL1339" s="60"/>
      <c r="AM1339" s="60"/>
    </row>
    <row r="1340" spans="33:39" x14ac:dyDescent="0.2">
      <c r="AG1340" s="99"/>
      <c r="AH1340" s="99"/>
      <c r="AI1340" s="60"/>
      <c r="AJ1340" s="60"/>
      <c r="AK1340" s="60"/>
      <c r="AL1340" s="60"/>
      <c r="AM1340" s="60"/>
    </row>
    <row r="1341" spans="33:39" x14ac:dyDescent="0.2">
      <c r="AG1341" s="99"/>
      <c r="AH1341" s="99"/>
      <c r="AI1341" s="60"/>
      <c r="AJ1341" s="60"/>
      <c r="AK1341" s="60"/>
      <c r="AL1341" s="60"/>
      <c r="AM1341" s="60"/>
    </row>
    <row r="1342" spans="33:39" x14ac:dyDescent="0.2">
      <c r="AG1342" s="99"/>
      <c r="AH1342" s="99"/>
      <c r="AI1342" s="60"/>
      <c r="AJ1342" s="60"/>
      <c r="AK1342" s="60"/>
      <c r="AL1342" s="60"/>
      <c r="AM1342" s="60"/>
    </row>
    <row r="1343" spans="33:39" x14ac:dyDescent="0.2">
      <c r="AG1343" s="99"/>
      <c r="AH1343" s="99"/>
      <c r="AI1343" s="60"/>
      <c r="AJ1343" s="60"/>
      <c r="AK1343" s="60"/>
      <c r="AL1343" s="60"/>
      <c r="AM1343" s="60"/>
    </row>
    <row r="1344" spans="33:39" x14ac:dyDescent="0.2">
      <c r="AG1344" s="99"/>
      <c r="AH1344" s="99"/>
      <c r="AI1344" s="60"/>
      <c r="AJ1344" s="60"/>
      <c r="AK1344" s="60"/>
      <c r="AL1344" s="60"/>
      <c r="AM1344" s="60"/>
    </row>
    <row r="1345" spans="33:39" x14ac:dyDescent="0.2">
      <c r="AG1345" s="99"/>
      <c r="AH1345" s="99"/>
      <c r="AI1345" s="60"/>
      <c r="AJ1345" s="60"/>
      <c r="AK1345" s="60"/>
      <c r="AL1345" s="60"/>
      <c r="AM1345" s="60"/>
    </row>
    <row r="1346" spans="33:39" x14ac:dyDescent="0.2">
      <c r="AG1346" s="99"/>
      <c r="AH1346" s="99"/>
      <c r="AI1346" s="60"/>
      <c r="AJ1346" s="60"/>
      <c r="AK1346" s="60"/>
      <c r="AL1346" s="60"/>
      <c r="AM1346" s="60"/>
    </row>
    <row r="1347" spans="33:39" x14ac:dyDescent="0.2">
      <c r="AG1347" s="99"/>
      <c r="AH1347" s="99"/>
      <c r="AI1347" s="60"/>
      <c r="AJ1347" s="60"/>
      <c r="AK1347" s="60"/>
      <c r="AL1347" s="60"/>
      <c r="AM1347" s="60"/>
    </row>
    <row r="1348" spans="33:39" x14ac:dyDescent="0.2">
      <c r="AG1348" s="99"/>
      <c r="AH1348" s="99"/>
      <c r="AI1348" s="60"/>
      <c r="AJ1348" s="60"/>
      <c r="AK1348" s="60"/>
      <c r="AL1348" s="60"/>
      <c r="AM1348" s="60"/>
    </row>
    <row r="1349" spans="33:39" x14ac:dyDescent="0.2">
      <c r="AG1349" s="99"/>
      <c r="AH1349" s="99"/>
      <c r="AI1349" s="60"/>
      <c r="AJ1349" s="60"/>
      <c r="AK1349" s="60"/>
      <c r="AL1349" s="60"/>
      <c r="AM1349" s="60"/>
    </row>
    <row r="1350" spans="33:39" x14ac:dyDescent="0.2">
      <c r="AG1350" s="99"/>
      <c r="AH1350" s="99"/>
      <c r="AI1350" s="60"/>
      <c r="AJ1350" s="60"/>
      <c r="AK1350" s="60"/>
      <c r="AL1350" s="60"/>
      <c r="AM1350" s="60"/>
    </row>
    <row r="1351" spans="33:39" x14ac:dyDescent="0.2">
      <c r="AG1351" s="99"/>
      <c r="AH1351" s="99"/>
      <c r="AI1351" s="60"/>
      <c r="AJ1351" s="60"/>
      <c r="AK1351" s="60"/>
      <c r="AL1351" s="60"/>
      <c r="AM1351" s="60"/>
    </row>
    <row r="1352" spans="33:39" x14ac:dyDescent="0.2">
      <c r="AG1352" s="99"/>
      <c r="AH1352" s="99"/>
      <c r="AI1352" s="60"/>
      <c r="AJ1352" s="60"/>
      <c r="AK1352" s="60"/>
      <c r="AL1352" s="60"/>
      <c r="AM1352" s="60"/>
    </row>
    <row r="1353" spans="33:39" x14ac:dyDescent="0.2">
      <c r="AG1353" s="99"/>
      <c r="AH1353" s="99"/>
      <c r="AI1353" s="60"/>
      <c r="AJ1353" s="60"/>
      <c r="AK1353" s="60"/>
      <c r="AL1353" s="60"/>
      <c r="AM1353" s="60"/>
    </row>
    <row r="1354" spans="33:39" x14ac:dyDescent="0.2">
      <c r="AG1354" s="99"/>
      <c r="AH1354" s="99"/>
      <c r="AI1354" s="60"/>
      <c r="AJ1354" s="60"/>
      <c r="AK1354" s="60"/>
      <c r="AL1354" s="60"/>
      <c r="AM1354" s="60"/>
    </row>
    <row r="1355" spans="33:39" x14ac:dyDescent="0.2">
      <c r="AG1355" s="99"/>
      <c r="AH1355" s="99"/>
      <c r="AI1355" s="60"/>
      <c r="AJ1355" s="60"/>
      <c r="AK1355" s="60"/>
      <c r="AL1355" s="60"/>
      <c r="AM1355" s="60"/>
    </row>
    <row r="1356" spans="33:39" x14ac:dyDescent="0.2">
      <c r="AG1356" s="99"/>
      <c r="AH1356" s="99"/>
      <c r="AI1356" s="60"/>
      <c r="AJ1356" s="60"/>
      <c r="AK1356" s="60"/>
      <c r="AL1356" s="60"/>
      <c r="AM1356" s="60"/>
    </row>
    <row r="1357" spans="33:39" x14ac:dyDescent="0.2">
      <c r="AG1357" s="99"/>
      <c r="AH1357" s="99"/>
      <c r="AI1357" s="60"/>
      <c r="AJ1357" s="60"/>
      <c r="AK1357" s="60"/>
      <c r="AL1357" s="60"/>
      <c r="AM1357" s="60"/>
    </row>
    <row r="1358" spans="33:39" x14ac:dyDescent="0.2">
      <c r="AG1358" s="99"/>
      <c r="AH1358" s="99"/>
      <c r="AI1358" s="60"/>
      <c r="AJ1358" s="60"/>
      <c r="AK1358" s="60"/>
      <c r="AL1358" s="60"/>
      <c r="AM1358" s="60"/>
    </row>
    <row r="1359" spans="33:39" x14ac:dyDescent="0.2">
      <c r="AG1359" s="99"/>
      <c r="AH1359" s="99"/>
      <c r="AI1359" s="60"/>
      <c r="AJ1359" s="60"/>
      <c r="AK1359" s="60"/>
      <c r="AL1359" s="60"/>
      <c r="AM1359" s="60"/>
    </row>
    <row r="1360" spans="33:39" x14ac:dyDescent="0.2">
      <c r="AG1360" s="99"/>
      <c r="AH1360" s="99"/>
      <c r="AI1360" s="60"/>
      <c r="AJ1360" s="60"/>
      <c r="AK1360" s="60"/>
      <c r="AL1360" s="60"/>
      <c r="AM1360" s="60"/>
    </row>
    <row r="1361" spans="33:39" x14ac:dyDescent="0.2">
      <c r="AG1361" s="99"/>
      <c r="AH1361" s="99"/>
      <c r="AI1361" s="60"/>
      <c r="AJ1361" s="60"/>
      <c r="AK1361" s="60"/>
      <c r="AL1361" s="60"/>
      <c r="AM1361" s="60"/>
    </row>
    <row r="1362" spans="33:39" x14ac:dyDescent="0.2">
      <c r="AG1362" s="99"/>
      <c r="AH1362" s="99"/>
      <c r="AI1362" s="60"/>
      <c r="AJ1362" s="60"/>
      <c r="AK1362" s="60"/>
      <c r="AL1362" s="60"/>
      <c r="AM1362" s="60"/>
    </row>
    <row r="1363" spans="33:39" x14ac:dyDescent="0.2">
      <c r="AG1363" s="99"/>
      <c r="AH1363" s="99"/>
      <c r="AI1363" s="60"/>
      <c r="AJ1363" s="60"/>
      <c r="AK1363" s="60"/>
      <c r="AL1363" s="60"/>
      <c r="AM1363" s="60"/>
    </row>
    <row r="1364" spans="33:39" x14ac:dyDescent="0.2">
      <c r="AG1364" s="99"/>
      <c r="AH1364" s="99"/>
      <c r="AI1364" s="60"/>
      <c r="AJ1364" s="60"/>
      <c r="AK1364" s="60"/>
      <c r="AL1364" s="60"/>
      <c r="AM1364" s="60"/>
    </row>
    <row r="1365" spans="33:39" x14ac:dyDescent="0.2">
      <c r="AG1365" s="99"/>
      <c r="AH1365" s="99"/>
      <c r="AI1365" s="60"/>
      <c r="AJ1365" s="60"/>
      <c r="AK1365" s="60"/>
      <c r="AL1365" s="60"/>
      <c r="AM1365" s="60"/>
    </row>
    <row r="1366" spans="33:39" x14ac:dyDescent="0.2">
      <c r="AG1366" s="99"/>
      <c r="AH1366" s="99"/>
      <c r="AI1366" s="60"/>
      <c r="AJ1366" s="60"/>
      <c r="AK1366" s="60"/>
      <c r="AL1366" s="60"/>
      <c r="AM1366" s="60"/>
    </row>
    <row r="1367" spans="33:39" x14ac:dyDescent="0.2">
      <c r="AG1367" s="99"/>
      <c r="AH1367" s="99"/>
      <c r="AI1367" s="60"/>
      <c r="AJ1367" s="60"/>
      <c r="AK1367" s="60"/>
      <c r="AL1367" s="60"/>
      <c r="AM1367" s="60"/>
    </row>
    <row r="1368" spans="33:39" x14ac:dyDescent="0.2">
      <c r="AG1368" s="99"/>
      <c r="AH1368" s="99"/>
      <c r="AI1368" s="60"/>
      <c r="AJ1368" s="60"/>
      <c r="AK1368" s="60"/>
      <c r="AL1368" s="60"/>
      <c r="AM1368" s="60"/>
    </row>
    <row r="1369" spans="33:39" x14ac:dyDescent="0.2">
      <c r="AG1369" s="99"/>
      <c r="AH1369" s="99"/>
      <c r="AI1369" s="60"/>
      <c r="AJ1369" s="60"/>
      <c r="AK1369" s="60"/>
      <c r="AL1369" s="60"/>
      <c r="AM1369" s="60"/>
    </row>
    <row r="1370" spans="33:39" x14ac:dyDescent="0.2">
      <c r="AG1370" s="99"/>
      <c r="AH1370" s="99"/>
      <c r="AI1370" s="60"/>
      <c r="AJ1370" s="60"/>
      <c r="AK1370" s="60"/>
      <c r="AL1370" s="60"/>
      <c r="AM1370" s="60"/>
    </row>
    <row r="1371" spans="33:39" x14ac:dyDescent="0.2">
      <c r="AG1371" s="99"/>
      <c r="AH1371" s="99"/>
      <c r="AI1371" s="60"/>
      <c r="AJ1371" s="60"/>
      <c r="AK1371" s="60"/>
      <c r="AL1371" s="60"/>
      <c r="AM1371" s="60"/>
    </row>
    <row r="1372" spans="33:39" x14ac:dyDescent="0.2">
      <c r="AG1372" s="99"/>
      <c r="AH1372" s="99"/>
      <c r="AI1372" s="60"/>
      <c r="AJ1372" s="60"/>
      <c r="AK1372" s="60"/>
      <c r="AL1372" s="60"/>
      <c r="AM1372" s="60"/>
    </row>
    <row r="1373" spans="33:39" x14ac:dyDescent="0.2">
      <c r="AG1373" s="99"/>
      <c r="AH1373" s="99"/>
      <c r="AI1373" s="60"/>
      <c r="AJ1373" s="60"/>
      <c r="AK1373" s="60"/>
      <c r="AL1373" s="60"/>
      <c r="AM1373" s="60"/>
    </row>
    <row r="1374" spans="33:39" x14ac:dyDescent="0.2">
      <c r="AG1374" s="99"/>
      <c r="AH1374" s="99"/>
      <c r="AI1374" s="60"/>
      <c r="AJ1374" s="60"/>
      <c r="AK1374" s="60"/>
      <c r="AL1374" s="60"/>
      <c r="AM1374" s="60"/>
    </row>
    <row r="1375" spans="33:39" x14ac:dyDescent="0.2">
      <c r="AG1375" s="99"/>
      <c r="AH1375" s="99"/>
      <c r="AI1375" s="60"/>
      <c r="AJ1375" s="60"/>
      <c r="AK1375" s="60"/>
      <c r="AL1375" s="60"/>
      <c r="AM1375" s="60"/>
    </row>
    <row r="1376" spans="33:39" x14ac:dyDescent="0.2">
      <c r="AG1376" s="99"/>
      <c r="AH1376" s="99"/>
      <c r="AI1376" s="60"/>
      <c r="AJ1376" s="60"/>
      <c r="AK1376" s="60"/>
      <c r="AL1376" s="60"/>
      <c r="AM1376" s="60"/>
    </row>
    <row r="1377" spans="33:39" x14ac:dyDescent="0.2">
      <c r="AG1377" s="99"/>
      <c r="AH1377" s="99"/>
      <c r="AI1377" s="60"/>
      <c r="AJ1377" s="60"/>
      <c r="AK1377" s="60"/>
      <c r="AL1377" s="60"/>
      <c r="AM1377" s="60"/>
    </row>
    <row r="1378" spans="33:39" x14ac:dyDescent="0.2">
      <c r="AG1378" s="99"/>
      <c r="AH1378" s="99"/>
      <c r="AI1378" s="60"/>
      <c r="AJ1378" s="60"/>
      <c r="AK1378" s="60"/>
      <c r="AL1378" s="60"/>
      <c r="AM1378" s="60"/>
    </row>
    <row r="1379" spans="33:39" x14ac:dyDescent="0.2">
      <c r="AG1379" s="99"/>
      <c r="AH1379" s="99"/>
      <c r="AI1379" s="60"/>
      <c r="AJ1379" s="60"/>
      <c r="AK1379" s="60"/>
      <c r="AL1379" s="60"/>
      <c r="AM1379" s="60"/>
    </row>
    <row r="1380" spans="33:39" x14ac:dyDescent="0.2">
      <c r="AG1380" s="99"/>
      <c r="AH1380" s="99"/>
      <c r="AI1380" s="60"/>
      <c r="AJ1380" s="60"/>
      <c r="AK1380" s="60"/>
      <c r="AL1380" s="60"/>
      <c r="AM1380" s="60"/>
    </row>
    <row r="1381" spans="33:39" x14ac:dyDescent="0.2">
      <c r="AG1381" s="99"/>
      <c r="AH1381" s="99"/>
      <c r="AI1381" s="60"/>
      <c r="AJ1381" s="60"/>
      <c r="AK1381" s="60"/>
      <c r="AL1381" s="60"/>
      <c r="AM1381" s="60"/>
    </row>
    <row r="1382" spans="33:39" x14ac:dyDescent="0.2">
      <c r="AG1382" s="99"/>
      <c r="AH1382" s="99"/>
      <c r="AI1382" s="60"/>
      <c r="AJ1382" s="60"/>
      <c r="AK1382" s="60"/>
      <c r="AL1382" s="60"/>
      <c r="AM1382" s="60"/>
    </row>
    <row r="1383" spans="33:39" x14ac:dyDescent="0.2">
      <c r="AG1383" s="99"/>
      <c r="AH1383" s="99"/>
      <c r="AI1383" s="60"/>
      <c r="AJ1383" s="60"/>
      <c r="AK1383" s="60"/>
      <c r="AL1383" s="60"/>
      <c r="AM1383" s="60"/>
    </row>
    <row r="1384" spans="33:39" x14ac:dyDescent="0.2">
      <c r="AG1384" s="99"/>
      <c r="AH1384" s="99"/>
      <c r="AI1384" s="60"/>
      <c r="AJ1384" s="60"/>
      <c r="AK1384" s="60"/>
      <c r="AL1384" s="60"/>
      <c r="AM1384" s="60"/>
    </row>
    <row r="1385" spans="33:39" x14ac:dyDescent="0.2">
      <c r="AG1385" s="99"/>
      <c r="AH1385" s="99"/>
      <c r="AI1385" s="60"/>
      <c r="AJ1385" s="60"/>
      <c r="AK1385" s="60"/>
      <c r="AL1385" s="60"/>
      <c r="AM1385" s="60"/>
    </row>
    <row r="1386" spans="33:39" x14ac:dyDescent="0.2">
      <c r="AG1386" s="99"/>
      <c r="AH1386" s="99"/>
      <c r="AI1386" s="60"/>
      <c r="AJ1386" s="60"/>
      <c r="AK1386" s="60"/>
      <c r="AL1386" s="60"/>
      <c r="AM1386" s="60"/>
    </row>
    <row r="1387" spans="33:39" x14ac:dyDescent="0.2">
      <c r="AG1387" s="99"/>
      <c r="AH1387" s="99"/>
      <c r="AI1387" s="60"/>
      <c r="AJ1387" s="60"/>
      <c r="AK1387" s="60"/>
      <c r="AL1387" s="60"/>
      <c r="AM1387" s="60"/>
    </row>
    <row r="1388" spans="33:39" x14ac:dyDescent="0.2">
      <c r="AG1388" s="99"/>
      <c r="AH1388" s="99"/>
      <c r="AI1388" s="60"/>
      <c r="AJ1388" s="60"/>
      <c r="AK1388" s="60"/>
      <c r="AL1388" s="60"/>
      <c r="AM1388" s="60"/>
    </row>
    <row r="1389" spans="33:39" x14ac:dyDescent="0.2">
      <c r="AG1389" s="99"/>
      <c r="AH1389" s="99"/>
      <c r="AI1389" s="60"/>
      <c r="AJ1389" s="60"/>
      <c r="AK1389" s="60"/>
      <c r="AL1389" s="60"/>
      <c r="AM1389" s="60"/>
    </row>
    <row r="1390" spans="33:39" x14ac:dyDescent="0.2">
      <c r="AG1390" s="99"/>
      <c r="AH1390" s="99"/>
      <c r="AI1390" s="60"/>
      <c r="AJ1390" s="60"/>
      <c r="AK1390" s="60"/>
      <c r="AL1390" s="60"/>
      <c r="AM1390" s="60"/>
    </row>
    <row r="1391" spans="33:39" x14ac:dyDescent="0.2">
      <c r="AG1391" s="99"/>
      <c r="AH1391" s="99"/>
      <c r="AI1391" s="60"/>
      <c r="AJ1391" s="60"/>
      <c r="AK1391" s="60"/>
      <c r="AL1391" s="60"/>
      <c r="AM1391" s="60"/>
    </row>
    <row r="1392" spans="33:39" x14ac:dyDescent="0.2">
      <c r="AG1392" s="99"/>
      <c r="AH1392" s="99"/>
      <c r="AI1392" s="60"/>
      <c r="AJ1392" s="60"/>
      <c r="AK1392" s="60"/>
      <c r="AL1392" s="60"/>
      <c r="AM1392" s="60"/>
    </row>
    <row r="1393" spans="33:39" x14ac:dyDescent="0.2">
      <c r="AG1393" s="99"/>
      <c r="AH1393" s="99"/>
      <c r="AI1393" s="60"/>
      <c r="AJ1393" s="60"/>
      <c r="AK1393" s="60"/>
      <c r="AL1393" s="60"/>
      <c r="AM1393" s="60"/>
    </row>
    <row r="1394" spans="33:39" x14ac:dyDescent="0.2">
      <c r="AG1394" s="99"/>
      <c r="AH1394" s="99"/>
      <c r="AI1394" s="60"/>
      <c r="AJ1394" s="60"/>
      <c r="AK1394" s="60"/>
      <c r="AL1394" s="60"/>
      <c r="AM1394" s="60"/>
    </row>
    <row r="1395" spans="33:39" x14ac:dyDescent="0.2">
      <c r="AG1395" s="99"/>
      <c r="AH1395" s="99"/>
      <c r="AI1395" s="60"/>
      <c r="AJ1395" s="60"/>
      <c r="AK1395" s="60"/>
      <c r="AL1395" s="60"/>
      <c r="AM1395" s="60"/>
    </row>
    <row r="1396" spans="33:39" x14ac:dyDescent="0.2">
      <c r="AG1396" s="99"/>
      <c r="AH1396" s="99"/>
      <c r="AI1396" s="60"/>
      <c r="AJ1396" s="60"/>
      <c r="AK1396" s="60"/>
      <c r="AL1396" s="60"/>
      <c r="AM1396" s="60"/>
    </row>
    <row r="1397" spans="33:39" x14ac:dyDescent="0.2">
      <c r="AG1397" s="99"/>
      <c r="AH1397" s="99"/>
      <c r="AI1397" s="60"/>
      <c r="AJ1397" s="60"/>
      <c r="AK1397" s="60"/>
      <c r="AL1397" s="60"/>
      <c r="AM1397" s="60"/>
    </row>
    <row r="1398" spans="33:39" x14ac:dyDescent="0.2">
      <c r="AG1398" s="99"/>
      <c r="AH1398" s="99"/>
      <c r="AI1398" s="60"/>
      <c r="AJ1398" s="60"/>
      <c r="AK1398" s="60"/>
      <c r="AL1398" s="60"/>
      <c r="AM1398" s="60"/>
    </row>
    <row r="1399" spans="33:39" x14ac:dyDescent="0.2">
      <c r="AG1399" s="99"/>
      <c r="AH1399" s="99"/>
      <c r="AI1399" s="60"/>
      <c r="AJ1399" s="60"/>
      <c r="AK1399" s="60"/>
      <c r="AL1399" s="60"/>
      <c r="AM1399" s="60"/>
    </row>
    <row r="1400" spans="33:39" x14ac:dyDescent="0.2">
      <c r="AG1400" s="99"/>
      <c r="AH1400" s="99"/>
      <c r="AI1400" s="60"/>
      <c r="AJ1400" s="60"/>
      <c r="AK1400" s="60"/>
      <c r="AL1400" s="60"/>
      <c r="AM1400" s="60"/>
    </row>
    <row r="1401" spans="33:39" x14ac:dyDescent="0.2">
      <c r="AG1401" s="99"/>
      <c r="AH1401" s="99"/>
      <c r="AI1401" s="60"/>
      <c r="AJ1401" s="60"/>
      <c r="AK1401" s="60"/>
      <c r="AL1401" s="60"/>
      <c r="AM1401" s="60"/>
    </row>
    <row r="1402" spans="33:39" x14ac:dyDescent="0.2">
      <c r="AG1402" s="99"/>
      <c r="AH1402" s="99"/>
      <c r="AI1402" s="60"/>
      <c r="AJ1402" s="60"/>
      <c r="AK1402" s="60"/>
      <c r="AL1402" s="60"/>
      <c r="AM1402" s="60"/>
    </row>
    <row r="1403" spans="33:39" x14ac:dyDescent="0.2">
      <c r="AG1403" s="99"/>
      <c r="AH1403" s="99"/>
      <c r="AI1403" s="60"/>
      <c r="AJ1403" s="60"/>
      <c r="AK1403" s="60"/>
      <c r="AL1403" s="60"/>
      <c r="AM1403" s="60"/>
    </row>
    <row r="1404" spans="33:39" x14ac:dyDescent="0.2">
      <c r="AG1404" s="99"/>
      <c r="AH1404" s="99"/>
      <c r="AI1404" s="60"/>
      <c r="AJ1404" s="60"/>
      <c r="AK1404" s="60"/>
      <c r="AL1404" s="60"/>
      <c r="AM1404" s="60"/>
    </row>
    <row r="1405" spans="33:39" x14ac:dyDescent="0.2">
      <c r="AG1405" s="99"/>
      <c r="AH1405" s="99"/>
      <c r="AI1405" s="60"/>
      <c r="AJ1405" s="60"/>
      <c r="AK1405" s="60"/>
      <c r="AL1405" s="60"/>
      <c r="AM1405" s="60"/>
    </row>
    <row r="1406" spans="33:39" x14ac:dyDescent="0.2">
      <c r="AG1406" s="99"/>
      <c r="AH1406" s="99"/>
      <c r="AI1406" s="60"/>
      <c r="AJ1406" s="60"/>
      <c r="AK1406" s="60"/>
      <c r="AL1406" s="60"/>
      <c r="AM1406" s="60"/>
    </row>
    <row r="1407" spans="33:39" x14ac:dyDescent="0.2">
      <c r="AG1407" s="99"/>
      <c r="AH1407" s="99"/>
      <c r="AI1407" s="60"/>
      <c r="AJ1407" s="60"/>
      <c r="AK1407" s="60"/>
      <c r="AL1407" s="60"/>
      <c r="AM1407" s="60"/>
    </row>
    <row r="1408" spans="33:39" x14ac:dyDescent="0.2">
      <c r="AG1408" s="99"/>
      <c r="AH1408" s="99"/>
      <c r="AI1408" s="60"/>
      <c r="AJ1408" s="60"/>
      <c r="AK1408" s="60"/>
      <c r="AL1408" s="60"/>
      <c r="AM1408" s="60"/>
    </row>
    <row r="1409" spans="33:39" x14ac:dyDescent="0.2">
      <c r="AG1409" s="99"/>
      <c r="AH1409" s="99"/>
      <c r="AI1409" s="60"/>
      <c r="AJ1409" s="60"/>
      <c r="AK1409" s="60"/>
      <c r="AL1409" s="60"/>
      <c r="AM1409" s="60"/>
    </row>
    <row r="1410" spans="33:39" x14ac:dyDescent="0.2">
      <c r="AG1410" s="99"/>
      <c r="AH1410" s="99"/>
      <c r="AI1410" s="60"/>
      <c r="AJ1410" s="60"/>
      <c r="AK1410" s="60"/>
      <c r="AL1410" s="60"/>
      <c r="AM1410" s="60"/>
    </row>
    <row r="1411" spans="33:39" x14ac:dyDescent="0.2">
      <c r="AG1411" s="99"/>
      <c r="AH1411" s="99"/>
      <c r="AI1411" s="60"/>
      <c r="AJ1411" s="60"/>
      <c r="AK1411" s="60"/>
      <c r="AL1411" s="60"/>
      <c r="AM1411" s="60"/>
    </row>
    <row r="1412" spans="33:39" x14ac:dyDescent="0.2">
      <c r="AG1412" s="99"/>
      <c r="AH1412" s="99"/>
      <c r="AI1412" s="60"/>
      <c r="AJ1412" s="60"/>
      <c r="AK1412" s="60"/>
      <c r="AL1412" s="60"/>
      <c r="AM1412" s="60"/>
    </row>
    <row r="1413" spans="33:39" x14ac:dyDescent="0.2">
      <c r="AG1413" s="99"/>
      <c r="AH1413" s="99"/>
      <c r="AI1413" s="60"/>
      <c r="AJ1413" s="60"/>
      <c r="AK1413" s="60"/>
      <c r="AL1413" s="60"/>
      <c r="AM1413" s="60"/>
    </row>
    <row r="1414" spans="33:39" x14ac:dyDescent="0.2">
      <c r="AG1414" s="99"/>
      <c r="AH1414" s="99"/>
      <c r="AI1414" s="60"/>
      <c r="AJ1414" s="60"/>
      <c r="AK1414" s="60"/>
      <c r="AL1414" s="60"/>
      <c r="AM1414" s="60"/>
    </row>
    <row r="1415" spans="33:39" x14ac:dyDescent="0.2">
      <c r="AG1415" s="99"/>
      <c r="AH1415" s="99"/>
      <c r="AI1415" s="60"/>
      <c r="AJ1415" s="60"/>
      <c r="AK1415" s="60"/>
      <c r="AL1415" s="60"/>
      <c r="AM1415" s="60"/>
    </row>
    <row r="1416" spans="33:39" x14ac:dyDescent="0.2">
      <c r="AG1416" s="99"/>
      <c r="AH1416" s="99"/>
      <c r="AI1416" s="60"/>
      <c r="AJ1416" s="60"/>
      <c r="AK1416" s="60"/>
      <c r="AL1416" s="60"/>
      <c r="AM1416" s="60"/>
    </row>
    <row r="1417" spans="33:39" x14ac:dyDescent="0.2">
      <c r="AG1417" s="99"/>
      <c r="AH1417" s="99"/>
      <c r="AI1417" s="60"/>
      <c r="AJ1417" s="60"/>
      <c r="AK1417" s="60"/>
      <c r="AL1417" s="60"/>
      <c r="AM1417" s="60"/>
    </row>
    <row r="1418" spans="33:39" x14ac:dyDescent="0.2">
      <c r="AG1418" s="99"/>
      <c r="AH1418" s="99"/>
      <c r="AI1418" s="60"/>
      <c r="AJ1418" s="60"/>
      <c r="AK1418" s="60"/>
      <c r="AL1418" s="60"/>
      <c r="AM1418" s="60"/>
    </row>
    <row r="1419" spans="33:39" x14ac:dyDescent="0.2">
      <c r="AG1419" s="99"/>
      <c r="AH1419" s="99"/>
      <c r="AI1419" s="60"/>
      <c r="AJ1419" s="60"/>
      <c r="AK1419" s="60"/>
      <c r="AL1419" s="60"/>
      <c r="AM1419" s="60"/>
    </row>
    <row r="1420" spans="33:39" x14ac:dyDescent="0.2">
      <c r="AG1420" s="99"/>
      <c r="AH1420" s="99"/>
      <c r="AI1420" s="60"/>
      <c r="AJ1420" s="60"/>
      <c r="AK1420" s="60"/>
      <c r="AL1420" s="60"/>
      <c r="AM1420" s="60"/>
    </row>
    <row r="1421" spans="33:39" x14ac:dyDescent="0.2">
      <c r="AG1421" s="99"/>
      <c r="AH1421" s="99"/>
      <c r="AI1421" s="60"/>
      <c r="AJ1421" s="60"/>
      <c r="AK1421" s="60"/>
      <c r="AL1421" s="60"/>
      <c r="AM1421" s="60"/>
    </row>
    <row r="1422" spans="33:39" x14ac:dyDescent="0.2">
      <c r="AG1422" s="99"/>
      <c r="AH1422" s="99"/>
      <c r="AI1422" s="60"/>
      <c r="AJ1422" s="60"/>
      <c r="AK1422" s="60"/>
      <c r="AL1422" s="60"/>
      <c r="AM1422" s="60"/>
    </row>
    <row r="1423" spans="33:39" x14ac:dyDescent="0.2">
      <c r="AG1423" s="99"/>
      <c r="AH1423" s="99"/>
      <c r="AI1423" s="60"/>
      <c r="AJ1423" s="60"/>
      <c r="AK1423" s="60"/>
      <c r="AL1423" s="60"/>
      <c r="AM1423" s="60"/>
    </row>
    <row r="1424" spans="33:39" x14ac:dyDescent="0.2">
      <c r="AG1424" s="99"/>
      <c r="AH1424" s="99"/>
      <c r="AI1424" s="60"/>
      <c r="AJ1424" s="60"/>
      <c r="AK1424" s="60"/>
      <c r="AL1424" s="60"/>
      <c r="AM1424" s="60"/>
    </row>
    <row r="1425" spans="33:39" x14ac:dyDescent="0.2">
      <c r="AG1425" s="99"/>
      <c r="AH1425" s="99"/>
      <c r="AI1425" s="60"/>
      <c r="AJ1425" s="60"/>
      <c r="AK1425" s="60"/>
      <c r="AL1425" s="60"/>
      <c r="AM1425" s="60"/>
    </row>
    <row r="1426" spans="33:39" x14ac:dyDescent="0.2">
      <c r="AG1426" s="99"/>
      <c r="AH1426" s="99"/>
      <c r="AI1426" s="60"/>
      <c r="AJ1426" s="60"/>
      <c r="AK1426" s="60"/>
      <c r="AL1426" s="60"/>
      <c r="AM1426" s="60"/>
    </row>
    <row r="1427" spans="33:39" x14ac:dyDescent="0.2">
      <c r="AG1427" s="99"/>
      <c r="AH1427" s="99"/>
      <c r="AI1427" s="60"/>
      <c r="AJ1427" s="60"/>
      <c r="AK1427" s="60"/>
      <c r="AL1427" s="60"/>
      <c r="AM1427" s="60"/>
    </row>
    <row r="1428" spans="33:39" x14ac:dyDescent="0.2">
      <c r="AG1428" s="99"/>
      <c r="AH1428" s="99"/>
      <c r="AI1428" s="60"/>
      <c r="AJ1428" s="60"/>
      <c r="AK1428" s="60"/>
      <c r="AL1428" s="60"/>
      <c r="AM1428" s="60"/>
    </row>
    <row r="1429" spans="33:39" x14ac:dyDescent="0.2">
      <c r="AG1429" s="99"/>
      <c r="AH1429" s="99"/>
      <c r="AI1429" s="60"/>
      <c r="AJ1429" s="60"/>
      <c r="AK1429" s="60"/>
      <c r="AL1429" s="60"/>
      <c r="AM1429" s="60"/>
    </row>
    <row r="1430" spans="33:39" x14ac:dyDescent="0.2">
      <c r="AG1430" s="99"/>
      <c r="AH1430" s="99"/>
      <c r="AI1430" s="60"/>
      <c r="AJ1430" s="60"/>
      <c r="AK1430" s="60"/>
      <c r="AL1430" s="60"/>
      <c r="AM1430" s="60"/>
    </row>
    <row r="1431" spans="33:39" x14ac:dyDescent="0.2">
      <c r="AG1431" s="99"/>
      <c r="AH1431" s="99"/>
      <c r="AI1431" s="60"/>
      <c r="AJ1431" s="60"/>
      <c r="AK1431" s="60"/>
      <c r="AL1431" s="60"/>
      <c r="AM1431" s="60"/>
    </row>
    <row r="1432" spans="33:39" x14ac:dyDescent="0.2">
      <c r="AG1432" s="99"/>
      <c r="AH1432" s="99"/>
      <c r="AI1432" s="60"/>
      <c r="AJ1432" s="60"/>
      <c r="AK1432" s="60"/>
      <c r="AL1432" s="60"/>
      <c r="AM1432" s="60"/>
    </row>
    <row r="1433" spans="33:39" x14ac:dyDescent="0.2">
      <c r="AG1433" s="99"/>
      <c r="AH1433" s="99"/>
      <c r="AI1433" s="60"/>
      <c r="AJ1433" s="60"/>
      <c r="AK1433" s="60"/>
      <c r="AL1433" s="60"/>
      <c r="AM1433" s="60"/>
    </row>
    <row r="1434" spans="33:39" x14ac:dyDescent="0.2">
      <c r="AG1434" s="99"/>
      <c r="AH1434" s="99"/>
      <c r="AI1434" s="60"/>
      <c r="AJ1434" s="60"/>
      <c r="AK1434" s="60"/>
      <c r="AL1434" s="60"/>
      <c r="AM1434" s="60"/>
    </row>
    <row r="1435" spans="33:39" x14ac:dyDescent="0.2">
      <c r="AG1435" s="99"/>
      <c r="AH1435" s="99"/>
      <c r="AI1435" s="60"/>
      <c r="AJ1435" s="60"/>
      <c r="AK1435" s="60"/>
      <c r="AL1435" s="60"/>
      <c r="AM1435" s="60"/>
    </row>
    <row r="1436" spans="33:39" x14ac:dyDescent="0.2">
      <c r="AG1436" s="99"/>
      <c r="AH1436" s="99"/>
      <c r="AI1436" s="60"/>
      <c r="AJ1436" s="60"/>
      <c r="AK1436" s="60"/>
      <c r="AL1436" s="60"/>
      <c r="AM1436" s="60"/>
    </row>
    <row r="1437" spans="33:39" x14ac:dyDescent="0.2">
      <c r="AG1437" s="99"/>
      <c r="AH1437" s="99"/>
      <c r="AI1437" s="60"/>
      <c r="AJ1437" s="60"/>
      <c r="AK1437" s="60"/>
      <c r="AL1437" s="60"/>
      <c r="AM1437" s="60"/>
    </row>
    <row r="1438" spans="33:39" x14ac:dyDescent="0.2">
      <c r="AG1438" s="99"/>
      <c r="AH1438" s="99"/>
      <c r="AI1438" s="60"/>
      <c r="AJ1438" s="60"/>
      <c r="AK1438" s="60"/>
      <c r="AL1438" s="60"/>
      <c r="AM1438" s="60"/>
    </row>
    <row r="1439" spans="33:39" x14ac:dyDescent="0.2">
      <c r="AG1439" s="99"/>
      <c r="AH1439" s="99"/>
      <c r="AI1439" s="60"/>
      <c r="AJ1439" s="60"/>
      <c r="AK1439" s="60"/>
      <c r="AL1439" s="60"/>
      <c r="AM1439" s="60"/>
    </row>
    <row r="1440" spans="33:39" x14ac:dyDescent="0.2">
      <c r="AG1440" s="99"/>
      <c r="AH1440" s="99"/>
      <c r="AI1440" s="60"/>
      <c r="AJ1440" s="60"/>
      <c r="AK1440" s="60"/>
      <c r="AL1440" s="60"/>
      <c r="AM1440" s="60"/>
    </row>
    <row r="1441" spans="33:39" x14ac:dyDescent="0.2">
      <c r="AG1441" s="99"/>
      <c r="AH1441" s="99"/>
      <c r="AI1441" s="60"/>
      <c r="AJ1441" s="60"/>
      <c r="AK1441" s="60"/>
      <c r="AL1441" s="60"/>
      <c r="AM1441" s="60"/>
    </row>
    <row r="1442" spans="33:39" x14ac:dyDescent="0.2">
      <c r="AG1442" s="99"/>
      <c r="AH1442" s="99"/>
      <c r="AI1442" s="60"/>
      <c r="AJ1442" s="60"/>
      <c r="AK1442" s="60"/>
      <c r="AL1442" s="60"/>
      <c r="AM1442" s="60"/>
    </row>
    <row r="1443" spans="33:39" x14ac:dyDescent="0.2">
      <c r="AG1443" s="99"/>
      <c r="AH1443" s="99"/>
      <c r="AI1443" s="60"/>
      <c r="AJ1443" s="60"/>
      <c r="AK1443" s="60"/>
      <c r="AL1443" s="60"/>
      <c r="AM1443" s="60"/>
    </row>
    <row r="1444" spans="33:39" x14ac:dyDescent="0.2">
      <c r="AG1444" s="99"/>
      <c r="AH1444" s="99"/>
      <c r="AI1444" s="60"/>
      <c r="AJ1444" s="60"/>
      <c r="AK1444" s="60"/>
      <c r="AL1444" s="60"/>
      <c r="AM1444" s="60"/>
    </row>
    <row r="1445" spans="33:39" x14ac:dyDescent="0.2">
      <c r="AG1445" s="99"/>
      <c r="AH1445" s="99"/>
      <c r="AI1445" s="60"/>
      <c r="AJ1445" s="60"/>
      <c r="AK1445" s="60"/>
      <c r="AL1445" s="60"/>
      <c r="AM1445" s="60"/>
    </row>
    <row r="1446" spans="33:39" x14ac:dyDescent="0.2">
      <c r="AG1446" s="99"/>
      <c r="AH1446" s="99"/>
      <c r="AI1446" s="60"/>
      <c r="AJ1446" s="60"/>
      <c r="AK1446" s="60"/>
      <c r="AL1446" s="60"/>
      <c r="AM1446" s="60"/>
    </row>
    <row r="1447" spans="33:39" x14ac:dyDescent="0.2">
      <c r="AG1447" s="99"/>
      <c r="AH1447" s="99"/>
      <c r="AI1447" s="60"/>
      <c r="AJ1447" s="60"/>
      <c r="AK1447" s="60"/>
      <c r="AL1447" s="60"/>
      <c r="AM1447" s="60"/>
    </row>
    <row r="1448" spans="33:39" x14ac:dyDescent="0.2">
      <c r="AG1448" s="99"/>
      <c r="AH1448" s="99"/>
      <c r="AI1448" s="60"/>
      <c r="AJ1448" s="60"/>
      <c r="AK1448" s="60"/>
      <c r="AL1448" s="60"/>
      <c r="AM1448" s="60"/>
    </row>
    <row r="1449" spans="33:39" x14ac:dyDescent="0.2">
      <c r="AG1449" s="99"/>
      <c r="AH1449" s="99"/>
      <c r="AI1449" s="60"/>
      <c r="AJ1449" s="60"/>
      <c r="AK1449" s="60"/>
      <c r="AL1449" s="60"/>
      <c r="AM1449" s="60"/>
    </row>
    <row r="1450" spans="33:39" x14ac:dyDescent="0.2">
      <c r="AG1450" s="99"/>
      <c r="AH1450" s="99"/>
      <c r="AI1450" s="60"/>
      <c r="AJ1450" s="60"/>
      <c r="AK1450" s="60"/>
      <c r="AL1450" s="60"/>
      <c r="AM1450" s="60"/>
    </row>
    <row r="1451" spans="33:39" x14ac:dyDescent="0.2">
      <c r="AG1451" s="99"/>
      <c r="AH1451" s="99"/>
      <c r="AI1451" s="60"/>
      <c r="AJ1451" s="60"/>
      <c r="AK1451" s="60"/>
      <c r="AL1451" s="60"/>
      <c r="AM1451" s="60"/>
    </row>
    <row r="1452" spans="33:39" x14ac:dyDescent="0.2">
      <c r="AG1452" s="99"/>
      <c r="AH1452" s="99"/>
      <c r="AI1452" s="60"/>
      <c r="AJ1452" s="60"/>
      <c r="AK1452" s="60"/>
      <c r="AL1452" s="60"/>
      <c r="AM1452" s="60"/>
    </row>
    <row r="1453" spans="33:39" x14ac:dyDescent="0.2">
      <c r="AG1453" s="99"/>
      <c r="AH1453" s="99"/>
      <c r="AI1453" s="60"/>
      <c r="AJ1453" s="60"/>
      <c r="AK1453" s="60"/>
      <c r="AL1453" s="60"/>
      <c r="AM1453" s="60"/>
    </row>
    <row r="1454" spans="33:39" x14ac:dyDescent="0.2">
      <c r="AG1454" s="99"/>
      <c r="AH1454" s="99"/>
      <c r="AI1454" s="60"/>
      <c r="AJ1454" s="60"/>
      <c r="AK1454" s="60"/>
      <c r="AL1454" s="60"/>
      <c r="AM1454" s="60"/>
    </row>
    <row r="1455" spans="33:39" x14ac:dyDescent="0.2">
      <c r="AG1455" s="99"/>
      <c r="AH1455" s="99"/>
      <c r="AI1455" s="60"/>
      <c r="AJ1455" s="60"/>
      <c r="AK1455" s="60"/>
      <c r="AL1455" s="60"/>
      <c r="AM1455" s="60"/>
    </row>
    <row r="1456" spans="33:39" x14ac:dyDescent="0.2">
      <c r="AG1456" s="99"/>
      <c r="AH1456" s="99"/>
      <c r="AI1456" s="60"/>
      <c r="AJ1456" s="60"/>
      <c r="AK1456" s="60"/>
      <c r="AL1456" s="60"/>
      <c r="AM1456" s="60"/>
    </row>
    <row r="1457" spans="33:39" x14ac:dyDescent="0.2">
      <c r="AG1457" s="99"/>
      <c r="AH1457" s="99"/>
      <c r="AI1457" s="60"/>
      <c r="AJ1457" s="60"/>
      <c r="AK1457" s="60"/>
      <c r="AL1457" s="60"/>
      <c r="AM1457" s="60"/>
    </row>
    <row r="1458" spans="33:39" x14ac:dyDescent="0.2">
      <c r="AG1458" s="99"/>
      <c r="AH1458" s="99"/>
      <c r="AI1458" s="60"/>
      <c r="AJ1458" s="60"/>
      <c r="AK1458" s="60"/>
      <c r="AL1458" s="60"/>
      <c r="AM1458" s="60"/>
    </row>
    <row r="1459" spans="33:39" x14ac:dyDescent="0.2">
      <c r="AG1459" s="99"/>
      <c r="AH1459" s="99"/>
      <c r="AI1459" s="60"/>
      <c r="AJ1459" s="60"/>
      <c r="AK1459" s="60"/>
      <c r="AL1459" s="60"/>
      <c r="AM1459" s="60"/>
    </row>
    <row r="1460" spans="33:39" x14ac:dyDescent="0.2">
      <c r="AG1460" s="99"/>
      <c r="AH1460" s="99"/>
      <c r="AI1460" s="60"/>
      <c r="AJ1460" s="60"/>
      <c r="AK1460" s="60"/>
      <c r="AL1460" s="60"/>
      <c r="AM1460" s="60"/>
    </row>
    <row r="1461" spans="33:39" x14ac:dyDescent="0.2">
      <c r="AG1461" s="99"/>
      <c r="AH1461" s="99"/>
      <c r="AI1461" s="60"/>
      <c r="AJ1461" s="60"/>
      <c r="AK1461" s="60"/>
      <c r="AL1461" s="60"/>
      <c r="AM1461" s="60"/>
    </row>
    <row r="1462" spans="33:39" x14ac:dyDescent="0.2">
      <c r="AG1462" s="99"/>
      <c r="AH1462" s="99"/>
      <c r="AI1462" s="60"/>
      <c r="AJ1462" s="60"/>
      <c r="AK1462" s="60"/>
      <c r="AL1462" s="60"/>
      <c r="AM1462" s="60"/>
    </row>
    <row r="1463" spans="33:39" x14ac:dyDescent="0.2">
      <c r="AG1463" s="99"/>
      <c r="AH1463" s="99"/>
      <c r="AI1463" s="60"/>
      <c r="AJ1463" s="60"/>
      <c r="AK1463" s="60"/>
      <c r="AL1463" s="60"/>
      <c r="AM1463" s="60"/>
    </row>
    <row r="1464" spans="33:39" x14ac:dyDescent="0.2">
      <c r="AG1464" s="99"/>
      <c r="AH1464" s="99"/>
      <c r="AI1464" s="60"/>
      <c r="AJ1464" s="60"/>
      <c r="AK1464" s="60"/>
      <c r="AL1464" s="60"/>
      <c r="AM1464" s="60"/>
    </row>
    <row r="1465" spans="33:39" x14ac:dyDescent="0.2">
      <c r="AG1465" s="99"/>
      <c r="AH1465" s="99"/>
      <c r="AI1465" s="60"/>
      <c r="AJ1465" s="60"/>
      <c r="AK1465" s="60"/>
      <c r="AL1465" s="60"/>
      <c r="AM1465" s="60"/>
    </row>
    <row r="1466" spans="33:39" x14ac:dyDescent="0.2">
      <c r="AG1466" s="99"/>
      <c r="AH1466" s="99"/>
      <c r="AI1466" s="60"/>
      <c r="AJ1466" s="60"/>
      <c r="AK1466" s="60"/>
      <c r="AL1466" s="60"/>
      <c r="AM1466" s="60"/>
    </row>
    <row r="1467" spans="33:39" x14ac:dyDescent="0.2">
      <c r="AG1467" s="99"/>
      <c r="AH1467" s="99"/>
      <c r="AI1467" s="60"/>
      <c r="AJ1467" s="60"/>
      <c r="AK1467" s="60"/>
      <c r="AL1467" s="60"/>
      <c r="AM1467" s="60"/>
    </row>
    <row r="1468" spans="33:39" x14ac:dyDescent="0.2">
      <c r="AG1468" s="99"/>
      <c r="AH1468" s="99"/>
      <c r="AI1468" s="60"/>
      <c r="AJ1468" s="60"/>
      <c r="AK1468" s="60"/>
      <c r="AL1468" s="60"/>
      <c r="AM1468" s="60"/>
    </row>
    <row r="1469" spans="33:39" x14ac:dyDescent="0.2">
      <c r="AG1469" s="99"/>
      <c r="AH1469" s="99"/>
      <c r="AI1469" s="60"/>
      <c r="AJ1469" s="60"/>
      <c r="AK1469" s="60"/>
      <c r="AL1469" s="60"/>
      <c r="AM1469" s="60"/>
    </row>
    <row r="1470" spans="33:39" x14ac:dyDescent="0.2">
      <c r="AG1470" s="99"/>
      <c r="AH1470" s="99"/>
      <c r="AI1470" s="60"/>
      <c r="AJ1470" s="60"/>
      <c r="AK1470" s="60"/>
      <c r="AL1470" s="60"/>
      <c r="AM1470" s="60"/>
    </row>
    <row r="1471" spans="33:39" x14ac:dyDescent="0.2">
      <c r="AG1471" s="99"/>
      <c r="AH1471" s="99"/>
      <c r="AI1471" s="60"/>
      <c r="AJ1471" s="60"/>
      <c r="AK1471" s="60"/>
      <c r="AL1471" s="60"/>
      <c r="AM1471" s="60"/>
    </row>
    <row r="1472" spans="33:39" x14ac:dyDescent="0.2">
      <c r="AG1472" s="99"/>
      <c r="AH1472" s="99"/>
      <c r="AI1472" s="60"/>
      <c r="AJ1472" s="60"/>
      <c r="AK1472" s="60"/>
      <c r="AL1472" s="60"/>
      <c r="AM1472" s="60"/>
    </row>
    <row r="1473" spans="33:39" x14ac:dyDescent="0.2">
      <c r="AG1473" s="99"/>
      <c r="AH1473" s="99"/>
      <c r="AI1473" s="60"/>
      <c r="AJ1473" s="60"/>
      <c r="AK1473" s="60"/>
      <c r="AL1473" s="60"/>
      <c r="AM1473" s="60"/>
    </row>
    <row r="1474" spans="33:39" x14ac:dyDescent="0.2">
      <c r="AG1474" s="99"/>
      <c r="AH1474" s="99"/>
      <c r="AI1474" s="60"/>
      <c r="AJ1474" s="60"/>
      <c r="AK1474" s="60"/>
      <c r="AL1474" s="60"/>
      <c r="AM1474" s="60"/>
    </row>
    <row r="1475" spans="33:39" x14ac:dyDescent="0.2">
      <c r="AG1475" s="99"/>
      <c r="AH1475" s="99"/>
      <c r="AI1475" s="60"/>
      <c r="AJ1475" s="60"/>
      <c r="AK1475" s="60"/>
      <c r="AL1475" s="60"/>
      <c r="AM1475" s="60"/>
    </row>
    <row r="1476" spans="33:39" x14ac:dyDescent="0.2">
      <c r="AG1476" s="99"/>
      <c r="AH1476" s="99"/>
      <c r="AI1476" s="60"/>
      <c r="AJ1476" s="60"/>
      <c r="AK1476" s="60"/>
      <c r="AL1476" s="60"/>
      <c r="AM1476" s="60"/>
    </row>
    <row r="1477" spans="33:39" x14ac:dyDescent="0.2">
      <c r="AG1477" s="99"/>
      <c r="AH1477" s="99"/>
      <c r="AI1477" s="60"/>
      <c r="AJ1477" s="60"/>
      <c r="AK1477" s="60"/>
      <c r="AL1477" s="60"/>
      <c r="AM1477" s="60"/>
    </row>
    <row r="1478" spans="33:39" x14ac:dyDescent="0.2">
      <c r="AG1478" s="99"/>
      <c r="AH1478" s="99"/>
      <c r="AI1478" s="60"/>
      <c r="AJ1478" s="60"/>
      <c r="AK1478" s="60"/>
      <c r="AL1478" s="60"/>
      <c r="AM1478" s="60"/>
    </row>
    <row r="1479" spans="33:39" x14ac:dyDescent="0.2">
      <c r="AG1479" s="99"/>
      <c r="AH1479" s="99"/>
      <c r="AI1479" s="60"/>
      <c r="AJ1479" s="60"/>
      <c r="AK1479" s="60"/>
      <c r="AL1479" s="60"/>
      <c r="AM1479" s="60"/>
    </row>
    <row r="1480" spans="33:39" x14ac:dyDescent="0.2">
      <c r="AG1480" s="99"/>
      <c r="AH1480" s="99"/>
      <c r="AI1480" s="60"/>
      <c r="AJ1480" s="60"/>
      <c r="AK1480" s="60"/>
      <c r="AL1480" s="60"/>
      <c r="AM1480" s="60"/>
    </row>
    <row r="1481" spans="33:39" x14ac:dyDescent="0.2">
      <c r="AG1481" s="99"/>
      <c r="AH1481" s="99"/>
      <c r="AI1481" s="60"/>
      <c r="AJ1481" s="60"/>
      <c r="AK1481" s="60"/>
      <c r="AL1481" s="60"/>
      <c r="AM1481" s="60"/>
    </row>
    <row r="1482" spans="33:39" x14ac:dyDescent="0.2">
      <c r="AG1482" s="99"/>
      <c r="AH1482" s="99"/>
      <c r="AI1482" s="60"/>
      <c r="AJ1482" s="60"/>
      <c r="AK1482" s="60"/>
      <c r="AL1482" s="60"/>
      <c r="AM1482" s="60"/>
    </row>
    <row r="1483" spans="33:39" x14ac:dyDescent="0.2">
      <c r="AG1483" s="99"/>
      <c r="AH1483" s="99"/>
      <c r="AI1483" s="60"/>
      <c r="AJ1483" s="60"/>
      <c r="AK1483" s="60"/>
      <c r="AL1483" s="60"/>
      <c r="AM1483" s="60"/>
    </row>
    <row r="1484" spans="33:39" x14ac:dyDescent="0.2">
      <c r="AG1484" s="99"/>
      <c r="AH1484" s="99"/>
      <c r="AI1484" s="60"/>
      <c r="AJ1484" s="60"/>
      <c r="AK1484" s="60"/>
      <c r="AL1484" s="60"/>
      <c r="AM1484" s="60"/>
    </row>
    <row r="1485" spans="33:39" x14ac:dyDescent="0.2">
      <c r="AG1485" s="99"/>
      <c r="AH1485" s="99"/>
      <c r="AI1485" s="60"/>
      <c r="AJ1485" s="60"/>
      <c r="AK1485" s="60"/>
      <c r="AL1485" s="60"/>
      <c r="AM1485" s="60"/>
    </row>
    <row r="1486" spans="33:39" x14ac:dyDescent="0.2">
      <c r="AG1486" s="99"/>
      <c r="AH1486" s="99"/>
      <c r="AI1486" s="60"/>
      <c r="AJ1486" s="60"/>
      <c r="AK1486" s="60"/>
      <c r="AL1486" s="60"/>
      <c r="AM1486" s="60"/>
    </row>
    <row r="1487" spans="33:39" x14ac:dyDescent="0.2">
      <c r="AG1487" s="99"/>
      <c r="AH1487" s="99"/>
      <c r="AI1487" s="60"/>
      <c r="AJ1487" s="60"/>
      <c r="AK1487" s="60"/>
      <c r="AL1487" s="60"/>
      <c r="AM1487" s="60"/>
    </row>
    <row r="1488" spans="33:39" x14ac:dyDescent="0.2">
      <c r="AG1488" s="99"/>
      <c r="AH1488" s="99"/>
      <c r="AI1488" s="60"/>
      <c r="AJ1488" s="60"/>
      <c r="AK1488" s="60"/>
      <c r="AL1488" s="60"/>
      <c r="AM1488" s="60"/>
    </row>
    <row r="1489" spans="33:39" x14ac:dyDescent="0.2">
      <c r="AG1489" s="99"/>
      <c r="AH1489" s="99"/>
      <c r="AI1489" s="60"/>
      <c r="AJ1489" s="60"/>
      <c r="AK1489" s="60"/>
      <c r="AL1489" s="60"/>
      <c r="AM1489" s="60"/>
    </row>
    <row r="1490" spans="33:39" x14ac:dyDescent="0.2">
      <c r="AG1490" s="99"/>
      <c r="AH1490" s="99"/>
      <c r="AI1490" s="60"/>
      <c r="AJ1490" s="60"/>
      <c r="AK1490" s="60"/>
      <c r="AL1490" s="60"/>
      <c r="AM1490" s="60"/>
    </row>
    <row r="1491" spans="33:39" x14ac:dyDescent="0.2">
      <c r="AG1491" s="99"/>
      <c r="AH1491" s="99"/>
      <c r="AI1491" s="60"/>
      <c r="AJ1491" s="60"/>
      <c r="AK1491" s="60"/>
      <c r="AL1491" s="60"/>
      <c r="AM1491" s="60"/>
    </row>
    <row r="1492" spans="33:39" x14ac:dyDescent="0.2">
      <c r="AG1492" s="99"/>
      <c r="AH1492" s="99"/>
      <c r="AI1492" s="60"/>
      <c r="AJ1492" s="60"/>
      <c r="AK1492" s="60"/>
      <c r="AL1492" s="60"/>
      <c r="AM1492" s="60"/>
    </row>
    <row r="1493" spans="33:39" x14ac:dyDescent="0.2">
      <c r="AG1493" s="99"/>
      <c r="AH1493" s="99"/>
      <c r="AI1493" s="60"/>
      <c r="AJ1493" s="60"/>
      <c r="AK1493" s="60"/>
      <c r="AL1493" s="60"/>
      <c r="AM1493" s="60"/>
    </row>
    <row r="1494" spans="33:39" x14ac:dyDescent="0.2">
      <c r="AG1494" s="99"/>
      <c r="AH1494" s="99"/>
      <c r="AI1494" s="60"/>
      <c r="AJ1494" s="60"/>
      <c r="AK1494" s="60"/>
      <c r="AL1494" s="60"/>
      <c r="AM1494" s="60"/>
    </row>
    <row r="1495" spans="33:39" x14ac:dyDescent="0.2">
      <c r="AG1495" s="99"/>
      <c r="AH1495" s="99"/>
      <c r="AI1495" s="60"/>
      <c r="AJ1495" s="60"/>
      <c r="AK1495" s="60"/>
      <c r="AL1495" s="60"/>
      <c r="AM1495" s="60"/>
    </row>
    <row r="1496" spans="33:39" x14ac:dyDescent="0.2">
      <c r="AG1496" s="99"/>
      <c r="AH1496" s="99"/>
      <c r="AI1496" s="60"/>
      <c r="AJ1496" s="60"/>
      <c r="AK1496" s="60"/>
      <c r="AL1496" s="60"/>
      <c r="AM1496" s="60"/>
    </row>
    <row r="1497" spans="33:39" x14ac:dyDescent="0.2">
      <c r="AG1497" s="99"/>
      <c r="AH1497" s="99"/>
      <c r="AI1497" s="60"/>
      <c r="AJ1497" s="60"/>
      <c r="AK1497" s="60"/>
      <c r="AL1497" s="60"/>
      <c r="AM1497" s="60"/>
    </row>
    <row r="1498" spans="33:39" x14ac:dyDescent="0.2">
      <c r="AG1498" s="99"/>
      <c r="AH1498" s="99"/>
      <c r="AI1498" s="60"/>
      <c r="AJ1498" s="60"/>
      <c r="AK1498" s="60"/>
      <c r="AL1498" s="60"/>
      <c r="AM1498" s="60"/>
    </row>
    <row r="1499" spans="33:39" x14ac:dyDescent="0.2">
      <c r="AG1499" s="99"/>
      <c r="AH1499" s="99"/>
      <c r="AI1499" s="60"/>
      <c r="AJ1499" s="60"/>
      <c r="AK1499" s="60"/>
      <c r="AL1499" s="60"/>
      <c r="AM1499" s="60"/>
    </row>
    <row r="1500" spans="33:39" x14ac:dyDescent="0.2">
      <c r="AG1500" s="99"/>
      <c r="AH1500" s="99"/>
      <c r="AI1500" s="60"/>
      <c r="AJ1500" s="60"/>
      <c r="AK1500" s="60"/>
      <c r="AL1500" s="60"/>
      <c r="AM1500" s="60"/>
    </row>
    <row r="1501" spans="33:39" x14ac:dyDescent="0.2">
      <c r="AG1501" s="99"/>
      <c r="AH1501" s="99"/>
      <c r="AI1501" s="60"/>
      <c r="AJ1501" s="60"/>
      <c r="AK1501" s="60"/>
      <c r="AL1501" s="60"/>
      <c r="AM1501" s="60"/>
    </row>
    <row r="1502" spans="33:39" x14ac:dyDescent="0.2">
      <c r="AG1502" s="99"/>
      <c r="AH1502" s="99"/>
      <c r="AI1502" s="60"/>
      <c r="AJ1502" s="60"/>
      <c r="AK1502" s="60"/>
      <c r="AL1502" s="60"/>
      <c r="AM1502" s="60"/>
    </row>
    <row r="1503" spans="33:39" x14ac:dyDescent="0.2">
      <c r="AG1503" s="99"/>
      <c r="AH1503" s="99"/>
      <c r="AI1503" s="60"/>
      <c r="AJ1503" s="60"/>
      <c r="AK1503" s="60"/>
      <c r="AL1503" s="60"/>
      <c r="AM1503" s="60"/>
    </row>
    <row r="1504" spans="33:39" x14ac:dyDescent="0.2">
      <c r="AG1504" s="99"/>
      <c r="AH1504" s="99"/>
      <c r="AI1504" s="60"/>
      <c r="AJ1504" s="60"/>
      <c r="AK1504" s="60"/>
      <c r="AL1504" s="60"/>
      <c r="AM1504" s="60"/>
    </row>
    <row r="1505" spans="33:39" x14ac:dyDescent="0.2">
      <c r="AG1505" s="99"/>
      <c r="AH1505" s="99"/>
      <c r="AI1505" s="60"/>
      <c r="AJ1505" s="60"/>
      <c r="AK1505" s="60"/>
      <c r="AL1505" s="60"/>
      <c r="AM1505" s="60"/>
    </row>
    <row r="1506" spans="33:39" x14ac:dyDescent="0.2">
      <c r="AG1506" s="99"/>
      <c r="AH1506" s="99"/>
      <c r="AI1506" s="60"/>
      <c r="AJ1506" s="60"/>
      <c r="AK1506" s="60"/>
      <c r="AL1506" s="60"/>
      <c r="AM1506" s="60"/>
    </row>
    <row r="1507" spans="33:39" x14ac:dyDescent="0.2">
      <c r="AG1507" s="99"/>
      <c r="AH1507" s="99"/>
      <c r="AI1507" s="60"/>
      <c r="AJ1507" s="60"/>
      <c r="AK1507" s="60"/>
      <c r="AL1507" s="60"/>
      <c r="AM1507" s="60"/>
    </row>
    <row r="1508" spans="33:39" x14ac:dyDescent="0.2">
      <c r="AG1508" s="99"/>
      <c r="AH1508" s="99"/>
      <c r="AI1508" s="60"/>
      <c r="AJ1508" s="60"/>
      <c r="AK1508" s="60"/>
      <c r="AL1508" s="60"/>
      <c r="AM1508" s="60"/>
    </row>
    <row r="1509" spans="33:39" x14ac:dyDescent="0.2">
      <c r="AG1509" s="99"/>
      <c r="AH1509" s="99"/>
      <c r="AI1509" s="60"/>
      <c r="AJ1509" s="60"/>
      <c r="AK1509" s="60"/>
      <c r="AL1509" s="60"/>
      <c r="AM1509" s="60"/>
    </row>
    <row r="1510" spans="33:39" x14ac:dyDescent="0.2">
      <c r="AG1510" s="99"/>
      <c r="AH1510" s="99"/>
      <c r="AI1510" s="60"/>
      <c r="AJ1510" s="60"/>
      <c r="AK1510" s="60"/>
      <c r="AL1510" s="60"/>
      <c r="AM1510" s="60"/>
    </row>
    <row r="1511" spans="33:39" x14ac:dyDescent="0.2">
      <c r="AG1511" s="99"/>
      <c r="AH1511" s="99"/>
      <c r="AI1511" s="60"/>
      <c r="AJ1511" s="60"/>
      <c r="AK1511" s="60"/>
      <c r="AL1511" s="60"/>
      <c r="AM1511" s="60"/>
    </row>
    <row r="1512" spans="33:39" x14ac:dyDescent="0.2">
      <c r="AG1512" s="99"/>
      <c r="AH1512" s="99"/>
      <c r="AI1512" s="60"/>
      <c r="AJ1512" s="60"/>
      <c r="AK1512" s="60"/>
      <c r="AL1512" s="60"/>
      <c r="AM1512" s="60"/>
    </row>
    <row r="1513" spans="33:39" x14ac:dyDescent="0.2">
      <c r="AG1513" s="99"/>
      <c r="AH1513" s="99"/>
      <c r="AI1513" s="60"/>
      <c r="AJ1513" s="60"/>
      <c r="AK1513" s="60"/>
      <c r="AL1513" s="60"/>
      <c r="AM1513" s="60"/>
    </row>
    <row r="1514" spans="33:39" x14ac:dyDescent="0.2">
      <c r="AG1514" s="99"/>
      <c r="AH1514" s="99"/>
      <c r="AI1514" s="60"/>
      <c r="AJ1514" s="60"/>
      <c r="AK1514" s="60"/>
      <c r="AL1514" s="60"/>
      <c r="AM1514" s="60"/>
    </row>
    <row r="1515" spans="33:39" x14ac:dyDescent="0.2">
      <c r="AG1515" s="99"/>
      <c r="AH1515" s="99"/>
      <c r="AI1515" s="60"/>
      <c r="AJ1515" s="60"/>
      <c r="AK1515" s="60"/>
      <c r="AL1515" s="60"/>
      <c r="AM1515" s="60"/>
    </row>
    <row r="1516" spans="33:39" x14ac:dyDescent="0.2">
      <c r="AG1516" s="99"/>
      <c r="AH1516" s="99"/>
      <c r="AI1516" s="60"/>
      <c r="AJ1516" s="60"/>
      <c r="AK1516" s="60"/>
      <c r="AL1516" s="60"/>
      <c r="AM1516" s="60"/>
    </row>
    <row r="1517" spans="33:39" x14ac:dyDescent="0.2">
      <c r="AG1517" s="99"/>
      <c r="AH1517" s="99"/>
      <c r="AI1517" s="60"/>
      <c r="AJ1517" s="60"/>
      <c r="AK1517" s="60"/>
      <c r="AL1517" s="60"/>
      <c r="AM1517" s="60"/>
    </row>
    <row r="1518" spans="33:39" x14ac:dyDescent="0.2">
      <c r="AG1518" s="99"/>
      <c r="AH1518" s="99"/>
      <c r="AI1518" s="60"/>
      <c r="AJ1518" s="60"/>
      <c r="AK1518" s="60"/>
      <c r="AL1518" s="60"/>
      <c r="AM1518" s="60"/>
    </row>
    <row r="1519" spans="33:39" x14ac:dyDescent="0.2">
      <c r="AG1519" s="99"/>
      <c r="AH1519" s="99"/>
      <c r="AI1519" s="60"/>
      <c r="AJ1519" s="60"/>
      <c r="AK1519" s="60"/>
      <c r="AL1519" s="60"/>
      <c r="AM1519" s="60"/>
    </row>
    <row r="1520" spans="33:39" x14ac:dyDescent="0.2">
      <c r="AG1520" s="99"/>
      <c r="AH1520" s="99"/>
      <c r="AI1520" s="60"/>
      <c r="AJ1520" s="60"/>
      <c r="AK1520" s="60"/>
      <c r="AL1520" s="60"/>
      <c r="AM1520" s="60"/>
    </row>
    <row r="1521" spans="33:39" x14ac:dyDescent="0.2">
      <c r="AG1521" s="99"/>
      <c r="AH1521" s="99"/>
      <c r="AI1521" s="60"/>
      <c r="AJ1521" s="60"/>
      <c r="AK1521" s="60"/>
      <c r="AL1521" s="60"/>
      <c r="AM1521" s="60"/>
    </row>
    <row r="1522" spans="33:39" x14ac:dyDescent="0.2">
      <c r="AG1522" s="99"/>
      <c r="AH1522" s="99"/>
      <c r="AI1522" s="60"/>
      <c r="AJ1522" s="60"/>
      <c r="AK1522" s="60"/>
      <c r="AL1522" s="60"/>
      <c r="AM1522" s="60"/>
    </row>
    <row r="1523" spans="33:39" x14ac:dyDescent="0.2">
      <c r="AG1523" s="99"/>
      <c r="AH1523" s="99"/>
      <c r="AI1523" s="60"/>
      <c r="AJ1523" s="60"/>
      <c r="AK1523" s="60"/>
      <c r="AL1523" s="60"/>
      <c r="AM1523" s="60"/>
    </row>
    <row r="1524" spans="33:39" x14ac:dyDescent="0.2">
      <c r="AG1524" s="99"/>
      <c r="AH1524" s="99"/>
      <c r="AI1524" s="60"/>
      <c r="AJ1524" s="60"/>
      <c r="AK1524" s="60"/>
      <c r="AL1524" s="60"/>
      <c r="AM1524" s="60"/>
    </row>
    <row r="1525" spans="33:39" x14ac:dyDescent="0.2">
      <c r="AG1525" s="99"/>
      <c r="AH1525" s="99"/>
      <c r="AI1525" s="60"/>
      <c r="AJ1525" s="60"/>
      <c r="AK1525" s="60"/>
      <c r="AL1525" s="60"/>
      <c r="AM1525" s="60"/>
    </row>
    <row r="1526" spans="33:39" x14ac:dyDescent="0.2">
      <c r="AG1526" s="99"/>
      <c r="AH1526" s="99"/>
      <c r="AI1526" s="60"/>
      <c r="AJ1526" s="60"/>
      <c r="AK1526" s="60"/>
      <c r="AL1526" s="60"/>
      <c r="AM1526" s="60"/>
    </row>
    <row r="1527" spans="33:39" x14ac:dyDescent="0.2">
      <c r="AG1527" s="99"/>
      <c r="AH1527" s="99"/>
      <c r="AI1527" s="60"/>
      <c r="AJ1527" s="60"/>
      <c r="AK1527" s="60"/>
      <c r="AL1527" s="60"/>
      <c r="AM1527" s="60"/>
    </row>
    <row r="1528" spans="33:39" x14ac:dyDescent="0.2">
      <c r="AG1528" s="99"/>
      <c r="AH1528" s="99"/>
      <c r="AI1528" s="60"/>
      <c r="AJ1528" s="60"/>
      <c r="AK1528" s="60"/>
      <c r="AL1528" s="60"/>
      <c r="AM1528" s="60"/>
    </row>
    <row r="1529" spans="33:39" x14ac:dyDescent="0.2">
      <c r="AG1529" s="99"/>
      <c r="AH1529" s="99"/>
      <c r="AI1529" s="60"/>
      <c r="AJ1529" s="60"/>
      <c r="AK1529" s="60"/>
      <c r="AL1529" s="60"/>
      <c r="AM1529" s="60"/>
    </row>
    <row r="1530" spans="33:39" x14ac:dyDescent="0.2">
      <c r="AG1530" s="99"/>
      <c r="AH1530" s="99"/>
      <c r="AI1530" s="60"/>
      <c r="AJ1530" s="60"/>
      <c r="AK1530" s="60"/>
      <c r="AL1530" s="60"/>
      <c r="AM1530" s="60"/>
    </row>
    <row r="1531" spans="33:39" x14ac:dyDescent="0.2">
      <c r="AG1531" s="99"/>
      <c r="AH1531" s="99"/>
      <c r="AI1531" s="60"/>
      <c r="AJ1531" s="60"/>
      <c r="AK1531" s="60"/>
      <c r="AL1531" s="60"/>
      <c r="AM1531" s="60"/>
    </row>
    <row r="1532" spans="33:39" x14ac:dyDescent="0.2">
      <c r="AG1532" s="99"/>
      <c r="AH1532" s="99"/>
      <c r="AI1532" s="60"/>
      <c r="AJ1532" s="60"/>
      <c r="AK1532" s="60"/>
      <c r="AL1532" s="60"/>
      <c r="AM1532" s="60"/>
    </row>
    <row r="1533" spans="33:39" x14ac:dyDescent="0.2">
      <c r="AG1533" s="99"/>
      <c r="AH1533" s="99"/>
      <c r="AI1533" s="60"/>
      <c r="AJ1533" s="60"/>
      <c r="AK1533" s="60"/>
      <c r="AL1533" s="60"/>
      <c r="AM1533" s="60"/>
    </row>
    <row r="1534" spans="33:39" x14ac:dyDescent="0.2">
      <c r="AG1534" s="99"/>
      <c r="AH1534" s="99"/>
      <c r="AI1534" s="60"/>
      <c r="AJ1534" s="60"/>
      <c r="AK1534" s="60"/>
      <c r="AL1534" s="60"/>
      <c r="AM1534" s="60"/>
    </row>
    <row r="1535" spans="33:39" x14ac:dyDescent="0.2">
      <c r="AG1535" s="99"/>
      <c r="AH1535" s="99"/>
      <c r="AI1535" s="60"/>
      <c r="AJ1535" s="60"/>
      <c r="AK1535" s="60"/>
      <c r="AL1535" s="60"/>
      <c r="AM1535" s="60"/>
    </row>
    <row r="1536" spans="33:39" x14ac:dyDescent="0.2">
      <c r="AG1536" s="99"/>
      <c r="AH1536" s="99"/>
      <c r="AI1536" s="60"/>
      <c r="AJ1536" s="60"/>
      <c r="AK1536" s="60"/>
      <c r="AL1536" s="60"/>
      <c r="AM1536" s="60"/>
    </row>
    <row r="1537" spans="33:39" x14ac:dyDescent="0.2">
      <c r="AG1537" s="99"/>
      <c r="AH1537" s="99"/>
      <c r="AI1537" s="60"/>
      <c r="AJ1537" s="60"/>
      <c r="AK1537" s="60"/>
      <c r="AL1537" s="60"/>
      <c r="AM1537" s="60"/>
    </row>
    <row r="1538" spans="33:39" x14ac:dyDescent="0.2">
      <c r="AG1538" s="99"/>
      <c r="AH1538" s="99"/>
      <c r="AI1538" s="60"/>
      <c r="AJ1538" s="60"/>
      <c r="AK1538" s="60"/>
      <c r="AL1538" s="60"/>
      <c r="AM1538" s="60"/>
    </row>
    <row r="1539" spans="33:39" x14ac:dyDescent="0.2">
      <c r="AG1539" s="99"/>
      <c r="AH1539" s="99"/>
      <c r="AI1539" s="60"/>
      <c r="AJ1539" s="60"/>
      <c r="AK1539" s="60"/>
      <c r="AL1539" s="60"/>
      <c r="AM1539" s="60"/>
    </row>
    <row r="1540" spans="33:39" x14ac:dyDescent="0.2">
      <c r="AG1540" s="99"/>
      <c r="AH1540" s="99"/>
      <c r="AI1540" s="60"/>
      <c r="AJ1540" s="60"/>
      <c r="AK1540" s="60"/>
      <c r="AL1540" s="60"/>
      <c r="AM1540" s="60"/>
    </row>
    <row r="1541" spans="33:39" x14ac:dyDescent="0.2">
      <c r="AG1541" s="99"/>
      <c r="AH1541" s="99"/>
      <c r="AI1541" s="60"/>
      <c r="AJ1541" s="60"/>
      <c r="AK1541" s="60"/>
      <c r="AL1541" s="60"/>
      <c r="AM1541" s="60"/>
    </row>
    <row r="1542" spans="33:39" x14ac:dyDescent="0.2">
      <c r="AG1542" s="99"/>
      <c r="AH1542" s="99"/>
      <c r="AI1542" s="60"/>
      <c r="AJ1542" s="60"/>
      <c r="AK1542" s="60"/>
      <c r="AL1542" s="60"/>
      <c r="AM1542" s="60"/>
    </row>
    <row r="1543" spans="33:39" x14ac:dyDescent="0.2">
      <c r="AG1543" s="99"/>
      <c r="AH1543" s="99"/>
      <c r="AI1543" s="60"/>
      <c r="AJ1543" s="60"/>
      <c r="AK1543" s="60"/>
      <c r="AL1543" s="60"/>
      <c r="AM1543" s="60"/>
    </row>
    <row r="1544" spans="33:39" x14ac:dyDescent="0.2">
      <c r="AG1544" s="99"/>
      <c r="AH1544" s="99"/>
      <c r="AI1544" s="60"/>
      <c r="AJ1544" s="60"/>
      <c r="AK1544" s="60"/>
      <c r="AL1544" s="60"/>
      <c r="AM1544" s="60"/>
    </row>
    <row r="1545" spans="33:39" x14ac:dyDescent="0.2">
      <c r="AG1545" s="99"/>
      <c r="AH1545" s="99"/>
      <c r="AI1545" s="60"/>
      <c r="AJ1545" s="60"/>
      <c r="AK1545" s="60"/>
      <c r="AL1545" s="60"/>
      <c r="AM1545" s="60"/>
    </row>
    <row r="1546" spans="33:39" x14ac:dyDescent="0.2">
      <c r="AG1546" s="99"/>
      <c r="AH1546" s="99"/>
      <c r="AI1546" s="60"/>
      <c r="AJ1546" s="60"/>
      <c r="AK1546" s="60"/>
      <c r="AL1546" s="60"/>
      <c r="AM1546" s="60"/>
    </row>
    <row r="1547" spans="33:39" x14ac:dyDescent="0.2">
      <c r="AG1547" s="99"/>
      <c r="AH1547" s="99"/>
      <c r="AI1547" s="60"/>
      <c r="AJ1547" s="60"/>
      <c r="AK1547" s="60"/>
      <c r="AL1547" s="60"/>
      <c r="AM1547" s="60"/>
    </row>
    <row r="1548" spans="33:39" x14ac:dyDescent="0.2">
      <c r="AG1548" s="99"/>
      <c r="AH1548" s="99"/>
      <c r="AI1548" s="60"/>
      <c r="AJ1548" s="60"/>
      <c r="AK1548" s="60"/>
      <c r="AL1548" s="60"/>
      <c r="AM1548" s="60"/>
    </row>
    <row r="1549" spans="33:39" x14ac:dyDescent="0.2">
      <c r="AG1549" s="99"/>
      <c r="AH1549" s="99"/>
      <c r="AI1549" s="60"/>
      <c r="AJ1549" s="60"/>
      <c r="AK1549" s="60"/>
      <c r="AL1549" s="60"/>
      <c r="AM1549" s="60"/>
    </row>
    <row r="1550" spans="33:39" x14ac:dyDescent="0.2">
      <c r="AG1550" s="99"/>
      <c r="AH1550" s="99"/>
      <c r="AI1550" s="60"/>
      <c r="AJ1550" s="60"/>
      <c r="AK1550" s="60"/>
      <c r="AL1550" s="60"/>
      <c r="AM1550" s="60"/>
    </row>
    <row r="1551" spans="33:39" x14ac:dyDescent="0.2">
      <c r="AG1551" s="99"/>
      <c r="AH1551" s="99"/>
      <c r="AI1551" s="60"/>
      <c r="AJ1551" s="60"/>
      <c r="AK1551" s="60"/>
      <c r="AL1551" s="60"/>
      <c r="AM1551" s="60"/>
    </row>
    <row r="1552" spans="33:39" x14ac:dyDescent="0.2">
      <c r="AG1552" s="99"/>
      <c r="AH1552" s="99"/>
      <c r="AI1552" s="60"/>
      <c r="AJ1552" s="60"/>
      <c r="AK1552" s="60"/>
      <c r="AL1552" s="60"/>
      <c r="AM1552" s="60"/>
    </row>
    <row r="1553" spans="33:39" x14ac:dyDescent="0.2">
      <c r="AG1553" s="99"/>
      <c r="AH1553" s="99"/>
      <c r="AI1553" s="60"/>
      <c r="AJ1553" s="60"/>
      <c r="AK1553" s="60"/>
      <c r="AL1553" s="60"/>
      <c r="AM1553" s="60"/>
    </row>
    <row r="1554" spans="33:39" x14ac:dyDescent="0.2">
      <c r="AG1554" s="99"/>
      <c r="AH1554" s="99"/>
      <c r="AI1554" s="60"/>
      <c r="AJ1554" s="60"/>
      <c r="AK1554" s="60"/>
      <c r="AL1554" s="60"/>
      <c r="AM1554" s="60"/>
    </row>
    <row r="1555" spans="33:39" x14ac:dyDescent="0.2">
      <c r="AG1555" s="99"/>
      <c r="AH1555" s="99"/>
      <c r="AI1555" s="60"/>
      <c r="AJ1555" s="60"/>
      <c r="AK1555" s="60"/>
      <c r="AL1555" s="60"/>
      <c r="AM1555" s="60"/>
    </row>
    <row r="1556" spans="33:39" x14ac:dyDescent="0.2">
      <c r="AG1556" s="99"/>
      <c r="AH1556" s="99"/>
      <c r="AI1556" s="60"/>
      <c r="AJ1556" s="60"/>
      <c r="AK1556" s="60"/>
      <c r="AL1556" s="60"/>
      <c r="AM1556" s="60"/>
    </row>
    <row r="1557" spans="33:39" x14ac:dyDescent="0.2">
      <c r="AG1557" s="99"/>
      <c r="AH1557" s="99"/>
      <c r="AI1557" s="60"/>
      <c r="AJ1557" s="60"/>
      <c r="AK1557" s="60"/>
      <c r="AL1557" s="60"/>
      <c r="AM1557" s="60"/>
    </row>
    <row r="1558" spans="33:39" x14ac:dyDescent="0.2">
      <c r="AG1558" s="99"/>
      <c r="AH1558" s="99"/>
      <c r="AI1558" s="60"/>
      <c r="AJ1558" s="60"/>
      <c r="AK1558" s="60"/>
      <c r="AL1558" s="60"/>
      <c r="AM1558" s="60"/>
    </row>
    <row r="1559" spans="33:39" x14ac:dyDescent="0.2">
      <c r="AG1559" s="99"/>
      <c r="AH1559" s="99"/>
      <c r="AI1559" s="60"/>
      <c r="AJ1559" s="60"/>
      <c r="AK1559" s="60"/>
      <c r="AL1559" s="60"/>
      <c r="AM1559" s="60"/>
    </row>
    <row r="1560" spans="33:39" x14ac:dyDescent="0.2">
      <c r="AG1560" s="99"/>
      <c r="AH1560" s="99"/>
      <c r="AI1560" s="60"/>
      <c r="AJ1560" s="60"/>
      <c r="AK1560" s="60"/>
      <c r="AL1560" s="60"/>
      <c r="AM1560" s="60"/>
    </row>
    <row r="1561" spans="33:39" x14ac:dyDescent="0.2">
      <c r="AG1561" s="99"/>
      <c r="AH1561" s="99"/>
      <c r="AI1561" s="60"/>
      <c r="AJ1561" s="60"/>
      <c r="AK1561" s="60"/>
      <c r="AL1561" s="60"/>
      <c r="AM1561" s="60"/>
    </row>
    <row r="1562" spans="33:39" x14ac:dyDescent="0.2">
      <c r="AG1562" s="99"/>
      <c r="AH1562" s="99"/>
      <c r="AI1562" s="60"/>
      <c r="AJ1562" s="60"/>
      <c r="AK1562" s="60"/>
      <c r="AL1562" s="60"/>
      <c r="AM1562" s="60"/>
    </row>
    <row r="1563" spans="33:39" x14ac:dyDescent="0.2">
      <c r="AG1563" s="99"/>
      <c r="AH1563" s="99"/>
      <c r="AI1563" s="60"/>
      <c r="AJ1563" s="60"/>
      <c r="AK1563" s="60"/>
      <c r="AL1563" s="60"/>
      <c r="AM1563" s="60"/>
    </row>
    <row r="1564" spans="33:39" x14ac:dyDescent="0.2">
      <c r="AG1564" s="99"/>
      <c r="AH1564" s="99"/>
      <c r="AI1564" s="60"/>
      <c r="AJ1564" s="60"/>
      <c r="AK1564" s="60"/>
      <c r="AL1564" s="60"/>
      <c r="AM1564" s="60"/>
    </row>
    <row r="1565" spans="33:39" x14ac:dyDescent="0.2">
      <c r="AG1565" s="99"/>
      <c r="AH1565" s="99"/>
      <c r="AI1565" s="60"/>
      <c r="AJ1565" s="60"/>
      <c r="AK1565" s="60"/>
      <c r="AL1565" s="60"/>
      <c r="AM1565" s="60"/>
    </row>
    <row r="1566" spans="33:39" x14ac:dyDescent="0.2">
      <c r="AG1566" s="99"/>
      <c r="AH1566" s="99"/>
      <c r="AI1566" s="60"/>
      <c r="AJ1566" s="60"/>
      <c r="AK1566" s="60"/>
      <c r="AL1566" s="60"/>
      <c r="AM1566" s="60"/>
    </row>
    <row r="1567" spans="33:39" x14ac:dyDescent="0.2">
      <c r="AG1567" s="99"/>
      <c r="AH1567" s="99"/>
      <c r="AI1567" s="60"/>
      <c r="AJ1567" s="60"/>
      <c r="AK1567" s="60"/>
      <c r="AL1567" s="60"/>
      <c r="AM1567" s="60"/>
    </row>
    <row r="1568" spans="33:39" x14ac:dyDescent="0.2">
      <c r="AG1568" s="99"/>
      <c r="AH1568" s="99"/>
      <c r="AI1568" s="60"/>
      <c r="AJ1568" s="60"/>
      <c r="AK1568" s="60"/>
      <c r="AL1568" s="60"/>
      <c r="AM1568" s="60"/>
    </row>
    <row r="1569" spans="33:39" x14ac:dyDescent="0.2">
      <c r="AG1569" s="99"/>
      <c r="AH1569" s="99"/>
      <c r="AI1569" s="60"/>
      <c r="AJ1569" s="60"/>
      <c r="AK1569" s="60"/>
      <c r="AL1569" s="60"/>
      <c r="AM1569" s="60"/>
    </row>
    <row r="1570" spans="33:39" x14ac:dyDescent="0.2">
      <c r="AG1570" s="99"/>
      <c r="AH1570" s="99"/>
      <c r="AI1570" s="60"/>
      <c r="AJ1570" s="60"/>
      <c r="AK1570" s="60"/>
      <c r="AL1570" s="60"/>
      <c r="AM1570" s="60"/>
    </row>
    <row r="1571" spans="33:39" x14ac:dyDescent="0.2">
      <c r="AG1571" s="99"/>
      <c r="AH1571" s="99"/>
      <c r="AI1571" s="60"/>
      <c r="AJ1571" s="60"/>
      <c r="AK1571" s="60"/>
      <c r="AL1571" s="60"/>
      <c r="AM1571" s="60"/>
    </row>
    <row r="1572" spans="33:39" x14ac:dyDescent="0.2">
      <c r="AG1572" s="99"/>
      <c r="AH1572" s="99"/>
      <c r="AI1572" s="60"/>
      <c r="AJ1572" s="60"/>
      <c r="AK1572" s="60"/>
      <c r="AL1572" s="60"/>
      <c r="AM1572" s="60"/>
    </row>
    <row r="1573" spans="33:39" x14ac:dyDescent="0.2">
      <c r="AG1573" s="99"/>
      <c r="AH1573" s="99"/>
      <c r="AI1573" s="60"/>
      <c r="AJ1573" s="60"/>
      <c r="AK1573" s="60"/>
      <c r="AL1573" s="60"/>
      <c r="AM1573" s="60"/>
    </row>
    <row r="1574" spans="33:39" x14ac:dyDescent="0.2">
      <c r="AG1574" s="99"/>
      <c r="AH1574" s="99"/>
      <c r="AI1574" s="60"/>
      <c r="AJ1574" s="60"/>
      <c r="AK1574" s="60"/>
      <c r="AL1574" s="60"/>
      <c r="AM1574" s="60"/>
    </row>
    <row r="1575" spans="33:39" x14ac:dyDescent="0.2">
      <c r="AG1575" s="99"/>
      <c r="AH1575" s="99"/>
      <c r="AI1575" s="60"/>
      <c r="AJ1575" s="60"/>
      <c r="AK1575" s="60"/>
      <c r="AL1575" s="60"/>
      <c r="AM1575" s="60"/>
    </row>
    <row r="1576" spans="33:39" x14ac:dyDescent="0.2">
      <c r="AG1576" s="99"/>
      <c r="AH1576" s="99"/>
      <c r="AI1576" s="60"/>
      <c r="AJ1576" s="60"/>
      <c r="AK1576" s="60"/>
      <c r="AL1576" s="60"/>
      <c r="AM1576" s="60"/>
    </row>
    <row r="1577" spans="33:39" x14ac:dyDescent="0.2">
      <c r="AG1577" s="99"/>
      <c r="AH1577" s="99"/>
      <c r="AI1577" s="60"/>
      <c r="AJ1577" s="60"/>
      <c r="AK1577" s="60"/>
      <c r="AL1577" s="60"/>
      <c r="AM1577" s="60"/>
    </row>
    <row r="1578" spans="33:39" x14ac:dyDescent="0.2">
      <c r="AG1578" s="99"/>
      <c r="AH1578" s="99"/>
      <c r="AI1578" s="60"/>
      <c r="AJ1578" s="60"/>
      <c r="AK1578" s="60"/>
      <c r="AL1578" s="60"/>
      <c r="AM1578" s="60"/>
    </row>
    <row r="1579" spans="33:39" x14ac:dyDescent="0.2">
      <c r="AG1579" s="99"/>
      <c r="AH1579" s="99"/>
      <c r="AI1579" s="60"/>
      <c r="AJ1579" s="60"/>
      <c r="AK1579" s="60"/>
      <c r="AL1579" s="60"/>
      <c r="AM1579" s="60"/>
    </row>
    <row r="1580" spans="33:39" x14ac:dyDescent="0.2">
      <c r="AG1580" s="99"/>
      <c r="AH1580" s="99"/>
      <c r="AI1580" s="60"/>
      <c r="AJ1580" s="60"/>
      <c r="AK1580" s="60"/>
      <c r="AL1580" s="60"/>
      <c r="AM1580" s="60"/>
    </row>
    <row r="1581" spans="33:39" x14ac:dyDescent="0.2">
      <c r="AG1581" s="99"/>
      <c r="AH1581" s="99"/>
      <c r="AI1581" s="60"/>
      <c r="AJ1581" s="60"/>
      <c r="AK1581" s="60"/>
      <c r="AL1581" s="60"/>
      <c r="AM1581" s="60"/>
    </row>
    <row r="1582" spans="33:39" x14ac:dyDescent="0.2">
      <c r="AG1582" s="99"/>
      <c r="AH1582" s="99"/>
      <c r="AI1582" s="60"/>
      <c r="AJ1582" s="60"/>
      <c r="AK1582" s="60"/>
      <c r="AL1582" s="60"/>
      <c r="AM1582" s="60"/>
    </row>
    <row r="1583" spans="33:39" x14ac:dyDescent="0.2">
      <c r="AG1583" s="99"/>
      <c r="AH1583" s="99"/>
      <c r="AI1583" s="60"/>
      <c r="AJ1583" s="60"/>
      <c r="AK1583" s="60"/>
      <c r="AL1583" s="60"/>
      <c r="AM1583" s="60"/>
    </row>
    <row r="1584" spans="33:39" x14ac:dyDescent="0.2">
      <c r="AG1584" s="99"/>
      <c r="AH1584" s="99"/>
      <c r="AI1584" s="60"/>
      <c r="AJ1584" s="60"/>
      <c r="AK1584" s="60"/>
      <c r="AL1584" s="60"/>
      <c r="AM1584" s="60"/>
    </row>
    <row r="1585" spans="33:39" x14ac:dyDescent="0.2">
      <c r="AG1585" s="99"/>
      <c r="AH1585" s="99"/>
      <c r="AI1585" s="60"/>
      <c r="AJ1585" s="60"/>
      <c r="AK1585" s="60"/>
      <c r="AL1585" s="60"/>
      <c r="AM1585" s="60"/>
    </row>
    <row r="1586" spans="33:39" x14ac:dyDescent="0.2">
      <c r="AG1586" s="99"/>
      <c r="AH1586" s="99"/>
      <c r="AI1586" s="60"/>
      <c r="AJ1586" s="60"/>
      <c r="AK1586" s="60"/>
      <c r="AL1586" s="60"/>
      <c r="AM1586" s="60"/>
    </row>
    <row r="1587" spans="33:39" x14ac:dyDescent="0.2">
      <c r="AG1587" s="99"/>
      <c r="AH1587" s="99"/>
      <c r="AI1587" s="60"/>
      <c r="AJ1587" s="60"/>
      <c r="AK1587" s="60"/>
      <c r="AL1587" s="60"/>
      <c r="AM1587" s="60"/>
    </row>
    <row r="1588" spans="33:39" x14ac:dyDescent="0.2">
      <c r="AG1588" s="99"/>
      <c r="AH1588" s="99"/>
      <c r="AI1588" s="60"/>
      <c r="AJ1588" s="60"/>
      <c r="AK1588" s="60"/>
      <c r="AL1588" s="60"/>
      <c r="AM1588" s="60"/>
    </row>
    <row r="1589" spans="33:39" x14ac:dyDescent="0.2">
      <c r="AG1589" s="99"/>
      <c r="AH1589" s="99"/>
      <c r="AI1589" s="60"/>
      <c r="AJ1589" s="60"/>
      <c r="AK1589" s="60"/>
      <c r="AL1589" s="60"/>
      <c r="AM1589" s="60"/>
    </row>
    <row r="1590" spans="33:39" x14ac:dyDescent="0.2">
      <c r="AG1590" s="99"/>
      <c r="AH1590" s="99"/>
      <c r="AI1590" s="60"/>
      <c r="AJ1590" s="60"/>
      <c r="AK1590" s="60"/>
      <c r="AL1590" s="60"/>
      <c r="AM1590" s="60"/>
    </row>
    <row r="1591" spans="33:39" x14ac:dyDescent="0.2">
      <c r="AG1591" s="99"/>
      <c r="AH1591" s="99"/>
      <c r="AI1591" s="60"/>
      <c r="AJ1591" s="60"/>
      <c r="AK1591" s="60"/>
      <c r="AL1591" s="60"/>
      <c r="AM1591" s="60"/>
    </row>
    <row r="1592" spans="33:39" x14ac:dyDescent="0.2">
      <c r="AG1592" s="99"/>
      <c r="AH1592" s="99"/>
      <c r="AI1592" s="60"/>
      <c r="AJ1592" s="60"/>
      <c r="AK1592" s="60"/>
      <c r="AL1592" s="60"/>
      <c r="AM1592" s="60"/>
    </row>
    <row r="1593" spans="33:39" x14ac:dyDescent="0.2">
      <c r="AG1593" s="99"/>
      <c r="AH1593" s="99"/>
      <c r="AI1593" s="60"/>
      <c r="AJ1593" s="60"/>
      <c r="AK1593" s="60"/>
      <c r="AL1593" s="60"/>
      <c r="AM1593" s="60"/>
    </row>
    <row r="1594" spans="33:39" x14ac:dyDescent="0.2">
      <c r="AG1594" s="99"/>
      <c r="AH1594" s="99"/>
      <c r="AI1594" s="60"/>
      <c r="AJ1594" s="60"/>
      <c r="AK1594" s="60"/>
      <c r="AL1594" s="60"/>
      <c r="AM1594" s="60"/>
    </row>
    <row r="1595" spans="33:39" x14ac:dyDescent="0.2">
      <c r="AG1595" s="99"/>
      <c r="AH1595" s="99"/>
      <c r="AI1595" s="60"/>
      <c r="AJ1595" s="60"/>
      <c r="AK1595" s="60"/>
      <c r="AL1595" s="60"/>
      <c r="AM1595" s="60"/>
    </row>
    <row r="1596" spans="33:39" x14ac:dyDescent="0.2">
      <c r="AG1596" s="99"/>
      <c r="AH1596" s="99"/>
      <c r="AI1596" s="60"/>
      <c r="AJ1596" s="60"/>
      <c r="AK1596" s="60"/>
      <c r="AL1596" s="60"/>
      <c r="AM1596" s="60"/>
    </row>
    <row r="1597" spans="33:39" x14ac:dyDescent="0.2">
      <c r="AG1597" s="99"/>
      <c r="AH1597" s="99"/>
      <c r="AI1597" s="60"/>
      <c r="AJ1597" s="60"/>
      <c r="AK1597" s="60"/>
      <c r="AL1597" s="60"/>
      <c r="AM1597" s="60"/>
    </row>
    <row r="1598" spans="33:39" x14ac:dyDescent="0.2">
      <c r="AG1598" s="99"/>
      <c r="AH1598" s="99"/>
      <c r="AI1598" s="60"/>
      <c r="AJ1598" s="60"/>
      <c r="AK1598" s="60"/>
      <c r="AL1598" s="60"/>
      <c r="AM1598" s="60"/>
    </row>
    <row r="1599" spans="33:39" x14ac:dyDescent="0.2">
      <c r="AG1599" s="99"/>
      <c r="AH1599" s="99"/>
      <c r="AI1599" s="60"/>
      <c r="AJ1599" s="60"/>
      <c r="AK1599" s="60"/>
      <c r="AL1599" s="60"/>
      <c r="AM1599" s="60"/>
    </row>
    <row r="1600" spans="33:39" x14ac:dyDescent="0.2">
      <c r="AG1600" s="99"/>
      <c r="AH1600" s="99"/>
      <c r="AI1600" s="60"/>
      <c r="AJ1600" s="60"/>
      <c r="AK1600" s="60"/>
      <c r="AL1600" s="60"/>
      <c r="AM1600" s="60"/>
    </row>
    <row r="1601" spans="33:39" x14ac:dyDescent="0.2">
      <c r="AG1601" s="99"/>
      <c r="AH1601" s="99"/>
      <c r="AI1601" s="60"/>
      <c r="AJ1601" s="60"/>
      <c r="AK1601" s="60"/>
      <c r="AL1601" s="60"/>
      <c r="AM1601" s="60"/>
    </row>
    <row r="1602" spans="33:39" x14ac:dyDescent="0.2">
      <c r="AG1602" s="99"/>
      <c r="AH1602" s="99"/>
      <c r="AI1602" s="60"/>
      <c r="AJ1602" s="60"/>
      <c r="AK1602" s="60"/>
      <c r="AL1602" s="60"/>
      <c r="AM1602" s="60"/>
    </row>
    <row r="1603" spans="33:39" x14ac:dyDescent="0.2">
      <c r="AG1603" s="99"/>
      <c r="AH1603" s="99"/>
      <c r="AI1603" s="60"/>
      <c r="AJ1603" s="60"/>
      <c r="AK1603" s="60"/>
      <c r="AL1603" s="60"/>
      <c r="AM1603" s="60"/>
    </row>
    <row r="1604" spans="33:39" x14ac:dyDescent="0.2">
      <c r="AG1604" s="99"/>
      <c r="AH1604" s="99"/>
      <c r="AI1604" s="60"/>
      <c r="AJ1604" s="60"/>
      <c r="AK1604" s="60"/>
      <c r="AL1604" s="60"/>
      <c r="AM1604" s="60"/>
    </row>
    <row r="1605" spans="33:39" x14ac:dyDescent="0.2">
      <c r="AG1605" s="99"/>
      <c r="AH1605" s="99"/>
      <c r="AI1605" s="60"/>
      <c r="AJ1605" s="60"/>
      <c r="AK1605" s="60"/>
      <c r="AL1605" s="60"/>
      <c r="AM1605" s="60"/>
    </row>
    <row r="1606" spans="33:39" x14ac:dyDescent="0.2">
      <c r="AG1606" s="99"/>
      <c r="AH1606" s="99"/>
      <c r="AI1606" s="60"/>
      <c r="AJ1606" s="60"/>
      <c r="AK1606" s="60"/>
      <c r="AL1606" s="60"/>
      <c r="AM1606" s="60"/>
    </row>
    <row r="1607" spans="33:39" x14ac:dyDescent="0.2">
      <c r="AG1607" s="99"/>
      <c r="AH1607" s="99"/>
      <c r="AI1607" s="60"/>
      <c r="AJ1607" s="60"/>
      <c r="AK1607" s="60"/>
      <c r="AL1607" s="60"/>
      <c r="AM1607" s="60"/>
    </row>
    <row r="1608" spans="33:39" x14ac:dyDescent="0.2">
      <c r="AG1608" s="99"/>
      <c r="AH1608" s="99"/>
      <c r="AI1608" s="60"/>
      <c r="AJ1608" s="60"/>
      <c r="AK1608" s="60"/>
      <c r="AL1608" s="60"/>
      <c r="AM1608" s="60"/>
    </row>
    <row r="1609" spans="33:39" x14ac:dyDescent="0.2">
      <c r="AG1609" s="99"/>
      <c r="AH1609" s="99"/>
      <c r="AI1609" s="60"/>
      <c r="AJ1609" s="60"/>
      <c r="AK1609" s="60"/>
      <c r="AL1609" s="60"/>
      <c r="AM1609" s="60"/>
    </row>
    <row r="1610" spans="33:39" x14ac:dyDescent="0.2">
      <c r="AG1610" s="99"/>
      <c r="AH1610" s="99"/>
      <c r="AI1610" s="60"/>
      <c r="AJ1610" s="60"/>
      <c r="AK1610" s="60"/>
      <c r="AL1610" s="60"/>
      <c r="AM1610" s="60"/>
    </row>
    <row r="1611" spans="33:39" x14ac:dyDescent="0.2">
      <c r="AG1611" s="99"/>
      <c r="AH1611" s="99"/>
      <c r="AI1611" s="60"/>
      <c r="AJ1611" s="60"/>
      <c r="AK1611" s="60"/>
      <c r="AL1611" s="60"/>
      <c r="AM1611" s="60"/>
    </row>
    <row r="1612" spans="33:39" x14ac:dyDescent="0.2">
      <c r="AG1612" s="99"/>
      <c r="AH1612" s="99"/>
      <c r="AI1612" s="60"/>
      <c r="AJ1612" s="60"/>
      <c r="AK1612" s="60"/>
      <c r="AL1612" s="60"/>
      <c r="AM1612" s="60"/>
    </row>
    <row r="1613" spans="33:39" x14ac:dyDescent="0.2">
      <c r="AG1613" s="99"/>
      <c r="AH1613" s="99"/>
      <c r="AI1613" s="60"/>
      <c r="AJ1613" s="60"/>
      <c r="AK1613" s="60"/>
      <c r="AL1613" s="60"/>
      <c r="AM1613" s="60"/>
    </row>
    <row r="1614" spans="33:39" x14ac:dyDescent="0.2">
      <c r="AG1614" s="99"/>
      <c r="AH1614" s="99"/>
      <c r="AI1614" s="60"/>
      <c r="AJ1614" s="60"/>
      <c r="AK1614" s="60"/>
      <c r="AL1614" s="60"/>
      <c r="AM1614" s="60"/>
    </row>
    <row r="1615" spans="33:39" x14ac:dyDescent="0.2">
      <c r="AG1615" s="99"/>
      <c r="AH1615" s="99"/>
      <c r="AI1615" s="60"/>
      <c r="AJ1615" s="60"/>
      <c r="AK1615" s="60"/>
      <c r="AL1615" s="60"/>
      <c r="AM1615" s="60"/>
    </row>
    <row r="1616" spans="33:39" x14ac:dyDescent="0.2">
      <c r="AG1616" s="99"/>
      <c r="AH1616" s="99"/>
      <c r="AI1616" s="60"/>
      <c r="AJ1616" s="60"/>
      <c r="AK1616" s="60"/>
      <c r="AL1616" s="60"/>
      <c r="AM1616" s="60"/>
    </row>
    <row r="1617" spans="33:39" x14ac:dyDescent="0.2">
      <c r="AG1617" s="99"/>
      <c r="AH1617" s="99"/>
      <c r="AI1617" s="60"/>
      <c r="AJ1617" s="60"/>
      <c r="AK1617" s="60"/>
      <c r="AL1617" s="60"/>
      <c r="AM1617" s="60"/>
    </row>
    <row r="1618" spans="33:39" x14ac:dyDescent="0.2">
      <c r="AG1618" s="99"/>
      <c r="AH1618" s="99"/>
      <c r="AI1618" s="60"/>
      <c r="AJ1618" s="60"/>
      <c r="AK1618" s="60"/>
      <c r="AL1618" s="60"/>
      <c r="AM1618" s="60"/>
    </row>
    <row r="1619" spans="33:39" x14ac:dyDescent="0.2">
      <c r="AG1619" s="99"/>
      <c r="AH1619" s="99"/>
      <c r="AI1619" s="60"/>
      <c r="AJ1619" s="60"/>
      <c r="AK1619" s="60"/>
      <c r="AL1619" s="60"/>
      <c r="AM1619" s="60"/>
    </row>
    <row r="1620" spans="33:39" x14ac:dyDescent="0.2">
      <c r="AG1620" s="99"/>
      <c r="AH1620" s="99"/>
      <c r="AI1620" s="60"/>
      <c r="AJ1620" s="60"/>
      <c r="AK1620" s="60"/>
      <c r="AL1620" s="60"/>
      <c r="AM1620" s="60"/>
    </row>
    <row r="1621" spans="33:39" x14ac:dyDescent="0.2">
      <c r="AG1621" s="99"/>
      <c r="AH1621" s="99"/>
      <c r="AI1621" s="60"/>
      <c r="AJ1621" s="60"/>
      <c r="AK1621" s="60"/>
      <c r="AL1621" s="60"/>
      <c r="AM1621" s="60"/>
    </row>
    <row r="1622" spans="33:39" x14ac:dyDescent="0.2">
      <c r="AG1622" s="99"/>
      <c r="AH1622" s="99"/>
      <c r="AI1622" s="60"/>
      <c r="AJ1622" s="60"/>
      <c r="AK1622" s="60"/>
      <c r="AL1622" s="60"/>
      <c r="AM1622" s="60"/>
    </row>
    <row r="1623" spans="33:39" x14ac:dyDescent="0.2">
      <c r="AG1623" s="99"/>
      <c r="AH1623" s="99"/>
      <c r="AI1623" s="60"/>
      <c r="AJ1623" s="60"/>
      <c r="AK1623" s="60"/>
      <c r="AL1623" s="60"/>
      <c r="AM1623" s="60"/>
    </row>
    <row r="1624" spans="33:39" x14ac:dyDescent="0.2">
      <c r="AG1624" s="99"/>
      <c r="AH1624" s="99"/>
      <c r="AI1624" s="60"/>
      <c r="AJ1624" s="60"/>
      <c r="AK1624" s="60"/>
      <c r="AL1624" s="60"/>
      <c r="AM1624" s="60"/>
    </row>
    <row r="1625" spans="33:39" x14ac:dyDescent="0.2">
      <c r="AG1625" s="99"/>
      <c r="AH1625" s="99"/>
      <c r="AI1625" s="60"/>
      <c r="AJ1625" s="60"/>
      <c r="AK1625" s="60"/>
      <c r="AL1625" s="60"/>
      <c r="AM1625" s="60"/>
    </row>
    <row r="1626" spans="33:39" x14ac:dyDescent="0.2">
      <c r="AG1626" s="99"/>
      <c r="AH1626" s="99"/>
      <c r="AI1626" s="60"/>
      <c r="AJ1626" s="60"/>
      <c r="AK1626" s="60"/>
      <c r="AL1626" s="60"/>
      <c r="AM1626" s="60"/>
    </row>
    <row r="1627" spans="33:39" x14ac:dyDescent="0.2">
      <c r="AG1627" s="99"/>
      <c r="AH1627" s="99"/>
      <c r="AI1627" s="60"/>
      <c r="AJ1627" s="60"/>
      <c r="AK1627" s="60"/>
      <c r="AL1627" s="60"/>
      <c r="AM1627" s="60"/>
    </row>
    <row r="1628" spans="33:39" x14ac:dyDescent="0.2">
      <c r="AG1628" s="99"/>
      <c r="AH1628" s="99"/>
      <c r="AI1628" s="60"/>
      <c r="AJ1628" s="60"/>
      <c r="AK1628" s="60"/>
      <c r="AL1628" s="60"/>
      <c r="AM1628" s="60"/>
    </row>
    <row r="1629" spans="33:39" x14ac:dyDescent="0.2">
      <c r="AG1629" s="99"/>
      <c r="AH1629" s="99"/>
      <c r="AI1629" s="60"/>
      <c r="AJ1629" s="60"/>
      <c r="AK1629" s="60"/>
      <c r="AL1629" s="60"/>
      <c r="AM1629" s="60"/>
    </row>
    <row r="1630" spans="33:39" x14ac:dyDescent="0.2">
      <c r="AG1630" s="99"/>
      <c r="AH1630" s="99"/>
      <c r="AI1630" s="60"/>
      <c r="AJ1630" s="60"/>
      <c r="AK1630" s="60"/>
      <c r="AL1630" s="60"/>
      <c r="AM1630" s="60"/>
    </row>
    <row r="1631" spans="33:39" x14ac:dyDescent="0.2">
      <c r="AG1631" s="99"/>
      <c r="AH1631" s="99"/>
      <c r="AI1631" s="60"/>
      <c r="AJ1631" s="60"/>
      <c r="AK1631" s="60"/>
      <c r="AL1631" s="60"/>
      <c r="AM1631" s="60"/>
    </row>
    <row r="1632" spans="33:39" x14ac:dyDescent="0.2">
      <c r="AG1632" s="99"/>
      <c r="AH1632" s="99"/>
      <c r="AI1632" s="60"/>
      <c r="AJ1632" s="60"/>
      <c r="AK1632" s="60"/>
      <c r="AL1632" s="60"/>
      <c r="AM1632" s="60"/>
    </row>
    <row r="1633" spans="33:39" x14ac:dyDescent="0.2">
      <c r="AG1633" s="99"/>
      <c r="AH1633" s="99"/>
      <c r="AI1633" s="60"/>
      <c r="AJ1633" s="60"/>
      <c r="AK1633" s="60"/>
      <c r="AL1633" s="60"/>
      <c r="AM1633" s="60"/>
    </row>
    <row r="1634" spans="33:39" x14ac:dyDescent="0.2">
      <c r="AG1634" s="99"/>
      <c r="AH1634" s="99"/>
      <c r="AI1634" s="60"/>
      <c r="AJ1634" s="60"/>
      <c r="AK1634" s="60"/>
      <c r="AL1634" s="60"/>
      <c r="AM1634" s="60"/>
    </row>
    <row r="1635" spans="33:39" x14ac:dyDescent="0.2">
      <c r="AG1635" s="99"/>
      <c r="AH1635" s="99"/>
      <c r="AI1635" s="60"/>
      <c r="AJ1635" s="60"/>
      <c r="AK1635" s="60"/>
      <c r="AL1635" s="60"/>
      <c r="AM1635" s="60"/>
    </row>
    <row r="1636" spans="33:39" x14ac:dyDescent="0.2">
      <c r="AG1636" s="99"/>
      <c r="AH1636" s="99"/>
      <c r="AI1636" s="60"/>
      <c r="AJ1636" s="60"/>
      <c r="AK1636" s="60"/>
      <c r="AL1636" s="60"/>
      <c r="AM1636" s="60"/>
    </row>
    <row r="1637" spans="33:39" x14ac:dyDescent="0.2">
      <c r="AG1637" s="99"/>
      <c r="AH1637" s="99"/>
      <c r="AI1637" s="60"/>
      <c r="AJ1637" s="60"/>
      <c r="AK1637" s="60"/>
      <c r="AL1637" s="60"/>
      <c r="AM1637" s="60"/>
    </row>
    <row r="1638" spans="33:39" x14ac:dyDescent="0.2">
      <c r="AG1638" s="99"/>
      <c r="AH1638" s="99"/>
      <c r="AI1638" s="60"/>
      <c r="AJ1638" s="60"/>
      <c r="AK1638" s="60"/>
      <c r="AL1638" s="60"/>
      <c r="AM1638" s="60"/>
    </row>
    <row r="1639" spans="33:39" x14ac:dyDescent="0.2">
      <c r="AG1639" s="99"/>
      <c r="AH1639" s="99"/>
      <c r="AI1639" s="60"/>
      <c r="AJ1639" s="60"/>
      <c r="AK1639" s="60"/>
      <c r="AL1639" s="60"/>
      <c r="AM1639" s="60"/>
    </row>
    <row r="1640" spans="33:39" x14ac:dyDescent="0.2">
      <c r="AG1640" s="99"/>
      <c r="AH1640" s="99"/>
      <c r="AI1640" s="60"/>
      <c r="AJ1640" s="60"/>
      <c r="AK1640" s="60"/>
      <c r="AL1640" s="60"/>
      <c r="AM1640" s="60"/>
    </row>
    <row r="1641" spans="33:39" x14ac:dyDescent="0.2">
      <c r="AG1641" s="99"/>
      <c r="AH1641" s="99"/>
      <c r="AI1641" s="60"/>
      <c r="AJ1641" s="60"/>
      <c r="AK1641" s="60"/>
      <c r="AL1641" s="60"/>
      <c r="AM1641" s="60"/>
    </row>
    <row r="1642" spans="33:39" x14ac:dyDescent="0.2">
      <c r="AG1642" s="99"/>
      <c r="AH1642" s="99"/>
      <c r="AI1642" s="60"/>
      <c r="AJ1642" s="60"/>
      <c r="AK1642" s="60"/>
      <c r="AL1642" s="60"/>
      <c r="AM1642" s="60"/>
    </row>
    <row r="1643" spans="33:39" x14ac:dyDescent="0.2">
      <c r="AG1643" s="99"/>
      <c r="AH1643" s="99"/>
      <c r="AI1643" s="60"/>
      <c r="AJ1643" s="60"/>
      <c r="AK1643" s="60"/>
      <c r="AL1643" s="60"/>
      <c r="AM1643" s="60"/>
    </row>
    <row r="1644" spans="33:39" x14ac:dyDescent="0.2">
      <c r="AG1644" s="99"/>
      <c r="AH1644" s="99"/>
      <c r="AI1644" s="60"/>
      <c r="AJ1644" s="60"/>
      <c r="AK1644" s="60"/>
      <c r="AL1644" s="60"/>
      <c r="AM1644" s="60"/>
    </row>
    <row r="1645" spans="33:39" x14ac:dyDescent="0.2">
      <c r="AG1645" s="99"/>
      <c r="AH1645" s="99"/>
      <c r="AI1645" s="60"/>
      <c r="AJ1645" s="60"/>
      <c r="AK1645" s="60"/>
      <c r="AL1645" s="60"/>
      <c r="AM1645" s="60"/>
    </row>
    <row r="1646" spans="33:39" x14ac:dyDescent="0.2">
      <c r="AG1646" s="99"/>
      <c r="AH1646" s="99"/>
      <c r="AI1646" s="60"/>
      <c r="AJ1646" s="60"/>
      <c r="AK1646" s="60"/>
      <c r="AL1646" s="60"/>
      <c r="AM1646" s="60"/>
    </row>
    <row r="1647" spans="33:39" x14ac:dyDescent="0.2">
      <c r="AG1647" s="99"/>
      <c r="AH1647" s="99"/>
      <c r="AI1647" s="60"/>
      <c r="AJ1647" s="60"/>
      <c r="AK1647" s="60"/>
      <c r="AL1647" s="60"/>
      <c r="AM1647" s="60"/>
    </row>
    <row r="1648" spans="33:39" x14ac:dyDescent="0.2">
      <c r="AG1648" s="99"/>
      <c r="AH1648" s="99"/>
      <c r="AI1648" s="60"/>
      <c r="AJ1648" s="60"/>
      <c r="AK1648" s="60"/>
      <c r="AL1648" s="60"/>
      <c r="AM1648" s="60"/>
    </row>
    <row r="1649" spans="33:39" x14ac:dyDescent="0.2">
      <c r="AG1649" s="99"/>
      <c r="AH1649" s="99"/>
      <c r="AI1649" s="60"/>
      <c r="AJ1649" s="60"/>
      <c r="AK1649" s="60"/>
      <c r="AL1649" s="60"/>
      <c r="AM1649" s="60"/>
    </row>
    <row r="1650" spans="33:39" x14ac:dyDescent="0.2">
      <c r="AG1650" s="99"/>
      <c r="AH1650" s="99"/>
      <c r="AI1650" s="60"/>
      <c r="AJ1650" s="60"/>
      <c r="AK1650" s="60"/>
      <c r="AL1650" s="60"/>
      <c r="AM1650" s="60"/>
    </row>
    <row r="1651" spans="33:39" x14ac:dyDescent="0.2">
      <c r="AG1651" s="99"/>
      <c r="AH1651" s="99"/>
      <c r="AI1651" s="60"/>
      <c r="AJ1651" s="60"/>
      <c r="AK1651" s="60"/>
      <c r="AL1651" s="60"/>
      <c r="AM1651" s="60"/>
    </row>
    <row r="1652" spans="33:39" x14ac:dyDescent="0.2">
      <c r="AG1652" s="99"/>
      <c r="AH1652" s="99"/>
      <c r="AI1652" s="60"/>
      <c r="AJ1652" s="60"/>
      <c r="AK1652" s="60"/>
      <c r="AL1652" s="60"/>
      <c r="AM1652" s="60"/>
    </row>
    <row r="1653" spans="33:39" x14ac:dyDescent="0.2">
      <c r="AG1653" s="99"/>
      <c r="AH1653" s="99"/>
      <c r="AI1653" s="60"/>
      <c r="AJ1653" s="60"/>
      <c r="AK1653" s="60"/>
      <c r="AL1653" s="60"/>
      <c r="AM1653" s="60"/>
    </row>
    <row r="1654" spans="33:39" x14ac:dyDescent="0.2">
      <c r="AG1654" s="99"/>
      <c r="AH1654" s="99"/>
      <c r="AI1654" s="60"/>
      <c r="AJ1654" s="60"/>
      <c r="AK1654" s="60"/>
      <c r="AL1654" s="60"/>
      <c r="AM1654" s="60"/>
    </row>
    <row r="1655" spans="33:39" x14ac:dyDescent="0.2">
      <c r="AG1655" s="99"/>
      <c r="AH1655" s="99"/>
      <c r="AI1655" s="60"/>
      <c r="AJ1655" s="60"/>
      <c r="AK1655" s="60"/>
      <c r="AL1655" s="60"/>
      <c r="AM1655" s="60"/>
    </row>
    <row r="1656" spans="33:39" x14ac:dyDescent="0.2">
      <c r="AG1656" s="99"/>
      <c r="AH1656" s="99"/>
      <c r="AI1656" s="60"/>
      <c r="AJ1656" s="60"/>
      <c r="AK1656" s="60"/>
      <c r="AL1656" s="60"/>
      <c r="AM1656" s="60"/>
    </row>
    <row r="1657" spans="33:39" x14ac:dyDescent="0.2">
      <c r="AG1657" s="99"/>
      <c r="AH1657" s="99"/>
      <c r="AI1657" s="60"/>
      <c r="AJ1657" s="60"/>
      <c r="AK1657" s="60"/>
      <c r="AL1657" s="60"/>
      <c r="AM1657" s="60"/>
    </row>
    <row r="1658" spans="33:39" x14ac:dyDescent="0.2">
      <c r="AG1658" s="99"/>
      <c r="AH1658" s="99"/>
      <c r="AI1658" s="60"/>
      <c r="AJ1658" s="60"/>
      <c r="AK1658" s="60"/>
      <c r="AL1658" s="60"/>
      <c r="AM1658" s="60"/>
    </row>
    <row r="1659" spans="33:39" x14ac:dyDescent="0.2">
      <c r="AG1659" s="99"/>
      <c r="AH1659" s="99"/>
      <c r="AI1659" s="60"/>
      <c r="AJ1659" s="60"/>
      <c r="AK1659" s="60"/>
      <c r="AL1659" s="60"/>
      <c r="AM1659" s="60"/>
    </row>
    <row r="1660" spans="33:39" x14ac:dyDescent="0.2">
      <c r="AG1660" s="99"/>
      <c r="AH1660" s="99"/>
      <c r="AI1660" s="60"/>
      <c r="AJ1660" s="60"/>
      <c r="AK1660" s="60"/>
      <c r="AL1660" s="60"/>
      <c r="AM1660" s="60"/>
    </row>
    <row r="1661" spans="33:39" x14ac:dyDescent="0.2">
      <c r="AG1661" s="99"/>
      <c r="AH1661" s="99"/>
      <c r="AI1661" s="60"/>
      <c r="AJ1661" s="60"/>
      <c r="AK1661" s="60"/>
      <c r="AL1661" s="60"/>
      <c r="AM1661" s="60"/>
    </row>
    <row r="1662" spans="33:39" x14ac:dyDescent="0.2">
      <c r="AG1662" s="99"/>
      <c r="AH1662" s="99"/>
      <c r="AI1662" s="60"/>
      <c r="AJ1662" s="60"/>
      <c r="AK1662" s="60"/>
      <c r="AL1662" s="60"/>
      <c r="AM1662" s="60"/>
    </row>
    <row r="1663" spans="33:39" x14ac:dyDescent="0.2">
      <c r="AG1663" s="99"/>
      <c r="AH1663" s="99"/>
      <c r="AI1663" s="60"/>
      <c r="AJ1663" s="60"/>
      <c r="AK1663" s="60"/>
      <c r="AL1663" s="60"/>
      <c r="AM1663" s="60"/>
    </row>
    <row r="1664" spans="33:39" x14ac:dyDescent="0.2">
      <c r="AG1664" s="99"/>
      <c r="AH1664" s="99"/>
      <c r="AI1664" s="60"/>
      <c r="AJ1664" s="60"/>
      <c r="AK1664" s="60"/>
      <c r="AL1664" s="60"/>
      <c r="AM1664" s="60"/>
    </row>
    <row r="1665" spans="33:39" x14ac:dyDescent="0.2">
      <c r="AG1665" s="99"/>
      <c r="AH1665" s="99"/>
      <c r="AI1665" s="60"/>
      <c r="AJ1665" s="60"/>
      <c r="AK1665" s="60"/>
      <c r="AL1665" s="60"/>
      <c r="AM1665" s="60"/>
    </row>
    <row r="1666" spans="33:39" x14ac:dyDescent="0.2">
      <c r="AG1666" s="99"/>
      <c r="AH1666" s="99"/>
      <c r="AI1666" s="60"/>
      <c r="AJ1666" s="60"/>
      <c r="AK1666" s="60"/>
      <c r="AL1666" s="60"/>
      <c r="AM1666" s="60"/>
    </row>
    <row r="1667" spans="33:39" x14ac:dyDescent="0.2">
      <c r="AG1667" s="99"/>
      <c r="AH1667" s="99"/>
      <c r="AI1667" s="60"/>
      <c r="AJ1667" s="60"/>
      <c r="AK1667" s="60"/>
      <c r="AL1667" s="60"/>
      <c r="AM1667" s="60"/>
    </row>
    <row r="1668" spans="33:39" x14ac:dyDescent="0.2">
      <c r="AG1668" s="99"/>
      <c r="AH1668" s="99"/>
      <c r="AI1668" s="60"/>
      <c r="AJ1668" s="60"/>
      <c r="AK1668" s="60"/>
      <c r="AL1668" s="60"/>
      <c r="AM1668" s="60"/>
    </row>
    <row r="1669" spans="33:39" x14ac:dyDescent="0.2">
      <c r="AG1669" s="99"/>
      <c r="AH1669" s="99"/>
      <c r="AI1669" s="60"/>
      <c r="AJ1669" s="60"/>
      <c r="AK1669" s="60"/>
      <c r="AL1669" s="60"/>
      <c r="AM1669" s="60"/>
    </row>
    <row r="1670" spans="33:39" x14ac:dyDescent="0.2">
      <c r="AG1670" s="99"/>
      <c r="AH1670" s="99"/>
      <c r="AI1670" s="60"/>
      <c r="AJ1670" s="60"/>
      <c r="AK1670" s="60"/>
      <c r="AL1670" s="60"/>
      <c r="AM1670" s="60"/>
    </row>
    <row r="1671" spans="33:39" x14ac:dyDescent="0.2">
      <c r="AG1671" s="99"/>
      <c r="AH1671" s="99"/>
      <c r="AI1671" s="60"/>
      <c r="AJ1671" s="60"/>
      <c r="AK1671" s="60"/>
      <c r="AL1671" s="60"/>
      <c r="AM1671" s="60"/>
    </row>
    <row r="1672" spans="33:39" x14ac:dyDescent="0.2">
      <c r="AG1672" s="99"/>
      <c r="AH1672" s="99"/>
      <c r="AI1672" s="60"/>
      <c r="AJ1672" s="60"/>
      <c r="AK1672" s="60"/>
      <c r="AL1672" s="60"/>
      <c r="AM1672" s="60"/>
    </row>
    <row r="1673" spans="33:39" x14ac:dyDescent="0.2">
      <c r="AG1673" s="99"/>
      <c r="AH1673" s="99"/>
      <c r="AI1673" s="60"/>
      <c r="AJ1673" s="60"/>
      <c r="AK1673" s="60"/>
      <c r="AL1673" s="60"/>
      <c r="AM1673" s="60"/>
    </row>
    <row r="1674" spans="33:39" x14ac:dyDescent="0.2">
      <c r="AG1674" s="99"/>
      <c r="AH1674" s="99"/>
      <c r="AI1674" s="60"/>
      <c r="AJ1674" s="60"/>
      <c r="AK1674" s="60"/>
      <c r="AL1674" s="60"/>
      <c r="AM1674" s="60"/>
    </row>
    <row r="1675" spans="33:39" x14ac:dyDescent="0.2">
      <c r="AG1675" s="99"/>
      <c r="AH1675" s="99"/>
      <c r="AI1675" s="60"/>
      <c r="AJ1675" s="60"/>
      <c r="AK1675" s="60"/>
      <c r="AL1675" s="60"/>
      <c r="AM1675" s="60"/>
    </row>
    <row r="1676" spans="33:39" x14ac:dyDescent="0.2">
      <c r="AG1676" s="99"/>
      <c r="AH1676" s="99"/>
      <c r="AI1676" s="60"/>
      <c r="AJ1676" s="60"/>
      <c r="AK1676" s="60"/>
      <c r="AL1676" s="60"/>
      <c r="AM1676" s="60"/>
    </row>
    <row r="1677" spans="33:39" x14ac:dyDescent="0.2">
      <c r="AG1677" s="99"/>
      <c r="AH1677" s="99"/>
      <c r="AI1677" s="60"/>
      <c r="AJ1677" s="60"/>
      <c r="AK1677" s="60"/>
      <c r="AL1677" s="60"/>
      <c r="AM1677" s="60"/>
    </row>
    <row r="1678" spans="33:39" x14ac:dyDescent="0.2">
      <c r="AG1678" s="99"/>
      <c r="AH1678" s="99"/>
      <c r="AI1678" s="60"/>
      <c r="AJ1678" s="60"/>
      <c r="AK1678" s="60"/>
      <c r="AL1678" s="60"/>
      <c r="AM1678" s="60"/>
    </row>
    <row r="1679" spans="33:39" x14ac:dyDescent="0.2">
      <c r="AG1679" s="99"/>
      <c r="AH1679" s="99"/>
      <c r="AI1679" s="60"/>
      <c r="AJ1679" s="60"/>
      <c r="AK1679" s="60"/>
      <c r="AL1679" s="60"/>
      <c r="AM1679" s="60"/>
    </row>
    <row r="1680" spans="33:39" x14ac:dyDescent="0.2">
      <c r="AG1680" s="99"/>
      <c r="AH1680" s="99"/>
      <c r="AI1680" s="60"/>
      <c r="AJ1680" s="60"/>
      <c r="AK1680" s="60"/>
      <c r="AL1680" s="60"/>
      <c r="AM1680" s="60"/>
    </row>
    <row r="1681" spans="33:39" x14ac:dyDescent="0.2">
      <c r="AG1681" s="99"/>
      <c r="AH1681" s="99"/>
      <c r="AI1681" s="60"/>
      <c r="AJ1681" s="60"/>
      <c r="AK1681" s="60"/>
      <c r="AL1681" s="60"/>
      <c r="AM1681" s="60"/>
    </row>
    <row r="1682" spans="33:39" x14ac:dyDescent="0.2">
      <c r="AG1682" s="99"/>
      <c r="AH1682" s="99"/>
      <c r="AI1682" s="60"/>
      <c r="AJ1682" s="60"/>
      <c r="AK1682" s="60"/>
      <c r="AL1682" s="60"/>
      <c r="AM1682" s="60"/>
    </row>
    <row r="1683" spans="33:39" x14ac:dyDescent="0.2">
      <c r="AG1683" s="99"/>
      <c r="AH1683" s="99"/>
      <c r="AI1683" s="60"/>
      <c r="AJ1683" s="60"/>
      <c r="AK1683" s="60"/>
      <c r="AL1683" s="60"/>
      <c r="AM1683" s="60"/>
    </row>
    <row r="1684" spans="33:39" x14ac:dyDescent="0.2">
      <c r="AG1684" s="99"/>
      <c r="AH1684" s="99"/>
      <c r="AI1684" s="60"/>
      <c r="AJ1684" s="60"/>
      <c r="AK1684" s="60"/>
      <c r="AL1684" s="60"/>
      <c r="AM1684" s="60"/>
    </row>
    <row r="1685" spans="33:39" x14ac:dyDescent="0.2">
      <c r="AG1685" s="99"/>
      <c r="AH1685" s="99"/>
      <c r="AI1685" s="60"/>
      <c r="AJ1685" s="60"/>
      <c r="AK1685" s="60"/>
      <c r="AL1685" s="60"/>
      <c r="AM1685" s="60"/>
    </row>
    <row r="1686" spans="33:39" x14ac:dyDescent="0.2">
      <c r="AG1686" s="99"/>
      <c r="AH1686" s="99"/>
      <c r="AI1686" s="60"/>
      <c r="AJ1686" s="60"/>
      <c r="AK1686" s="60"/>
      <c r="AL1686" s="60"/>
      <c r="AM1686" s="60"/>
    </row>
    <row r="1687" spans="33:39" x14ac:dyDescent="0.2">
      <c r="AG1687" s="99"/>
      <c r="AH1687" s="99"/>
      <c r="AI1687" s="60"/>
      <c r="AJ1687" s="60"/>
      <c r="AK1687" s="60"/>
      <c r="AL1687" s="60"/>
      <c r="AM1687" s="60"/>
    </row>
    <row r="1688" spans="33:39" x14ac:dyDescent="0.2">
      <c r="AG1688" s="99"/>
      <c r="AH1688" s="99"/>
      <c r="AI1688" s="60"/>
      <c r="AJ1688" s="60"/>
      <c r="AK1688" s="60"/>
      <c r="AL1688" s="60"/>
      <c r="AM1688" s="60"/>
    </row>
    <row r="1689" spans="33:39" x14ac:dyDescent="0.2">
      <c r="AG1689" s="99"/>
      <c r="AH1689" s="99"/>
      <c r="AI1689" s="60"/>
      <c r="AJ1689" s="60"/>
      <c r="AK1689" s="60"/>
      <c r="AL1689" s="60"/>
      <c r="AM1689" s="60"/>
    </row>
    <row r="1690" spans="33:39" x14ac:dyDescent="0.2">
      <c r="AG1690" s="99"/>
      <c r="AH1690" s="99"/>
      <c r="AI1690" s="60"/>
      <c r="AJ1690" s="60"/>
      <c r="AK1690" s="60"/>
      <c r="AL1690" s="60"/>
      <c r="AM1690" s="60"/>
    </row>
    <row r="1691" spans="33:39" x14ac:dyDescent="0.2">
      <c r="AG1691" s="99"/>
      <c r="AH1691" s="99"/>
      <c r="AI1691" s="60"/>
      <c r="AJ1691" s="60"/>
      <c r="AK1691" s="60"/>
      <c r="AL1691" s="60"/>
      <c r="AM1691" s="60"/>
    </row>
    <row r="1692" spans="33:39" x14ac:dyDescent="0.2">
      <c r="AG1692" s="99"/>
      <c r="AH1692" s="99"/>
      <c r="AI1692" s="60"/>
      <c r="AJ1692" s="60"/>
      <c r="AK1692" s="60"/>
      <c r="AL1692" s="60"/>
      <c r="AM1692" s="60"/>
    </row>
    <row r="1693" spans="33:39" x14ac:dyDescent="0.2">
      <c r="AG1693" s="99"/>
      <c r="AH1693" s="99"/>
      <c r="AI1693" s="60"/>
      <c r="AJ1693" s="60"/>
      <c r="AK1693" s="60"/>
      <c r="AL1693" s="60"/>
      <c r="AM1693" s="60"/>
    </row>
    <row r="1694" spans="33:39" x14ac:dyDescent="0.2">
      <c r="AG1694" s="99"/>
      <c r="AH1694" s="99"/>
      <c r="AI1694" s="60"/>
      <c r="AJ1694" s="60"/>
      <c r="AK1694" s="60"/>
      <c r="AL1694" s="60"/>
      <c r="AM1694" s="60"/>
    </row>
    <row r="1695" spans="33:39" x14ac:dyDescent="0.2">
      <c r="AG1695" s="99"/>
      <c r="AH1695" s="99"/>
      <c r="AI1695" s="60"/>
      <c r="AJ1695" s="60"/>
      <c r="AK1695" s="60"/>
      <c r="AL1695" s="60"/>
      <c r="AM1695" s="60"/>
    </row>
    <row r="1696" spans="33:39" x14ac:dyDescent="0.2">
      <c r="AG1696" s="99"/>
      <c r="AH1696" s="99"/>
      <c r="AI1696" s="60"/>
      <c r="AJ1696" s="60"/>
      <c r="AK1696" s="60"/>
      <c r="AL1696" s="60"/>
      <c r="AM1696" s="60"/>
    </row>
    <row r="1697" spans="33:39" x14ac:dyDescent="0.2">
      <c r="AG1697" s="99"/>
      <c r="AH1697" s="99"/>
      <c r="AI1697" s="60"/>
      <c r="AJ1697" s="60"/>
      <c r="AK1697" s="60"/>
      <c r="AL1697" s="60"/>
      <c r="AM1697" s="60"/>
    </row>
    <row r="1698" spans="33:39" x14ac:dyDescent="0.2">
      <c r="AG1698" s="99"/>
      <c r="AH1698" s="99"/>
      <c r="AI1698" s="60"/>
      <c r="AJ1698" s="60"/>
      <c r="AK1698" s="60"/>
      <c r="AL1698" s="60"/>
      <c r="AM1698" s="60"/>
    </row>
    <row r="1699" spans="33:39" x14ac:dyDescent="0.2">
      <c r="AG1699" s="99"/>
      <c r="AH1699" s="99"/>
      <c r="AI1699" s="60"/>
      <c r="AJ1699" s="60"/>
      <c r="AK1699" s="60"/>
      <c r="AL1699" s="60"/>
      <c r="AM1699" s="60"/>
    </row>
    <row r="1700" spans="33:39" x14ac:dyDescent="0.2">
      <c r="AG1700" s="99"/>
      <c r="AH1700" s="99"/>
      <c r="AI1700" s="60"/>
      <c r="AJ1700" s="60"/>
      <c r="AK1700" s="60"/>
      <c r="AL1700" s="60"/>
      <c r="AM1700" s="60"/>
    </row>
    <row r="1701" spans="33:39" x14ac:dyDescent="0.2">
      <c r="AG1701" s="99"/>
      <c r="AH1701" s="99"/>
      <c r="AI1701" s="60"/>
      <c r="AJ1701" s="60"/>
      <c r="AK1701" s="60"/>
      <c r="AL1701" s="60"/>
      <c r="AM1701" s="60"/>
    </row>
    <row r="1702" spans="33:39" x14ac:dyDescent="0.2">
      <c r="AG1702" s="99"/>
      <c r="AH1702" s="99"/>
      <c r="AI1702" s="60"/>
      <c r="AJ1702" s="60"/>
      <c r="AK1702" s="60"/>
      <c r="AL1702" s="60"/>
      <c r="AM1702" s="60"/>
    </row>
    <row r="1703" spans="33:39" x14ac:dyDescent="0.2">
      <c r="AG1703" s="99"/>
      <c r="AH1703" s="99"/>
      <c r="AI1703" s="60"/>
      <c r="AJ1703" s="60"/>
      <c r="AK1703" s="60"/>
      <c r="AL1703" s="60"/>
      <c r="AM1703" s="60"/>
    </row>
    <row r="1704" spans="33:39" x14ac:dyDescent="0.2">
      <c r="AG1704" s="99"/>
      <c r="AH1704" s="99"/>
      <c r="AI1704" s="60"/>
      <c r="AJ1704" s="60"/>
      <c r="AK1704" s="60"/>
      <c r="AL1704" s="60"/>
      <c r="AM1704" s="60"/>
    </row>
    <row r="1705" spans="33:39" x14ac:dyDescent="0.2">
      <c r="AG1705" s="99"/>
      <c r="AH1705" s="99"/>
      <c r="AI1705" s="60"/>
      <c r="AJ1705" s="60"/>
      <c r="AK1705" s="60"/>
      <c r="AL1705" s="60"/>
      <c r="AM1705" s="60"/>
    </row>
    <row r="1706" spans="33:39" x14ac:dyDescent="0.2">
      <c r="AG1706" s="99"/>
      <c r="AH1706" s="99"/>
      <c r="AI1706" s="60"/>
      <c r="AJ1706" s="60"/>
      <c r="AK1706" s="60"/>
      <c r="AL1706" s="60"/>
      <c r="AM1706" s="60"/>
    </row>
    <row r="1707" spans="33:39" x14ac:dyDescent="0.2">
      <c r="AG1707" s="99"/>
      <c r="AH1707" s="99"/>
      <c r="AI1707" s="60"/>
      <c r="AJ1707" s="60"/>
      <c r="AK1707" s="60"/>
      <c r="AL1707" s="60"/>
      <c r="AM1707" s="60"/>
    </row>
    <row r="1708" spans="33:39" x14ac:dyDescent="0.2">
      <c r="AG1708" s="99"/>
      <c r="AH1708" s="99"/>
      <c r="AI1708" s="60"/>
      <c r="AJ1708" s="60"/>
      <c r="AK1708" s="60"/>
      <c r="AL1708" s="60"/>
      <c r="AM1708" s="60"/>
    </row>
    <row r="1709" spans="33:39" x14ac:dyDescent="0.2">
      <c r="AG1709" s="99"/>
      <c r="AH1709" s="99"/>
      <c r="AI1709" s="60"/>
      <c r="AJ1709" s="60"/>
      <c r="AK1709" s="60"/>
      <c r="AL1709" s="60"/>
      <c r="AM1709" s="60"/>
    </row>
    <row r="1710" spans="33:39" x14ac:dyDescent="0.2">
      <c r="AG1710" s="99"/>
      <c r="AH1710" s="99"/>
      <c r="AI1710" s="60"/>
      <c r="AJ1710" s="60"/>
      <c r="AK1710" s="60"/>
      <c r="AL1710" s="60"/>
      <c r="AM1710" s="60"/>
    </row>
    <row r="1711" spans="33:39" x14ac:dyDescent="0.2">
      <c r="AG1711" s="99"/>
      <c r="AH1711" s="99"/>
      <c r="AI1711" s="60"/>
      <c r="AJ1711" s="60"/>
      <c r="AK1711" s="60"/>
      <c r="AL1711" s="60"/>
      <c r="AM1711" s="60"/>
    </row>
    <row r="1712" spans="33:39" x14ac:dyDescent="0.2">
      <c r="AG1712" s="99"/>
      <c r="AH1712" s="99"/>
      <c r="AI1712" s="60"/>
      <c r="AJ1712" s="60"/>
      <c r="AK1712" s="60"/>
      <c r="AL1712" s="60"/>
      <c r="AM1712" s="60"/>
    </row>
    <row r="1713" spans="33:39" x14ac:dyDescent="0.2">
      <c r="AG1713" s="99"/>
      <c r="AH1713" s="99"/>
      <c r="AI1713" s="60"/>
      <c r="AJ1713" s="60"/>
      <c r="AK1713" s="60"/>
      <c r="AL1713" s="60"/>
      <c r="AM1713" s="60"/>
    </row>
    <row r="1714" spans="33:39" x14ac:dyDescent="0.2">
      <c r="AG1714" s="99"/>
      <c r="AH1714" s="99"/>
      <c r="AI1714" s="60"/>
      <c r="AJ1714" s="60"/>
      <c r="AK1714" s="60"/>
      <c r="AL1714" s="60"/>
      <c r="AM1714" s="60"/>
    </row>
    <row r="1715" spans="33:39" x14ac:dyDescent="0.2">
      <c r="AG1715" s="99"/>
      <c r="AH1715" s="99"/>
      <c r="AI1715" s="60"/>
      <c r="AJ1715" s="60"/>
      <c r="AK1715" s="60"/>
      <c r="AL1715" s="60"/>
      <c r="AM1715" s="60"/>
    </row>
    <row r="1716" spans="33:39" x14ac:dyDescent="0.2">
      <c r="AG1716" s="99"/>
      <c r="AH1716" s="99"/>
      <c r="AI1716" s="60"/>
      <c r="AJ1716" s="60"/>
      <c r="AK1716" s="60"/>
      <c r="AL1716" s="60"/>
      <c r="AM1716" s="60"/>
    </row>
    <row r="1717" spans="33:39" x14ac:dyDescent="0.2">
      <c r="AG1717" s="99"/>
      <c r="AH1717" s="99"/>
      <c r="AI1717" s="60"/>
      <c r="AJ1717" s="60"/>
      <c r="AK1717" s="60"/>
      <c r="AL1717" s="60"/>
      <c r="AM1717" s="60"/>
    </row>
    <row r="1718" spans="33:39" x14ac:dyDescent="0.2">
      <c r="AG1718" s="99"/>
      <c r="AH1718" s="99"/>
      <c r="AI1718" s="60"/>
      <c r="AJ1718" s="60"/>
      <c r="AK1718" s="60"/>
      <c r="AL1718" s="60"/>
      <c r="AM1718" s="60"/>
    </row>
    <row r="1719" spans="33:39" x14ac:dyDescent="0.2">
      <c r="AG1719" s="99"/>
      <c r="AH1719" s="99"/>
      <c r="AI1719" s="60"/>
      <c r="AJ1719" s="60"/>
      <c r="AK1719" s="60"/>
      <c r="AL1719" s="60"/>
      <c r="AM1719" s="60"/>
    </row>
    <row r="1720" spans="33:39" x14ac:dyDescent="0.2">
      <c r="AG1720" s="99"/>
      <c r="AH1720" s="99"/>
      <c r="AI1720" s="60"/>
      <c r="AJ1720" s="60"/>
      <c r="AK1720" s="60"/>
      <c r="AL1720" s="60"/>
      <c r="AM1720" s="60"/>
    </row>
    <row r="1721" spans="33:39" x14ac:dyDescent="0.2">
      <c r="AG1721" s="99"/>
      <c r="AH1721" s="99"/>
      <c r="AI1721" s="60"/>
      <c r="AJ1721" s="60"/>
      <c r="AK1721" s="60"/>
      <c r="AL1721" s="60"/>
      <c r="AM1721" s="60"/>
    </row>
    <row r="1722" spans="33:39" x14ac:dyDescent="0.2">
      <c r="AG1722" s="99"/>
      <c r="AH1722" s="99"/>
      <c r="AI1722" s="60"/>
      <c r="AJ1722" s="60"/>
      <c r="AK1722" s="60"/>
      <c r="AL1722" s="60"/>
      <c r="AM1722" s="60"/>
    </row>
    <row r="1723" spans="33:39" x14ac:dyDescent="0.2">
      <c r="AG1723" s="99"/>
      <c r="AH1723" s="99"/>
      <c r="AI1723" s="60"/>
      <c r="AJ1723" s="60"/>
      <c r="AK1723" s="60"/>
      <c r="AL1723" s="60"/>
      <c r="AM1723" s="60"/>
    </row>
    <row r="1724" spans="33:39" x14ac:dyDescent="0.2">
      <c r="AG1724" s="99"/>
      <c r="AH1724" s="99"/>
      <c r="AI1724" s="60"/>
      <c r="AJ1724" s="60"/>
      <c r="AK1724" s="60"/>
      <c r="AL1724" s="60"/>
      <c r="AM1724" s="60"/>
    </row>
    <row r="1725" spans="33:39" x14ac:dyDescent="0.2">
      <c r="AG1725" s="99"/>
      <c r="AH1725" s="99"/>
      <c r="AI1725" s="60"/>
      <c r="AJ1725" s="60"/>
      <c r="AK1725" s="60"/>
      <c r="AL1725" s="60"/>
      <c r="AM1725" s="60"/>
    </row>
    <row r="1726" spans="33:39" x14ac:dyDescent="0.2">
      <c r="AG1726" s="99"/>
      <c r="AH1726" s="99"/>
      <c r="AI1726" s="60"/>
      <c r="AJ1726" s="60"/>
      <c r="AK1726" s="60"/>
      <c r="AL1726" s="60"/>
      <c r="AM1726" s="60"/>
    </row>
    <row r="1727" spans="33:39" x14ac:dyDescent="0.2">
      <c r="AG1727" s="99"/>
      <c r="AH1727" s="99"/>
      <c r="AI1727" s="60"/>
      <c r="AJ1727" s="60"/>
      <c r="AK1727" s="60"/>
      <c r="AL1727" s="60"/>
      <c r="AM1727" s="60"/>
    </row>
    <row r="1728" spans="33:39" x14ac:dyDescent="0.2">
      <c r="AG1728" s="99"/>
      <c r="AH1728" s="99"/>
      <c r="AI1728" s="60"/>
      <c r="AJ1728" s="60"/>
      <c r="AK1728" s="60"/>
      <c r="AL1728" s="60"/>
      <c r="AM1728" s="60"/>
    </row>
    <row r="1729" spans="33:39" x14ac:dyDescent="0.2">
      <c r="AG1729" s="99"/>
      <c r="AH1729" s="99"/>
      <c r="AI1729" s="60"/>
      <c r="AJ1729" s="60"/>
      <c r="AK1729" s="60"/>
      <c r="AL1729" s="60"/>
      <c r="AM1729" s="60"/>
    </row>
    <row r="1730" spans="33:39" x14ac:dyDescent="0.2">
      <c r="AG1730" s="99"/>
      <c r="AH1730" s="99"/>
      <c r="AI1730" s="60"/>
      <c r="AJ1730" s="60"/>
      <c r="AK1730" s="60"/>
      <c r="AL1730" s="60"/>
      <c r="AM1730" s="60"/>
    </row>
    <row r="1731" spans="33:39" x14ac:dyDescent="0.2">
      <c r="AG1731" s="99"/>
      <c r="AH1731" s="99"/>
      <c r="AI1731" s="60"/>
      <c r="AJ1731" s="60"/>
      <c r="AK1731" s="60"/>
      <c r="AL1731" s="60"/>
      <c r="AM1731" s="60"/>
    </row>
    <row r="1732" spans="33:39" x14ac:dyDescent="0.2">
      <c r="AG1732" s="99"/>
      <c r="AH1732" s="99"/>
      <c r="AI1732" s="60"/>
      <c r="AJ1732" s="60"/>
      <c r="AK1732" s="60"/>
      <c r="AL1732" s="60"/>
      <c r="AM1732" s="60"/>
    </row>
    <row r="1733" spans="33:39" x14ac:dyDescent="0.2">
      <c r="AG1733" s="99"/>
      <c r="AH1733" s="99"/>
      <c r="AI1733" s="60"/>
      <c r="AJ1733" s="60"/>
      <c r="AK1733" s="60"/>
      <c r="AL1733" s="60"/>
      <c r="AM1733" s="60"/>
    </row>
    <row r="1734" spans="33:39" x14ac:dyDescent="0.2">
      <c r="AG1734" s="99"/>
      <c r="AH1734" s="99"/>
      <c r="AI1734" s="60"/>
      <c r="AJ1734" s="60"/>
      <c r="AK1734" s="60"/>
      <c r="AL1734" s="60"/>
      <c r="AM1734" s="60"/>
    </row>
    <row r="1735" spans="33:39" x14ac:dyDescent="0.2">
      <c r="AG1735" s="99"/>
      <c r="AH1735" s="99"/>
      <c r="AI1735" s="60"/>
      <c r="AJ1735" s="60"/>
      <c r="AK1735" s="60"/>
      <c r="AL1735" s="60"/>
      <c r="AM1735" s="60"/>
    </row>
    <row r="1736" spans="33:39" x14ac:dyDescent="0.2">
      <c r="AG1736" s="99"/>
      <c r="AH1736" s="99"/>
      <c r="AI1736" s="60"/>
      <c r="AJ1736" s="60"/>
      <c r="AK1736" s="60"/>
      <c r="AL1736" s="60"/>
      <c r="AM1736" s="60"/>
    </row>
    <row r="1737" spans="33:39" x14ac:dyDescent="0.2">
      <c r="AG1737" s="99"/>
      <c r="AH1737" s="99"/>
      <c r="AI1737" s="60"/>
      <c r="AJ1737" s="60"/>
      <c r="AK1737" s="60"/>
      <c r="AL1737" s="60"/>
      <c r="AM1737" s="60"/>
    </row>
    <row r="1738" spans="33:39" x14ac:dyDescent="0.2">
      <c r="AG1738" s="99"/>
      <c r="AH1738" s="99"/>
      <c r="AI1738" s="60"/>
      <c r="AJ1738" s="60"/>
      <c r="AK1738" s="60"/>
      <c r="AL1738" s="60"/>
      <c r="AM1738" s="60"/>
    </row>
    <row r="1739" spans="33:39" x14ac:dyDescent="0.2">
      <c r="AG1739" s="99"/>
      <c r="AH1739" s="99"/>
      <c r="AI1739" s="60"/>
      <c r="AJ1739" s="60"/>
      <c r="AK1739" s="60"/>
      <c r="AL1739" s="60"/>
      <c r="AM1739" s="60"/>
    </row>
    <row r="1740" spans="33:39" x14ac:dyDescent="0.2">
      <c r="AG1740" s="99"/>
      <c r="AH1740" s="99"/>
      <c r="AI1740" s="60"/>
      <c r="AJ1740" s="60"/>
      <c r="AK1740" s="60"/>
      <c r="AL1740" s="60"/>
      <c r="AM1740" s="60"/>
    </row>
    <row r="1741" spans="33:39" x14ac:dyDescent="0.2">
      <c r="AG1741" s="99"/>
      <c r="AH1741" s="99"/>
      <c r="AI1741" s="60"/>
      <c r="AJ1741" s="60"/>
      <c r="AK1741" s="60"/>
      <c r="AL1741" s="60"/>
      <c r="AM1741" s="60"/>
    </row>
    <row r="1742" spans="33:39" x14ac:dyDescent="0.2">
      <c r="AG1742" s="99"/>
      <c r="AH1742" s="99"/>
      <c r="AI1742" s="60"/>
      <c r="AJ1742" s="60"/>
      <c r="AK1742" s="60"/>
      <c r="AL1742" s="60"/>
      <c r="AM1742" s="60"/>
    </row>
    <row r="1743" spans="33:39" x14ac:dyDescent="0.2">
      <c r="AG1743" s="99"/>
      <c r="AH1743" s="99"/>
      <c r="AI1743" s="60"/>
      <c r="AJ1743" s="60"/>
      <c r="AK1743" s="60"/>
      <c r="AL1743" s="60"/>
      <c r="AM1743" s="60"/>
    </row>
    <row r="1744" spans="33:39" x14ac:dyDescent="0.2">
      <c r="AG1744" s="99"/>
      <c r="AH1744" s="99"/>
      <c r="AI1744" s="60"/>
      <c r="AJ1744" s="60"/>
      <c r="AK1744" s="60"/>
      <c r="AL1744" s="60"/>
      <c r="AM1744" s="60"/>
    </row>
    <row r="1745" spans="33:39" x14ac:dyDescent="0.2">
      <c r="AG1745" s="99"/>
      <c r="AH1745" s="99"/>
      <c r="AI1745" s="60"/>
      <c r="AJ1745" s="60"/>
      <c r="AK1745" s="60"/>
      <c r="AL1745" s="60"/>
      <c r="AM1745" s="60"/>
    </row>
    <row r="1746" spans="33:39" x14ac:dyDescent="0.2">
      <c r="AG1746" s="99"/>
      <c r="AH1746" s="99"/>
      <c r="AI1746" s="60"/>
      <c r="AJ1746" s="60"/>
      <c r="AK1746" s="60"/>
      <c r="AL1746" s="60"/>
      <c r="AM1746" s="60"/>
    </row>
    <row r="1747" spans="33:39" x14ac:dyDescent="0.2">
      <c r="AG1747" s="99"/>
      <c r="AH1747" s="99"/>
      <c r="AI1747" s="60"/>
      <c r="AJ1747" s="60"/>
      <c r="AK1747" s="60"/>
      <c r="AL1747" s="60"/>
      <c r="AM1747" s="60"/>
    </row>
    <row r="1748" spans="33:39" x14ac:dyDescent="0.2">
      <c r="AG1748" s="99"/>
      <c r="AH1748" s="99"/>
      <c r="AI1748" s="60"/>
      <c r="AJ1748" s="60"/>
      <c r="AK1748" s="60"/>
      <c r="AL1748" s="60"/>
      <c r="AM1748" s="60"/>
    </row>
    <row r="1749" spans="33:39" x14ac:dyDescent="0.2">
      <c r="AG1749" s="99"/>
      <c r="AH1749" s="99"/>
      <c r="AI1749" s="60"/>
      <c r="AJ1749" s="60"/>
      <c r="AK1749" s="60"/>
      <c r="AL1749" s="60"/>
      <c r="AM1749" s="60"/>
    </row>
    <row r="1750" spans="33:39" x14ac:dyDescent="0.2">
      <c r="AG1750" s="99"/>
      <c r="AH1750" s="99"/>
      <c r="AI1750" s="60"/>
      <c r="AJ1750" s="60"/>
      <c r="AK1750" s="60"/>
      <c r="AL1750" s="60"/>
      <c r="AM1750" s="60"/>
    </row>
    <row r="1751" spans="33:39" x14ac:dyDescent="0.2">
      <c r="AG1751" s="99"/>
      <c r="AH1751" s="99"/>
      <c r="AI1751" s="60"/>
      <c r="AJ1751" s="60"/>
      <c r="AK1751" s="60"/>
      <c r="AL1751" s="60"/>
      <c r="AM1751" s="60"/>
    </row>
    <row r="1752" spans="33:39" x14ac:dyDescent="0.2">
      <c r="AG1752" s="99"/>
      <c r="AH1752" s="99"/>
      <c r="AI1752" s="60"/>
      <c r="AJ1752" s="60"/>
      <c r="AK1752" s="60"/>
      <c r="AL1752" s="60"/>
      <c r="AM1752" s="60"/>
    </row>
    <row r="1753" spans="33:39" x14ac:dyDescent="0.2">
      <c r="AG1753" s="99"/>
      <c r="AH1753" s="99"/>
      <c r="AI1753" s="60"/>
      <c r="AJ1753" s="60"/>
      <c r="AK1753" s="60"/>
      <c r="AL1753" s="60"/>
      <c r="AM1753" s="60"/>
    </row>
    <row r="1754" spans="33:39" x14ac:dyDescent="0.2">
      <c r="AG1754" s="99"/>
      <c r="AH1754" s="99"/>
      <c r="AI1754" s="60"/>
      <c r="AJ1754" s="60"/>
      <c r="AK1754" s="60"/>
      <c r="AL1754" s="60"/>
      <c r="AM1754" s="60"/>
    </row>
    <row r="1755" spans="33:39" x14ac:dyDescent="0.2">
      <c r="AG1755" s="99"/>
      <c r="AH1755" s="99"/>
      <c r="AI1755" s="60"/>
      <c r="AJ1755" s="60"/>
      <c r="AK1755" s="60"/>
      <c r="AL1755" s="60"/>
      <c r="AM1755" s="60"/>
    </row>
    <row r="1756" spans="33:39" x14ac:dyDescent="0.2">
      <c r="AG1756" s="99"/>
      <c r="AH1756" s="99"/>
      <c r="AI1756" s="60"/>
      <c r="AJ1756" s="60"/>
      <c r="AK1756" s="60"/>
      <c r="AL1756" s="60"/>
      <c r="AM1756" s="60"/>
    </row>
    <row r="1757" spans="33:39" x14ac:dyDescent="0.2">
      <c r="AG1757" s="99"/>
      <c r="AH1757" s="99"/>
      <c r="AI1757" s="60"/>
      <c r="AJ1757" s="60"/>
      <c r="AK1757" s="60"/>
      <c r="AL1757" s="60"/>
      <c r="AM1757" s="60"/>
    </row>
    <row r="1758" spans="33:39" x14ac:dyDescent="0.2">
      <c r="AG1758" s="99"/>
      <c r="AH1758" s="99"/>
      <c r="AI1758" s="60"/>
      <c r="AJ1758" s="60"/>
      <c r="AK1758" s="60"/>
      <c r="AL1758" s="60"/>
      <c r="AM1758" s="60"/>
    </row>
    <row r="1759" spans="33:39" x14ac:dyDescent="0.2">
      <c r="AG1759" s="99"/>
      <c r="AH1759" s="99"/>
      <c r="AI1759" s="60"/>
      <c r="AJ1759" s="60"/>
      <c r="AK1759" s="60"/>
      <c r="AL1759" s="60"/>
      <c r="AM1759" s="60"/>
    </row>
    <row r="1760" spans="33:39" x14ac:dyDescent="0.2">
      <c r="AG1760" s="99"/>
      <c r="AH1760" s="99"/>
      <c r="AI1760" s="60"/>
      <c r="AJ1760" s="60"/>
      <c r="AK1760" s="60"/>
      <c r="AL1760" s="60"/>
      <c r="AM1760" s="60"/>
    </row>
    <row r="1761" spans="33:39" x14ac:dyDescent="0.2">
      <c r="AG1761" s="99"/>
      <c r="AH1761" s="99"/>
      <c r="AI1761" s="60"/>
      <c r="AJ1761" s="60"/>
      <c r="AK1761" s="60"/>
      <c r="AL1761" s="60"/>
      <c r="AM1761" s="60"/>
    </row>
    <row r="1762" spans="33:39" x14ac:dyDescent="0.2">
      <c r="AG1762" s="99"/>
      <c r="AH1762" s="99"/>
      <c r="AI1762" s="60"/>
      <c r="AJ1762" s="60"/>
      <c r="AK1762" s="60"/>
      <c r="AL1762" s="60"/>
      <c r="AM1762" s="60"/>
    </row>
    <row r="1763" spans="33:39" x14ac:dyDescent="0.2">
      <c r="AG1763" s="99"/>
      <c r="AH1763" s="99"/>
      <c r="AI1763" s="60"/>
      <c r="AJ1763" s="60"/>
      <c r="AK1763" s="60"/>
      <c r="AL1763" s="60"/>
      <c r="AM1763" s="60"/>
    </row>
    <row r="1764" spans="33:39" x14ac:dyDescent="0.2">
      <c r="AG1764" s="99"/>
      <c r="AH1764" s="99"/>
      <c r="AI1764" s="60"/>
      <c r="AJ1764" s="60"/>
      <c r="AK1764" s="60"/>
      <c r="AL1764" s="60"/>
      <c r="AM1764" s="60"/>
    </row>
    <row r="1765" spans="33:39" x14ac:dyDescent="0.2">
      <c r="AG1765" s="99"/>
      <c r="AH1765" s="99"/>
      <c r="AI1765" s="60"/>
      <c r="AJ1765" s="60"/>
      <c r="AK1765" s="60"/>
      <c r="AL1765" s="60"/>
      <c r="AM1765" s="60"/>
    </row>
    <row r="1766" spans="33:39" x14ac:dyDescent="0.2">
      <c r="AG1766" s="99"/>
      <c r="AH1766" s="99"/>
      <c r="AI1766" s="60"/>
      <c r="AJ1766" s="60"/>
      <c r="AK1766" s="60"/>
      <c r="AL1766" s="60"/>
      <c r="AM1766" s="60"/>
    </row>
    <row r="1767" spans="33:39" x14ac:dyDescent="0.2">
      <c r="AG1767" s="99"/>
      <c r="AH1767" s="99"/>
      <c r="AI1767" s="60"/>
      <c r="AJ1767" s="60"/>
      <c r="AK1767" s="60"/>
      <c r="AL1767" s="60"/>
      <c r="AM1767" s="60"/>
    </row>
    <row r="1768" spans="33:39" x14ac:dyDescent="0.2">
      <c r="AG1768" s="99"/>
      <c r="AH1768" s="99"/>
      <c r="AI1768" s="60"/>
      <c r="AJ1768" s="60"/>
      <c r="AK1768" s="60"/>
      <c r="AL1768" s="60"/>
      <c r="AM1768" s="60"/>
    </row>
    <row r="1769" spans="33:39" x14ac:dyDescent="0.2">
      <c r="AG1769" s="99"/>
      <c r="AH1769" s="99"/>
      <c r="AI1769" s="60"/>
      <c r="AJ1769" s="60"/>
      <c r="AK1769" s="60"/>
      <c r="AL1769" s="60"/>
      <c r="AM1769" s="60"/>
    </row>
    <row r="1770" spans="33:39" x14ac:dyDescent="0.2">
      <c r="AG1770" s="99"/>
      <c r="AH1770" s="99"/>
      <c r="AI1770" s="60"/>
      <c r="AJ1770" s="60"/>
      <c r="AK1770" s="60"/>
      <c r="AL1770" s="60"/>
      <c r="AM1770" s="60"/>
    </row>
    <row r="1771" spans="33:39" x14ac:dyDescent="0.2">
      <c r="AG1771" s="99"/>
      <c r="AH1771" s="99"/>
      <c r="AI1771" s="60"/>
      <c r="AJ1771" s="60"/>
      <c r="AK1771" s="60"/>
      <c r="AL1771" s="60"/>
      <c r="AM1771" s="60"/>
    </row>
    <row r="1772" spans="33:39" x14ac:dyDescent="0.2">
      <c r="AG1772" s="99"/>
      <c r="AH1772" s="99"/>
      <c r="AI1772" s="60"/>
      <c r="AJ1772" s="60"/>
      <c r="AK1772" s="60"/>
      <c r="AL1772" s="60"/>
      <c r="AM1772" s="60"/>
    </row>
    <row r="1773" spans="33:39" x14ac:dyDescent="0.2">
      <c r="AG1773" s="99"/>
      <c r="AH1773" s="99"/>
      <c r="AI1773" s="60"/>
      <c r="AJ1773" s="60"/>
      <c r="AK1773" s="60"/>
      <c r="AL1773" s="60"/>
      <c r="AM1773" s="60"/>
    </row>
    <row r="1774" spans="33:39" x14ac:dyDescent="0.2">
      <c r="AG1774" s="99"/>
      <c r="AH1774" s="99"/>
      <c r="AI1774" s="60"/>
      <c r="AJ1774" s="60"/>
      <c r="AK1774" s="60"/>
      <c r="AL1774" s="60"/>
      <c r="AM1774" s="60"/>
    </row>
    <row r="1775" spans="33:39" x14ac:dyDescent="0.2">
      <c r="AG1775" s="99"/>
      <c r="AH1775" s="99"/>
      <c r="AI1775" s="60"/>
      <c r="AJ1775" s="60"/>
      <c r="AK1775" s="60"/>
      <c r="AL1775" s="60"/>
      <c r="AM1775" s="60"/>
    </row>
    <row r="1776" spans="33:39" x14ac:dyDescent="0.2">
      <c r="AG1776" s="99"/>
      <c r="AH1776" s="99"/>
      <c r="AI1776" s="60"/>
      <c r="AJ1776" s="60"/>
      <c r="AK1776" s="60"/>
      <c r="AL1776" s="60"/>
      <c r="AM1776" s="60"/>
    </row>
    <row r="1777" spans="33:39" x14ac:dyDescent="0.2">
      <c r="AG1777" s="99"/>
      <c r="AH1777" s="99"/>
      <c r="AI1777" s="60"/>
      <c r="AJ1777" s="60"/>
      <c r="AK1777" s="60"/>
      <c r="AL1777" s="60"/>
      <c r="AM1777" s="60"/>
    </row>
    <row r="1778" spans="33:39" x14ac:dyDescent="0.2">
      <c r="AG1778" s="99"/>
      <c r="AH1778" s="99"/>
      <c r="AI1778" s="60"/>
      <c r="AJ1778" s="60"/>
      <c r="AK1778" s="60"/>
      <c r="AL1778" s="60"/>
      <c r="AM1778" s="60"/>
    </row>
    <row r="1779" spans="33:39" x14ac:dyDescent="0.2">
      <c r="AG1779" s="99"/>
      <c r="AH1779" s="99"/>
      <c r="AI1779" s="60"/>
      <c r="AJ1779" s="60"/>
      <c r="AK1779" s="60"/>
      <c r="AL1779" s="60"/>
      <c r="AM1779" s="60"/>
    </row>
    <row r="1780" spans="33:39" x14ac:dyDescent="0.2">
      <c r="AG1780" s="99"/>
      <c r="AH1780" s="99"/>
      <c r="AI1780" s="60"/>
      <c r="AJ1780" s="60"/>
      <c r="AK1780" s="60"/>
      <c r="AL1780" s="60"/>
      <c r="AM1780" s="60"/>
    </row>
    <row r="1781" spans="33:39" x14ac:dyDescent="0.2">
      <c r="AG1781" s="99"/>
      <c r="AH1781" s="99"/>
      <c r="AI1781" s="60"/>
      <c r="AJ1781" s="60"/>
      <c r="AK1781" s="60"/>
      <c r="AL1781" s="60"/>
      <c r="AM1781" s="60"/>
    </row>
    <row r="1782" spans="33:39" x14ac:dyDescent="0.2">
      <c r="AG1782" s="99"/>
      <c r="AH1782" s="99"/>
      <c r="AI1782" s="60"/>
      <c r="AJ1782" s="60"/>
      <c r="AK1782" s="60"/>
      <c r="AL1782" s="60"/>
      <c r="AM1782" s="60"/>
    </row>
    <row r="1783" spans="33:39" x14ac:dyDescent="0.2">
      <c r="AG1783" s="99"/>
      <c r="AH1783" s="99"/>
      <c r="AI1783" s="60"/>
      <c r="AJ1783" s="60"/>
      <c r="AK1783" s="60"/>
      <c r="AL1783" s="60"/>
      <c r="AM1783" s="60"/>
    </row>
    <row r="1784" spans="33:39" x14ac:dyDescent="0.2">
      <c r="AG1784" s="99"/>
      <c r="AH1784" s="99"/>
      <c r="AI1784" s="60"/>
      <c r="AJ1784" s="60"/>
      <c r="AK1784" s="60"/>
      <c r="AL1784" s="60"/>
      <c r="AM1784" s="60"/>
    </row>
    <row r="1785" spans="33:39" x14ac:dyDescent="0.2">
      <c r="AG1785" s="99"/>
      <c r="AH1785" s="99"/>
      <c r="AI1785" s="60"/>
      <c r="AJ1785" s="60"/>
      <c r="AK1785" s="60"/>
      <c r="AL1785" s="60"/>
      <c r="AM1785" s="60"/>
    </row>
    <row r="1786" spans="33:39" x14ac:dyDescent="0.2">
      <c r="AG1786" s="99"/>
      <c r="AH1786" s="99"/>
      <c r="AI1786" s="60"/>
      <c r="AJ1786" s="60"/>
      <c r="AK1786" s="60"/>
      <c r="AL1786" s="60"/>
      <c r="AM1786" s="60"/>
    </row>
    <row r="1787" spans="33:39" x14ac:dyDescent="0.2">
      <c r="AG1787" s="99"/>
      <c r="AH1787" s="99"/>
      <c r="AI1787" s="60"/>
      <c r="AJ1787" s="60"/>
      <c r="AK1787" s="60"/>
      <c r="AL1787" s="60"/>
      <c r="AM1787" s="60"/>
    </row>
    <row r="1788" spans="33:39" x14ac:dyDescent="0.2">
      <c r="AG1788" s="99"/>
      <c r="AH1788" s="99"/>
      <c r="AI1788" s="60"/>
      <c r="AJ1788" s="60"/>
      <c r="AK1788" s="60"/>
      <c r="AL1788" s="60"/>
      <c r="AM1788" s="60"/>
    </row>
    <row r="1789" spans="33:39" x14ac:dyDescent="0.2">
      <c r="AG1789" s="99"/>
      <c r="AH1789" s="99"/>
      <c r="AI1789" s="60"/>
      <c r="AJ1789" s="60"/>
      <c r="AK1789" s="60"/>
      <c r="AL1789" s="60"/>
      <c r="AM1789" s="60"/>
    </row>
    <row r="1790" spans="33:39" x14ac:dyDescent="0.2">
      <c r="AG1790" s="99"/>
      <c r="AH1790" s="99"/>
      <c r="AI1790" s="60"/>
      <c r="AJ1790" s="60"/>
      <c r="AK1790" s="60"/>
      <c r="AL1790" s="60"/>
      <c r="AM1790" s="60"/>
    </row>
    <row r="1791" spans="33:39" x14ac:dyDescent="0.2">
      <c r="AG1791" s="99"/>
      <c r="AH1791" s="99"/>
      <c r="AI1791" s="60"/>
      <c r="AJ1791" s="60"/>
      <c r="AK1791" s="60"/>
      <c r="AL1791" s="60"/>
      <c r="AM1791" s="60"/>
    </row>
    <row r="1792" spans="33:39" x14ac:dyDescent="0.2">
      <c r="AG1792" s="99"/>
      <c r="AH1792" s="99"/>
      <c r="AI1792" s="60"/>
      <c r="AJ1792" s="60"/>
      <c r="AK1792" s="60"/>
      <c r="AL1792" s="60"/>
      <c r="AM1792" s="60"/>
    </row>
    <row r="1793" spans="33:39" x14ac:dyDescent="0.2">
      <c r="AG1793" s="99"/>
      <c r="AH1793" s="99"/>
      <c r="AI1793" s="60"/>
      <c r="AJ1793" s="60"/>
      <c r="AK1793" s="60"/>
      <c r="AL1793" s="60"/>
      <c r="AM1793" s="60"/>
    </row>
    <row r="1794" spans="33:39" x14ac:dyDescent="0.2">
      <c r="AG1794" s="99"/>
      <c r="AH1794" s="99"/>
      <c r="AI1794" s="60"/>
      <c r="AJ1794" s="60"/>
      <c r="AK1794" s="60"/>
      <c r="AL1794" s="60"/>
      <c r="AM1794" s="60"/>
    </row>
    <row r="1795" spans="33:39" x14ac:dyDescent="0.2">
      <c r="AG1795" s="99"/>
      <c r="AH1795" s="99"/>
      <c r="AI1795" s="60"/>
      <c r="AJ1795" s="60"/>
      <c r="AK1795" s="60"/>
      <c r="AL1795" s="60"/>
      <c r="AM1795" s="60"/>
    </row>
    <row r="1796" spans="33:39" x14ac:dyDescent="0.2">
      <c r="AG1796" s="99"/>
      <c r="AH1796" s="99"/>
      <c r="AI1796" s="60"/>
      <c r="AJ1796" s="60"/>
      <c r="AK1796" s="60"/>
      <c r="AL1796" s="60"/>
      <c r="AM1796" s="60"/>
    </row>
    <row r="1797" spans="33:39" x14ac:dyDescent="0.2">
      <c r="AG1797" s="99"/>
      <c r="AH1797" s="99"/>
      <c r="AI1797" s="60"/>
      <c r="AJ1797" s="60"/>
      <c r="AK1797" s="60"/>
      <c r="AL1797" s="60"/>
      <c r="AM1797" s="60"/>
    </row>
    <row r="1798" spans="33:39" x14ac:dyDescent="0.2">
      <c r="AG1798" s="99"/>
      <c r="AH1798" s="99"/>
      <c r="AI1798" s="60"/>
      <c r="AJ1798" s="60"/>
      <c r="AK1798" s="60"/>
      <c r="AL1798" s="60"/>
      <c r="AM1798" s="60"/>
    </row>
    <row r="1799" spans="33:39" x14ac:dyDescent="0.2">
      <c r="AG1799" s="99"/>
      <c r="AH1799" s="99"/>
      <c r="AI1799" s="60"/>
      <c r="AJ1799" s="60"/>
      <c r="AK1799" s="60"/>
      <c r="AL1799" s="60"/>
      <c r="AM1799" s="60"/>
    </row>
    <row r="1800" spans="33:39" x14ac:dyDescent="0.2">
      <c r="AG1800" s="99"/>
      <c r="AH1800" s="99"/>
      <c r="AI1800" s="60"/>
      <c r="AJ1800" s="60"/>
      <c r="AK1800" s="60"/>
      <c r="AL1800" s="60"/>
      <c r="AM1800" s="60"/>
    </row>
    <row r="1801" spans="33:39" x14ac:dyDescent="0.2">
      <c r="AG1801" s="99"/>
      <c r="AH1801" s="99"/>
      <c r="AI1801" s="60"/>
      <c r="AJ1801" s="60"/>
      <c r="AK1801" s="60"/>
      <c r="AL1801" s="60"/>
      <c r="AM1801" s="60"/>
    </row>
    <row r="1802" spans="33:39" x14ac:dyDescent="0.2">
      <c r="AG1802" s="99"/>
      <c r="AH1802" s="99"/>
      <c r="AI1802" s="60"/>
      <c r="AJ1802" s="60"/>
      <c r="AK1802" s="60"/>
      <c r="AL1802" s="60"/>
      <c r="AM1802" s="60"/>
    </row>
    <row r="1803" spans="33:39" x14ac:dyDescent="0.2">
      <c r="AG1803" s="99"/>
      <c r="AH1803" s="99"/>
      <c r="AI1803" s="60"/>
      <c r="AJ1803" s="60"/>
      <c r="AK1803" s="60"/>
      <c r="AL1803" s="60"/>
      <c r="AM1803" s="60"/>
    </row>
    <row r="1804" spans="33:39" x14ac:dyDescent="0.2">
      <c r="AG1804" s="99"/>
      <c r="AH1804" s="99"/>
      <c r="AI1804" s="60"/>
      <c r="AJ1804" s="60"/>
      <c r="AK1804" s="60"/>
      <c r="AL1804" s="60"/>
      <c r="AM1804" s="60"/>
    </row>
    <row r="1805" spans="33:39" x14ac:dyDescent="0.2">
      <c r="AG1805" s="99"/>
      <c r="AH1805" s="99"/>
      <c r="AI1805" s="60"/>
      <c r="AJ1805" s="60"/>
      <c r="AK1805" s="60"/>
      <c r="AL1805" s="60"/>
      <c r="AM1805" s="60"/>
    </row>
    <row r="1806" spans="33:39" x14ac:dyDescent="0.2">
      <c r="AG1806" s="99"/>
      <c r="AH1806" s="99"/>
      <c r="AI1806" s="60"/>
      <c r="AJ1806" s="60"/>
      <c r="AK1806" s="60"/>
      <c r="AL1806" s="60"/>
      <c r="AM1806" s="60"/>
    </row>
    <row r="1807" spans="33:39" x14ac:dyDescent="0.2">
      <c r="AG1807" s="99"/>
      <c r="AH1807" s="99"/>
      <c r="AI1807" s="60"/>
      <c r="AJ1807" s="60"/>
      <c r="AK1807" s="60"/>
      <c r="AL1807" s="60"/>
      <c r="AM1807" s="60"/>
    </row>
    <row r="1808" spans="33:39" x14ac:dyDescent="0.2">
      <c r="AG1808" s="99"/>
      <c r="AH1808" s="99"/>
      <c r="AI1808" s="60"/>
      <c r="AJ1808" s="60"/>
      <c r="AK1808" s="60"/>
      <c r="AL1808" s="60"/>
      <c r="AM1808" s="60"/>
    </row>
    <row r="1809" spans="33:39" x14ac:dyDescent="0.2">
      <c r="AG1809" s="99"/>
      <c r="AH1809" s="99"/>
      <c r="AI1809" s="60"/>
      <c r="AJ1809" s="60"/>
      <c r="AK1809" s="60"/>
      <c r="AL1809" s="60"/>
      <c r="AM1809" s="60"/>
    </row>
    <row r="1810" spans="33:39" x14ac:dyDescent="0.2">
      <c r="AG1810" s="99"/>
      <c r="AH1810" s="99"/>
      <c r="AI1810" s="60"/>
      <c r="AJ1810" s="60"/>
      <c r="AK1810" s="60"/>
      <c r="AL1810" s="60"/>
      <c r="AM1810" s="60"/>
    </row>
    <row r="1811" spans="33:39" x14ac:dyDescent="0.2">
      <c r="AG1811" s="99"/>
      <c r="AH1811" s="99"/>
      <c r="AI1811" s="60"/>
      <c r="AJ1811" s="60"/>
      <c r="AK1811" s="60"/>
      <c r="AL1811" s="60"/>
      <c r="AM1811" s="60"/>
    </row>
    <row r="1812" spans="33:39" x14ac:dyDescent="0.2">
      <c r="AG1812" s="99"/>
      <c r="AH1812" s="99"/>
      <c r="AI1812" s="60"/>
      <c r="AJ1812" s="60"/>
      <c r="AK1812" s="60"/>
      <c r="AL1812" s="60"/>
      <c r="AM1812" s="60"/>
    </row>
    <row r="1813" spans="33:39" x14ac:dyDescent="0.2">
      <c r="AG1813" s="99"/>
      <c r="AH1813" s="99"/>
      <c r="AI1813" s="60"/>
      <c r="AJ1813" s="60"/>
      <c r="AK1813" s="60"/>
      <c r="AL1813" s="60"/>
      <c r="AM1813" s="60"/>
    </row>
    <row r="1814" spans="33:39" x14ac:dyDescent="0.2">
      <c r="AG1814" s="99"/>
      <c r="AH1814" s="99"/>
      <c r="AI1814" s="60"/>
      <c r="AJ1814" s="60"/>
      <c r="AK1814" s="60"/>
      <c r="AL1814" s="60"/>
      <c r="AM1814" s="60"/>
    </row>
    <row r="1815" spans="33:39" x14ac:dyDescent="0.2">
      <c r="AG1815" s="99"/>
      <c r="AH1815" s="99"/>
      <c r="AI1815" s="60"/>
      <c r="AJ1815" s="60"/>
      <c r="AK1815" s="60"/>
      <c r="AL1815" s="60"/>
      <c r="AM1815" s="60"/>
    </row>
    <row r="1816" spans="33:39" x14ac:dyDescent="0.2">
      <c r="AG1816" s="99"/>
      <c r="AH1816" s="99"/>
      <c r="AI1816" s="60"/>
      <c r="AJ1816" s="60"/>
      <c r="AK1816" s="60"/>
      <c r="AL1816" s="60"/>
      <c r="AM1816" s="60"/>
    </row>
    <row r="1817" spans="33:39" x14ac:dyDescent="0.2">
      <c r="AG1817" s="99"/>
      <c r="AH1817" s="99"/>
      <c r="AI1817" s="60"/>
      <c r="AJ1817" s="60"/>
      <c r="AK1817" s="60"/>
      <c r="AL1817" s="60"/>
      <c r="AM1817" s="60"/>
    </row>
    <row r="1818" spans="33:39" x14ac:dyDescent="0.2">
      <c r="AG1818" s="99"/>
      <c r="AH1818" s="99"/>
      <c r="AI1818" s="60"/>
      <c r="AJ1818" s="60"/>
      <c r="AK1818" s="60"/>
      <c r="AL1818" s="60"/>
      <c r="AM1818" s="60"/>
    </row>
    <row r="1819" spans="33:39" x14ac:dyDescent="0.2">
      <c r="AG1819" s="99"/>
      <c r="AH1819" s="99"/>
      <c r="AI1819" s="60"/>
      <c r="AJ1819" s="60"/>
      <c r="AK1819" s="60"/>
      <c r="AL1819" s="60"/>
      <c r="AM1819" s="60"/>
    </row>
    <row r="1820" spans="33:39" x14ac:dyDescent="0.2">
      <c r="AG1820" s="99"/>
      <c r="AH1820" s="99"/>
      <c r="AI1820" s="60"/>
      <c r="AJ1820" s="60"/>
      <c r="AK1820" s="60"/>
      <c r="AL1820" s="60"/>
      <c r="AM1820" s="60"/>
    </row>
    <row r="1821" spans="33:39" x14ac:dyDescent="0.2">
      <c r="AG1821" s="99"/>
      <c r="AH1821" s="99"/>
      <c r="AI1821" s="60"/>
      <c r="AJ1821" s="60"/>
      <c r="AK1821" s="60"/>
      <c r="AL1821" s="60"/>
      <c r="AM1821" s="60"/>
    </row>
    <row r="1822" spans="33:39" x14ac:dyDescent="0.2">
      <c r="AG1822" s="99"/>
      <c r="AH1822" s="99"/>
      <c r="AI1822" s="60"/>
      <c r="AJ1822" s="60"/>
      <c r="AK1822" s="60"/>
      <c r="AL1822" s="60"/>
      <c r="AM1822" s="60"/>
    </row>
    <row r="1823" spans="33:39" x14ac:dyDescent="0.2">
      <c r="AG1823" s="99"/>
      <c r="AH1823" s="99"/>
      <c r="AI1823" s="60"/>
      <c r="AJ1823" s="60"/>
      <c r="AK1823" s="60"/>
      <c r="AL1823" s="60"/>
      <c r="AM1823" s="60"/>
    </row>
    <row r="1824" spans="33:39" x14ac:dyDescent="0.2">
      <c r="AG1824" s="99"/>
      <c r="AH1824" s="99"/>
      <c r="AI1824" s="60"/>
      <c r="AJ1824" s="60"/>
      <c r="AK1824" s="60"/>
      <c r="AL1824" s="60"/>
      <c r="AM1824" s="60"/>
    </row>
    <row r="1825" spans="33:39" x14ac:dyDescent="0.2">
      <c r="AG1825" s="99"/>
      <c r="AH1825" s="99"/>
      <c r="AI1825" s="60"/>
      <c r="AJ1825" s="60"/>
      <c r="AK1825" s="60"/>
      <c r="AL1825" s="60"/>
      <c r="AM1825" s="60"/>
    </row>
    <row r="1826" spans="33:39" x14ac:dyDescent="0.2">
      <c r="AG1826" s="99"/>
      <c r="AH1826" s="99"/>
      <c r="AI1826" s="60"/>
      <c r="AJ1826" s="60"/>
      <c r="AK1826" s="60"/>
      <c r="AL1826" s="60"/>
      <c r="AM1826" s="60"/>
    </row>
    <row r="1827" spans="33:39" x14ac:dyDescent="0.2">
      <c r="AG1827" s="99"/>
      <c r="AH1827" s="99"/>
      <c r="AI1827" s="60"/>
      <c r="AJ1827" s="60"/>
      <c r="AK1827" s="60"/>
      <c r="AL1827" s="60"/>
      <c r="AM1827" s="60"/>
    </row>
    <row r="1828" spans="33:39" x14ac:dyDescent="0.2">
      <c r="AG1828" s="99"/>
      <c r="AH1828" s="99"/>
      <c r="AI1828" s="60"/>
      <c r="AJ1828" s="60"/>
      <c r="AK1828" s="60"/>
      <c r="AL1828" s="60"/>
      <c r="AM1828" s="60"/>
    </row>
    <row r="1829" spans="33:39" x14ac:dyDescent="0.2">
      <c r="AG1829" s="99"/>
      <c r="AH1829" s="99"/>
      <c r="AI1829" s="60"/>
      <c r="AJ1829" s="60"/>
      <c r="AK1829" s="60"/>
      <c r="AL1829" s="60"/>
      <c r="AM1829" s="60"/>
    </row>
    <row r="1830" spans="33:39" x14ac:dyDescent="0.2">
      <c r="AG1830" s="99"/>
      <c r="AH1830" s="99"/>
      <c r="AI1830" s="60"/>
      <c r="AJ1830" s="60"/>
      <c r="AK1830" s="60"/>
      <c r="AL1830" s="60"/>
      <c r="AM1830" s="60"/>
    </row>
    <row r="1831" spans="33:39" x14ac:dyDescent="0.2">
      <c r="AG1831" s="99"/>
      <c r="AH1831" s="99"/>
      <c r="AI1831" s="60"/>
      <c r="AJ1831" s="60"/>
      <c r="AK1831" s="60"/>
      <c r="AL1831" s="60"/>
      <c r="AM1831" s="60"/>
    </row>
    <row r="1832" spans="33:39" x14ac:dyDescent="0.2">
      <c r="AG1832" s="99"/>
      <c r="AH1832" s="99"/>
      <c r="AI1832" s="60"/>
      <c r="AJ1832" s="60"/>
      <c r="AK1832" s="60"/>
      <c r="AL1832" s="60"/>
      <c r="AM1832" s="60"/>
    </row>
    <row r="1833" spans="33:39" x14ac:dyDescent="0.2">
      <c r="AG1833" s="99"/>
      <c r="AH1833" s="99"/>
      <c r="AI1833" s="60"/>
      <c r="AJ1833" s="60"/>
      <c r="AK1833" s="60"/>
      <c r="AL1833" s="60"/>
      <c r="AM1833" s="60"/>
    </row>
    <row r="1834" spans="33:39" x14ac:dyDescent="0.2">
      <c r="AG1834" s="99"/>
      <c r="AH1834" s="99"/>
      <c r="AI1834" s="60"/>
      <c r="AJ1834" s="60"/>
      <c r="AK1834" s="60"/>
      <c r="AL1834" s="60"/>
      <c r="AM1834" s="60"/>
    </row>
    <row r="1835" spans="33:39" x14ac:dyDescent="0.2">
      <c r="AG1835" s="99"/>
      <c r="AH1835" s="99"/>
      <c r="AI1835" s="60"/>
      <c r="AJ1835" s="60"/>
      <c r="AK1835" s="60"/>
      <c r="AL1835" s="60"/>
      <c r="AM1835" s="60"/>
    </row>
    <row r="1836" spans="33:39" x14ac:dyDescent="0.2">
      <c r="AG1836" s="99"/>
      <c r="AH1836" s="99"/>
      <c r="AI1836" s="60"/>
      <c r="AJ1836" s="60"/>
      <c r="AK1836" s="60"/>
      <c r="AL1836" s="60"/>
      <c r="AM1836" s="60"/>
    </row>
    <row r="1837" spans="33:39" x14ac:dyDescent="0.2">
      <c r="AG1837" s="99"/>
      <c r="AH1837" s="99"/>
      <c r="AI1837" s="60"/>
      <c r="AJ1837" s="60"/>
      <c r="AK1837" s="60"/>
      <c r="AL1837" s="60"/>
      <c r="AM1837" s="60"/>
    </row>
    <row r="1838" spans="33:39" x14ac:dyDescent="0.2">
      <c r="AG1838" s="99"/>
      <c r="AH1838" s="99"/>
      <c r="AI1838" s="60"/>
      <c r="AJ1838" s="60"/>
      <c r="AK1838" s="60"/>
      <c r="AL1838" s="60"/>
      <c r="AM1838" s="60"/>
    </row>
    <row r="1839" spans="33:39" x14ac:dyDescent="0.2">
      <c r="AG1839" s="99"/>
      <c r="AH1839" s="99"/>
      <c r="AI1839" s="60"/>
      <c r="AJ1839" s="60"/>
      <c r="AK1839" s="60"/>
      <c r="AL1839" s="60"/>
      <c r="AM1839" s="60"/>
    </row>
    <row r="1840" spans="33:39" x14ac:dyDescent="0.2">
      <c r="AG1840" s="99"/>
      <c r="AH1840" s="99"/>
      <c r="AI1840" s="60"/>
      <c r="AJ1840" s="60"/>
      <c r="AK1840" s="60"/>
      <c r="AL1840" s="60"/>
      <c r="AM1840" s="60"/>
    </row>
    <row r="1841" spans="33:39" x14ac:dyDescent="0.2">
      <c r="AG1841" s="99"/>
      <c r="AH1841" s="99"/>
      <c r="AI1841" s="60"/>
      <c r="AJ1841" s="60"/>
      <c r="AK1841" s="60"/>
      <c r="AL1841" s="60"/>
      <c r="AM1841" s="60"/>
    </row>
    <row r="1842" spans="33:39" x14ac:dyDescent="0.2">
      <c r="AG1842" s="99"/>
      <c r="AH1842" s="99"/>
      <c r="AI1842" s="60"/>
      <c r="AJ1842" s="60"/>
      <c r="AK1842" s="60"/>
      <c r="AL1842" s="60"/>
      <c r="AM1842" s="60"/>
    </row>
    <row r="1843" spans="33:39" x14ac:dyDescent="0.2">
      <c r="AG1843" s="99"/>
      <c r="AH1843" s="99"/>
      <c r="AI1843" s="60"/>
      <c r="AJ1843" s="60"/>
      <c r="AK1843" s="60"/>
      <c r="AL1843" s="60"/>
      <c r="AM1843" s="60"/>
    </row>
    <row r="1844" spans="33:39" x14ac:dyDescent="0.2">
      <c r="AG1844" s="99"/>
      <c r="AH1844" s="99"/>
      <c r="AI1844" s="60"/>
      <c r="AJ1844" s="60"/>
      <c r="AK1844" s="60"/>
      <c r="AL1844" s="60"/>
      <c r="AM1844" s="60"/>
    </row>
    <row r="1845" spans="33:39" x14ac:dyDescent="0.2">
      <c r="AG1845" s="99"/>
      <c r="AH1845" s="99"/>
      <c r="AI1845" s="60"/>
      <c r="AJ1845" s="60"/>
      <c r="AK1845" s="60"/>
      <c r="AL1845" s="60"/>
      <c r="AM1845" s="60"/>
    </row>
    <row r="1846" spans="33:39" x14ac:dyDescent="0.2">
      <c r="AG1846" s="99"/>
      <c r="AH1846" s="99"/>
      <c r="AI1846" s="60"/>
      <c r="AJ1846" s="60"/>
      <c r="AK1846" s="60"/>
      <c r="AL1846" s="60"/>
      <c r="AM1846" s="60"/>
    </row>
    <row r="1847" spans="33:39" x14ac:dyDescent="0.2">
      <c r="AG1847" s="99"/>
      <c r="AH1847" s="99"/>
      <c r="AI1847" s="60"/>
      <c r="AJ1847" s="60"/>
      <c r="AK1847" s="60"/>
      <c r="AL1847" s="60"/>
      <c r="AM1847" s="60"/>
    </row>
    <row r="1848" spans="33:39" x14ac:dyDescent="0.2">
      <c r="AG1848" s="99"/>
      <c r="AH1848" s="99"/>
      <c r="AI1848" s="60"/>
      <c r="AJ1848" s="60"/>
      <c r="AK1848" s="60"/>
      <c r="AL1848" s="60"/>
      <c r="AM1848" s="60"/>
    </row>
    <row r="1849" spans="33:39" x14ac:dyDescent="0.2">
      <c r="AG1849" s="99"/>
      <c r="AH1849" s="99"/>
      <c r="AI1849" s="60"/>
      <c r="AJ1849" s="60"/>
      <c r="AK1849" s="60"/>
      <c r="AL1849" s="60"/>
      <c r="AM1849" s="60"/>
    </row>
    <row r="1850" spans="33:39" x14ac:dyDescent="0.2">
      <c r="AG1850" s="99"/>
      <c r="AH1850" s="99"/>
      <c r="AI1850" s="60"/>
      <c r="AJ1850" s="60"/>
      <c r="AK1850" s="60"/>
      <c r="AL1850" s="60"/>
      <c r="AM1850" s="60"/>
    </row>
    <row r="1851" spans="33:39" x14ac:dyDescent="0.2">
      <c r="AG1851" s="99"/>
      <c r="AH1851" s="99"/>
      <c r="AI1851" s="60"/>
      <c r="AJ1851" s="60"/>
      <c r="AK1851" s="60"/>
      <c r="AL1851" s="60"/>
      <c r="AM1851" s="60"/>
    </row>
    <row r="1852" spans="33:39" x14ac:dyDescent="0.2">
      <c r="AG1852" s="99"/>
      <c r="AH1852" s="99"/>
      <c r="AI1852" s="60"/>
      <c r="AJ1852" s="60"/>
      <c r="AK1852" s="60"/>
      <c r="AL1852" s="60"/>
      <c r="AM1852" s="60"/>
    </row>
    <row r="1853" spans="33:39" x14ac:dyDescent="0.2">
      <c r="AG1853" s="99"/>
      <c r="AH1853" s="99"/>
      <c r="AI1853" s="60"/>
      <c r="AJ1853" s="60"/>
      <c r="AK1853" s="60"/>
      <c r="AL1853" s="60"/>
      <c r="AM1853" s="60"/>
    </row>
    <row r="1854" spans="33:39" x14ac:dyDescent="0.2">
      <c r="AG1854" s="99"/>
      <c r="AH1854" s="99"/>
      <c r="AI1854" s="60"/>
      <c r="AJ1854" s="60"/>
      <c r="AK1854" s="60"/>
      <c r="AL1854" s="60"/>
      <c r="AM1854" s="60"/>
    </row>
    <row r="1855" spans="33:39" x14ac:dyDescent="0.2">
      <c r="AG1855" s="99"/>
      <c r="AH1855" s="99"/>
      <c r="AI1855" s="60"/>
      <c r="AJ1855" s="60"/>
      <c r="AK1855" s="60"/>
      <c r="AL1855" s="60"/>
      <c r="AM1855" s="60"/>
    </row>
    <row r="1856" spans="33:39" x14ac:dyDescent="0.2">
      <c r="AG1856" s="99"/>
      <c r="AH1856" s="99"/>
      <c r="AI1856" s="60"/>
      <c r="AJ1856" s="60"/>
      <c r="AK1856" s="60"/>
      <c r="AL1856" s="60"/>
      <c r="AM1856" s="60"/>
    </row>
    <row r="1857" spans="33:39" x14ac:dyDescent="0.2">
      <c r="AG1857" s="99"/>
      <c r="AH1857" s="99"/>
      <c r="AI1857" s="60"/>
      <c r="AJ1857" s="60"/>
      <c r="AK1857" s="60"/>
      <c r="AL1857" s="60"/>
      <c r="AM1857" s="60"/>
    </row>
    <row r="1858" spans="33:39" x14ac:dyDescent="0.2">
      <c r="AG1858" s="99"/>
      <c r="AH1858" s="99"/>
      <c r="AI1858" s="60"/>
      <c r="AJ1858" s="60"/>
      <c r="AK1858" s="60"/>
      <c r="AL1858" s="60"/>
      <c r="AM1858" s="60"/>
    </row>
    <row r="1859" spans="33:39" x14ac:dyDescent="0.2">
      <c r="AG1859" s="99"/>
      <c r="AH1859" s="99"/>
      <c r="AI1859" s="60"/>
      <c r="AJ1859" s="60"/>
      <c r="AK1859" s="60"/>
      <c r="AL1859" s="60"/>
      <c r="AM1859" s="60"/>
    </row>
    <row r="1860" spans="33:39" x14ac:dyDescent="0.2">
      <c r="AG1860" s="99"/>
      <c r="AH1860" s="99"/>
      <c r="AI1860" s="60"/>
      <c r="AJ1860" s="60"/>
      <c r="AK1860" s="60"/>
      <c r="AL1860" s="60"/>
      <c r="AM1860" s="60"/>
    </row>
    <row r="1861" spans="33:39" x14ac:dyDescent="0.2">
      <c r="AG1861" s="99"/>
      <c r="AH1861" s="99"/>
      <c r="AI1861" s="60"/>
      <c r="AJ1861" s="60"/>
      <c r="AK1861" s="60"/>
      <c r="AL1861" s="60"/>
      <c r="AM1861" s="60"/>
    </row>
    <row r="1862" spans="33:39" x14ac:dyDescent="0.2">
      <c r="AG1862" s="99"/>
      <c r="AH1862" s="99"/>
      <c r="AI1862" s="60"/>
      <c r="AJ1862" s="60"/>
      <c r="AK1862" s="60"/>
      <c r="AL1862" s="60"/>
      <c r="AM1862" s="60"/>
    </row>
    <row r="1863" spans="33:39" x14ac:dyDescent="0.2">
      <c r="AG1863" s="99"/>
      <c r="AH1863" s="99"/>
      <c r="AI1863" s="60"/>
      <c r="AJ1863" s="60"/>
      <c r="AK1863" s="60"/>
      <c r="AL1863" s="60"/>
      <c r="AM1863" s="60"/>
    </row>
    <row r="1864" spans="33:39" x14ac:dyDescent="0.2">
      <c r="AG1864" s="99"/>
      <c r="AH1864" s="99"/>
      <c r="AI1864" s="60"/>
      <c r="AJ1864" s="60"/>
      <c r="AK1864" s="60"/>
      <c r="AL1864" s="60"/>
      <c r="AM1864" s="60"/>
    </row>
    <row r="1865" spans="33:39" x14ac:dyDescent="0.2">
      <c r="AG1865" s="99"/>
      <c r="AH1865" s="99"/>
      <c r="AI1865" s="60"/>
      <c r="AJ1865" s="60"/>
      <c r="AK1865" s="60"/>
      <c r="AL1865" s="60"/>
      <c r="AM1865" s="60"/>
    </row>
    <row r="1866" spans="33:39" x14ac:dyDescent="0.2">
      <c r="AG1866" s="99"/>
      <c r="AH1866" s="99"/>
      <c r="AI1866" s="60"/>
      <c r="AJ1866" s="60"/>
      <c r="AK1866" s="60"/>
      <c r="AL1866" s="60"/>
      <c r="AM1866" s="60"/>
    </row>
    <row r="1867" spans="33:39" x14ac:dyDescent="0.2">
      <c r="AG1867" s="99"/>
      <c r="AH1867" s="99"/>
      <c r="AI1867" s="60"/>
      <c r="AJ1867" s="60"/>
      <c r="AK1867" s="60"/>
      <c r="AL1867" s="60"/>
      <c r="AM1867" s="60"/>
    </row>
    <row r="1868" spans="33:39" x14ac:dyDescent="0.2">
      <c r="AG1868" s="99"/>
      <c r="AH1868" s="99"/>
      <c r="AI1868" s="60"/>
      <c r="AJ1868" s="60"/>
      <c r="AK1868" s="60"/>
      <c r="AL1868" s="60"/>
      <c r="AM1868" s="60"/>
    </row>
    <row r="1869" spans="33:39" x14ac:dyDescent="0.2">
      <c r="AG1869" s="99"/>
      <c r="AH1869" s="99"/>
      <c r="AI1869" s="60"/>
      <c r="AJ1869" s="60"/>
      <c r="AK1869" s="60"/>
      <c r="AL1869" s="60"/>
      <c r="AM1869" s="60"/>
    </row>
    <row r="1870" spans="33:39" x14ac:dyDescent="0.2">
      <c r="AG1870" s="99"/>
      <c r="AH1870" s="99"/>
      <c r="AI1870" s="60"/>
      <c r="AJ1870" s="60"/>
      <c r="AK1870" s="60"/>
      <c r="AL1870" s="60"/>
      <c r="AM1870" s="60"/>
    </row>
    <row r="1871" spans="33:39" x14ac:dyDescent="0.2">
      <c r="AG1871" s="99"/>
      <c r="AH1871" s="99"/>
      <c r="AI1871" s="60"/>
      <c r="AJ1871" s="60"/>
      <c r="AK1871" s="60"/>
      <c r="AL1871" s="60"/>
      <c r="AM1871" s="60"/>
    </row>
    <row r="1872" spans="33:39" x14ac:dyDescent="0.2">
      <c r="AG1872" s="99"/>
      <c r="AH1872" s="99"/>
      <c r="AI1872" s="60"/>
      <c r="AJ1872" s="60"/>
      <c r="AK1872" s="60"/>
      <c r="AL1872" s="60"/>
      <c r="AM1872" s="60"/>
    </row>
    <row r="1873" spans="33:39" x14ac:dyDescent="0.2">
      <c r="AG1873" s="99"/>
      <c r="AH1873" s="99"/>
      <c r="AI1873" s="60"/>
      <c r="AJ1873" s="60"/>
      <c r="AK1873" s="60"/>
      <c r="AL1873" s="60"/>
      <c r="AM1873" s="60"/>
    </row>
    <row r="1874" spans="33:39" x14ac:dyDescent="0.2">
      <c r="AG1874" s="99"/>
      <c r="AH1874" s="99"/>
      <c r="AI1874" s="60"/>
      <c r="AJ1874" s="60"/>
      <c r="AK1874" s="60"/>
      <c r="AL1874" s="60"/>
      <c r="AM1874" s="60"/>
    </row>
    <row r="1875" spans="33:39" x14ac:dyDescent="0.2">
      <c r="AG1875" s="99"/>
      <c r="AH1875" s="99"/>
      <c r="AI1875" s="60"/>
      <c r="AJ1875" s="60"/>
      <c r="AK1875" s="60"/>
      <c r="AL1875" s="60"/>
      <c r="AM1875" s="60"/>
    </row>
    <row r="1876" spans="33:39" x14ac:dyDescent="0.2">
      <c r="AG1876" s="99"/>
      <c r="AH1876" s="99"/>
      <c r="AI1876" s="60"/>
      <c r="AJ1876" s="60"/>
      <c r="AK1876" s="60"/>
      <c r="AL1876" s="60"/>
      <c r="AM1876" s="60"/>
    </row>
    <row r="1877" spans="33:39" x14ac:dyDescent="0.2">
      <c r="AG1877" s="99"/>
      <c r="AH1877" s="99"/>
      <c r="AI1877" s="60"/>
      <c r="AJ1877" s="60"/>
      <c r="AK1877" s="60"/>
      <c r="AL1877" s="60"/>
      <c r="AM1877" s="60"/>
    </row>
    <row r="1878" spans="33:39" x14ac:dyDescent="0.2">
      <c r="AG1878" s="99"/>
      <c r="AH1878" s="99"/>
      <c r="AI1878" s="60"/>
      <c r="AJ1878" s="60"/>
      <c r="AK1878" s="60"/>
      <c r="AL1878" s="60"/>
      <c r="AM1878" s="60"/>
    </row>
    <row r="1879" spans="33:39" x14ac:dyDescent="0.2">
      <c r="AG1879" s="99"/>
      <c r="AH1879" s="99"/>
      <c r="AI1879" s="60"/>
      <c r="AJ1879" s="60"/>
      <c r="AK1879" s="60"/>
      <c r="AL1879" s="60"/>
      <c r="AM1879" s="60"/>
    </row>
    <row r="1880" spans="33:39" x14ac:dyDescent="0.2">
      <c r="AG1880" s="99"/>
      <c r="AH1880" s="99"/>
      <c r="AI1880" s="60"/>
      <c r="AJ1880" s="60"/>
      <c r="AK1880" s="60"/>
      <c r="AL1880" s="60"/>
      <c r="AM1880" s="60"/>
    </row>
    <row r="1881" spans="33:39" x14ac:dyDescent="0.2">
      <c r="AG1881" s="99"/>
      <c r="AH1881" s="99"/>
      <c r="AI1881" s="60"/>
      <c r="AJ1881" s="60"/>
      <c r="AK1881" s="60"/>
      <c r="AL1881" s="60"/>
      <c r="AM1881" s="60"/>
    </row>
    <row r="1882" spans="33:39" x14ac:dyDescent="0.2">
      <c r="AG1882" s="99"/>
      <c r="AH1882" s="99"/>
      <c r="AI1882" s="60"/>
      <c r="AJ1882" s="60"/>
      <c r="AK1882" s="60"/>
      <c r="AL1882" s="60"/>
      <c r="AM1882" s="60"/>
    </row>
    <row r="1883" spans="33:39" x14ac:dyDescent="0.2">
      <c r="AG1883" s="99"/>
      <c r="AH1883" s="99"/>
      <c r="AI1883" s="60"/>
      <c r="AJ1883" s="60"/>
      <c r="AK1883" s="60"/>
      <c r="AL1883" s="60"/>
      <c r="AM1883" s="60"/>
    </row>
    <row r="1884" spans="33:39" x14ac:dyDescent="0.2">
      <c r="AG1884" s="99"/>
      <c r="AH1884" s="99"/>
      <c r="AI1884" s="60"/>
      <c r="AJ1884" s="60"/>
      <c r="AK1884" s="60"/>
      <c r="AL1884" s="60"/>
      <c r="AM1884" s="60"/>
    </row>
    <row r="1885" spans="33:39" x14ac:dyDescent="0.2">
      <c r="AG1885" s="99"/>
      <c r="AH1885" s="99"/>
      <c r="AI1885" s="60"/>
      <c r="AJ1885" s="60"/>
      <c r="AK1885" s="60"/>
      <c r="AL1885" s="60"/>
      <c r="AM1885" s="60"/>
    </row>
    <row r="1886" spans="33:39" x14ac:dyDescent="0.2">
      <c r="AG1886" s="99"/>
      <c r="AH1886" s="99"/>
      <c r="AI1886" s="60"/>
      <c r="AJ1886" s="60"/>
      <c r="AK1886" s="60"/>
      <c r="AL1886" s="60"/>
      <c r="AM1886" s="60"/>
    </row>
    <row r="1887" spans="33:39" x14ac:dyDescent="0.2">
      <c r="AG1887" s="99"/>
      <c r="AH1887" s="99"/>
      <c r="AI1887" s="60"/>
      <c r="AJ1887" s="60"/>
      <c r="AK1887" s="60"/>
      <c r="AL1887" s="60"/>
      <c r="AM1887" s="60"/>
    </row>
    <row r="1888" spans="33:39" x14ac:dyDescent="0.2">
      <c r="AG1888" s="99"/>
      <c r="AH1888" s="99"/>
      <c r="AI1888" s="60"/>
      <c r="AJ1888" s="60"/>
      <c r="AK1888" s="60"/>
      <c r="AL1888" s="60"/>
      <c r="AM1888" s="60"/>
    </row>
    <row r="1889" spans="33:39" x14ac:dyDescent="0.2">
      <c r="AG1889" s="99"/>
      <c r="AH1889" s="99"/>
      <c r="AI1889" s="60"/>
      <c r="AJ1889" s="60"/>
      <c r="AK1889" s="60"/>
      <c r="AL1889" s="60"/>
      <c r="AM1889" s="60"/>
    </row>
    <row r="1890" spans="33:39" x14ac:dyDescent="0.2">
      <c r="AG1890" s="99"/>
      <c r="AH1890" s="99"/>
      <c r="AI1890" s="60"/>
      <c r="AJ1890" s="60"/>
      <c r="AK1890" s="60"/>
      <c r="AL1890" s="60"/>
      <c r="AM1890" s="60"/>
    </row>
    <row r="1891" spans="33:39" x14ac:dyDescent="0.2">
      <c r="AG1891" s="99"/>
      <c r="AH1891" s="99"/>
      <c r="AI1891" s="60"/>
      <c r="AJ1891" s="60"/>
      <c r="AK1891" s="60"/>
      <c r="AL1891" s="60"/>
      <c r="AM1891" s="60"/>
    </row>
    <row r="1892" spans="33:39" x14ac:dyDescent="0.2">
      <c r="AG1892" s="99"/>
      <c r="AH1892" s="99"/>
      <c r="AI1892" s="60"/>
      <c r="AJ1892" s="60"/>
      <c r="AK1892" s="60"/>
      <c r="AL1892" s="60"/>
      <c r="AM1892" s="60"/>
    </row>
    <row r="1893" spans="33:39" x14ac:dyDescent="0.2">
      <c r="AG1893" s="99"/>
      <c r="AH1893" s="99"/>
      <c r="AI1893" s="60"/>
      <c r="AJ1893" s="60"/>
      <c r="AK1893" s="60"/>
      <c r="AL1893" s="60"/>
      <c r="AM1893" s="60"/>
    </row>
    <row r="1894" spans="33:39" x14ac:dyDescent="0.2">
      <c r="AG1894" s="99"/>
      <c r="AH1894" s="99"/>
      <c r="AI1894" s="60"/>
      <c r="AJ1894" s="60"/>
      <c r="AK1894" s="60"/>
      <c r="AL1894" s="60"/>
      <c r="AM1894" s="60"/>
    </row>
    <row r="1895" spans="33:39" x14ac:dyDescent="0.2">
      <c r="AG1895" s="99"/>
      <c r="AH1895" s="99"/>
      <c r="AI1895" s="60"/>
      <c r="AJ1895" s="60"/>
      <c r="AK1895" s="60"/>
      <c r="AL1895" s="60"/>
      <c r="AM1895" s="60"/>
    </row>
    <row r="1896" spans="33:39" x14ac:dyDescent="0.2">
      <c r="AG1896" s="99"/>
      <c r="AH1896" s="99"/>
      <c r="AI1896" s="60"/>
      <c r="AJ1896" s="60"/>
      <c r="AK1896" s="60"/>
      <c r="AL1896" s="60"/>
      <c r="AM1896" s="60"/>
    </row>
    <row r="1897" spans="33:39" x14ac:dyDescent="0.2">
      <c r="AG1897" s="99"/>
      <c r="AH1897" s="99"/>
      <c r="AI1897" s="60"/>
      <c r="AJ1897" s="60"/>
      <c r="AK1897" s="60"/>
      <c r="AL1897" s="60"/>
      <c r="AM1897" s="60"/>
    </row>
    <row r="1898" spans="33:39" x14ac:dyDescent="0.2">
      <c r="AG1898" s="99"/>
      <c r="AH1898" s="99"/>
      <c r="AI1898" s="60"/>
      <c r="AJ1898" s="60"/>
      <c r="AK1898" s="60"/>
      <c r="AL1898" s="60"/>
      <c r="AM1898" s="60"/>
    </row>
    <row r="1899" spans="33:39" x14ac:dyDescent="0.2">
      <c r="AG1899" s="99"/>
      <c r="AH1899" s="99"/>
      <c r="AI1899" s="60"/>
      <c r="AJ1899" s="60"/>
      <c r="AK1899" s="60"/>
      <c r="AL1899" s="60"/>
      <c r="AM1899" s="60"/>
    </row>
    <row r="1900" spans="33:39" x14ac:dyDescent="0.2">
      <c r="AG1900" s="99"/>
      <c r="AH1900" s="99"/>
      <c r="AI1900" s="60"/>
      <c r="AJ1900" s="60"/>
      <c r="AK1900" s="60"/>
      <c r="AL1900" s="60"/>
      <c r="AM1900" s="60"/>
    </row>
    <row r="1901" spans="33:39" x14ac:dyDescent="0.2">
      <c r="AG1901" s="99"/>
      <c r="AH1901" s="99"/>
      <c r="AI1901" s="60"/>
      <c r="AJ1901" s="60"/>
      <c r="AK1901" s="60"/>
      <c r="AL1901" s="60"/>
      <c r="AM1901" s="60"/>
    </row>
    <row r="1902" spans="33:39" x14ac:dyDescent="0.2">
      <c r="AG1902" s="99"/>
      <c r="AH1902" s="99"/>
      <c r="AI1902" s="60"/>
      <c r="AJ1902" s="60"/>
      <c r="AK1902" s="60"/>
      <c r="AL1902" s="60"/>
      <c r="AM1902" s="60"/>
    </row>
    <row r="1903" spans="33:39" x14ac:dyDescent="0.2">
      <c r="AG1903" s="99"/>
      <c r="AH1903" s="99"/>
      <c r="AI1903" s="60"/>
      <c r="AJ1903" s="60"/>
      <c r="AK1903" s="60"/>
      <c r="AL1903" s="60"/>
      <c r="AM1903" s="60"/>
    </row>
    <row r="1904" spans="33:39" x14ac:dyDescent="0.2">
      <c r="AG1904" s="99"/>
      <c r="AH1904" s="99"/>
      <c r="AI1904" s="60"/>
      <c r="AJ1904" s="60"/>
      <c r="AK1904" s="60"/>
      <c r="AL1904" s="60"/>
      <c r="AM1904" s="60"/>
    </row>
    <row r="1905" spans="33:39" x14ac:dyDescent="0.2">
      <c r="AG1905" s="99"/>
      <c r="AH1905" s="99"/>
      <c r="AI1905" s="60"/>
      <c r="AJ1905" s="60"/>
      <c r="AK1905" s="60"/>
      <c r="AL1905" s="60"/>
      <c r="AM1905" s="60"/>
    </row>
    <row r="1906" spans="33:39" x14ac:dyDescent="0.2">
      <c r="AG1906" s="99"/>
      <c r="AH1906" s="99"/>
      <c r="AI1906" s="60"/>
      <c r="AJ1906" s="60"/>
      <c r="AK1906" s="60"/>
      <c r="AL1906" s="60"/>
      <c r="AM1906" s="60"/>
    </row>
    <row r="1907" spans="33:39" x14ac:dyDescent="0.2">
      <c r="AG1907" s="99"/>
      <c r="AH1907" s="99"/>
      <c r="AI1907" s="60"/>
      <c r="AJ1907" s="60"/>
      <c r="AK1907" s="60"/>
      <c r="AL1907" s="60"/>
      <c r="AM1907" s="60"/>
    </row>
    <row r="1908" spans="33:39" x14ac:dyDescent="0.2">
      <c r="AG1908" s="99"/>
      <c r="AH1908" s="99"/>
      <c r="AI1908" s="60"/>
      <c r="AJ1908" s="60"/>
      <c r="AK1908" s="60"/>
      <c r="AL1908" s="60"/>
      <c r="AM1908" s="60"/>
    </row>
    <row r="1909" spans="33:39" x14ac:dyDescent="0.2">
      <c r="AG1909" s="99"/>
      <c r="AH1909" s="99"/>
      <c r="AI1909" s="60"/>
      <c r="AJ1909" s="60"/>
      <c r="AK1909" s="60"/>
      <c r="AL1909" s="60"/>
      <c r="AM1909" s="60"/>
    </row>
    <row r="1910" spans="33:39" x14ac:dyDescent="0.2">
      <c r="AG1910" s="99"/>
      <c r="AH1910" s="99"/>
      <c r="AI1910" s="60"/>
      <c r="AJ1910" s="60"/>
      <c r="AK1910" s="60"/>
      <c r="AL1910" s="60"/>
      <c r="AM1910" s="60"/>
    </row>
    <row r="1911" spans="33:39" x14ac:dyDescent="0.2">
      <c r="AG1911" s="99"/>
      <c r="AH1911" s="99"/>
      <c r="AI1911" s="60"/>
      <c r="AJ1911" s="60"/>
      <c r="AK1911" s="60"/>
      <c r="AL1911" s="60"/>
      <c r="AM1911" s="60"/>
    </row>
    <row r="1912" spans="33:39" x14ac:dyDescent="0.2">
      <c r="AG1912" s="99"/>
      <c r="AH1912" s="99"/>
      <c r="AI1912" s="60"/>
      <c r="AJ1912" s="60"/>
      <c r="AK1912" s="60"/>
      <c r="AL1912" s="60"/>
      <c r="AM1912" s="60"/>
    </row>
    <row r="1913" spans="33:39" x14ac:dyDescent="0.2">
      <c r="AG1913" s="99"/>
      <c r="AH1913" s="99"/>
      <c r="AI1913" s="60"/>
      <c r="AJ1913" s="60"/>
      <c r="AK1913" s="60"/>
      <c r="AL1913" s="60"/>
      <c r="AM1913" s="60"/>
    </row>
    <row r="1914" spans="33:39" x14ac:dyDescent="0.2">
      <c r="AG1914" s="99"/>
      <c r="AH1914" s="99"/>
      <c r="AI1914" s="60"/>
      <c r="AJ1914" s="60"/>
      <c r="AK1914" s="60"/>
      <c r="AL1914" s="60"/>
      <c r="AM1914" s="60"/>
    </row>
    <row r="1915" spans="33:39" x14ac:dyDescent="0.2">
      <c r="AG1915" s="99"/>
      <c r="AH1915" s="99"/>
      <c r="AI1915" s="60"/>
      <c r="AJ1915" s="60"/>
      <c r="AK1915" s="60"/>
      <c r="AL1915" s="60"/>
      <c r="AM1915" s="60"/>
    </row>
    <row r="1916" spans="33:39" x14ac:dyDescent="0.2">
      <c r="AG1916" s="99"/>
      <c r="AH1916" s="99"/>
      <c r="AI1916" s="60"/>
      <c r="AJ1916" s="60"/>
      <c r="AK1916" s="60"/>
      <c r="AL1916" s="60"/>
      <c r="AM1916" s="60"/>
    </row>
    <row r="1917" spans="33:39" x14ac:dyDescent="0.2">
      <c r="AG1917" s="99"/>
      <c r="AH1917" s="99"/>
      <c r="AI1917" s="60"/>
      <c r="AJ1917" s="60"/>
      <c r="AK1917" s="60"/>
      <c r="AL1917" s="60"/>
      <c r="AM1917" s="60"/>
    </row>
    <row r="1918" spans="33:39" x14ac:dyDescent="0.2">
      <c r="AG1918" s="99"/>
      <c r="AH1918" s="99"/>
      <c r="AI1918" s="60"/>
      <c r="AJ1918" s="60"/>
      <c r="AK1918" s="60"/>
      <c r="AL1918" s="60"/>
      <c r="AM1918" s="60"/>
    </row>
    <row r="1919" spans="33:39" x14ac:dyDescent="0.2">
      <c r="AG1919" s="99"/>
      <c r="AH1919" s="99"/>
      <c r="AI1919" s="60"/>
      <c r="AJ1919" s="60"/>
      <c r="AK1919" s="60"/>
      <c r="AL1919" s="60"/>
      <c r="AM1919" s="60"/>
    </row>
    <row r="1920" spans="33:39" x14ac:dyDescent="0.2">
      <c r="AG1920" s="99"/>
      <c r="AH1920" s="99"/>
      <c r="AI1920" s="60"/>
      <c r="AJ1920" s="60"/>
      <c r="AK1920" s="60"/>
      <c r="AL1920" s="60"/>
      <c r="AM1920" s="60"/>
    </row>
    <row r="1921" spans="33:39" x14ac:dyDescent="0.2">
      <c r="AG1921" s="99"/>
      <c r="AH1921" s="99"/>
      <c r="AI1921" s="60"/>
      <c r="AJ1921" s="60"/>
      <c r="AK1921" s="60"/>
      <c r="AL1921" s="60"/>
      <c r="AM1921" s="60"/>
    </row>
  </sheetData>
  <autoFilter ref="A1:AT485"/>
  <sortState ref="A2:AW1921">
    <sortCondition ref="V2:V1921"/>
    <sortCondition ref="A2:A1921"/>
  </sortState>
  <conditionalFormatting sqref="S477:S488">
    <cfRule type="containsBlanks" priority="1">
      <formula>LEN(TRIM(S477))=0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4" id="{8B31FFA3-87D9-4CBC-9CB9-8D219AE19947}">
            <xm:f>LEN(TRIM('\Users\brosenba\Documents\EnviroAtlas\FromMeganC\[EAWAB4JSON_4MC_BJR20170913.xlsx]All_Small'!#REF!))=0</xm:f>
            <x14:dxf/>
          </x14:cfRule>
          <xm:sqref>S356:S379</xm:sqref>
        </x14:conditionalFormatting>
        <x14:conditionalFormatting xmlns:xm="http://schemas.microsoft.com/office/excel/2006/main">
          <x14:cfRule type="containsBlanks" priority="5" id="{16B4A428-859B-4B0C-B1E8-A5AF123A13F7}">
            <xm:f>LEN(TRIM('\Users\brosenba\Documents\EnviroAtlas\FromMeganC\[EAWAB4JSON_4MC_BJR20170913.xlsx]All_Small'!#REF!))=0</xm:f>
            <x14:dxf/>
          </x14:cfRule>
          <xm:sqref>S380</xm:sqref>
        </x14:conditionalFormatting>
        <x14:conditionalFormatting xmlns:xm="http://schemas.microsoft.com/office/excel/2006/main">
          <x14:cfRule type="containsBlanks" priority="2" id="{FD5BE6A3-D211-4687-A5EE-4BAAA774EFF9}">
            <xm:f>LEN(TRIM('\Users\brosenba\Documents\EnviroAtlas\FromMeganC\[EAWAB4JSON_4MC_BJR20170913.xlsx]All_Small'!#REF!))=0</xm:f>
            <x14:dxf/>
          </x14:cfRule>
          <xm:sqref>AN356:AN379</xm:sqref>
        </x14:conditionalFormatting>
        <x14:conditionalFormatting xmlns:xm="http://schemas.microsoft.com/office/excel/2006/main">
          <x14:cfRule type="containsBlanks" priority="3" id="{70E27718-762E-4BD6-A3C7-0B43B9EF739F}">
            <xm:f>LEN(TRIM('\Users\brosenba\Documents\EnviroAtlas\FromMeganC\[EAWAB4JSON_4MC_BJR20170913.xlsx]All_Small'!#REF!))=0</xm:f>
            <x14:dxf/>
          </x14:cfRule>
          <xm:sqref>AN380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 (TopicInBC)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2018-03-15T21:56:50Z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