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6070\Desktop\"/>
    </mc:Choice>
  </mc:AlternateContent>
  <xr:revisionPtr revIDLastSave="0" documentId="13_ncr:1_{65345EF0-0627-43F2-9C30-7629653E8419}" xr6:coauthVersionLast="47" xr6:coauthVersionMax="47" xr10:uidLastSave="{00000000-0000-0000-0000-000000000000}"/>
  <bookViews>
    <workbookView xWindow="-96" yWindow="-96" windowWidth="23232" windowHeight="12432" tabRatio="500" xr2:uid="{00000000-000D-0000-FFFF-FFFF00000000}"/>
  </bookViews>
  <sheets>
    <sheet name="Experimen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5" i="1" l="1"/>
  <c r="N5" i="1"/>
  <c r="M5" i="1"/>
  <c r="Z4" i="1"/>
  <c r="M4" i="1"/>
  <c r="Z3" i="1"/>
  <c r="N3" i="1"/>
  <c r="M3" i="1"/>
</calcChain>
</file>

<file path=xl/sharedStrings.xml><?xml version="1.0" encoding="utf-8"?>
<sst xmlns="http://schemas.openxmlformats.org/spreadsheetml/2006/main" count="56" uniqueCount="44">
  <si>
    <t>cid</t>
  </si>
  <si>
    <t>cid_PM</t>
  </si>
  <si>
    <t>cid_solvent</t>
  </si>
  <si>
    <t>cid_acid</t>
  </si>
  <si>
    <t>Organic_Solvent</t>
  </si>
  <si>
    <t>Acid</t>
  </si>
  <si>
    <t>Acid_Concentration_M</t>
  </si>
  <si>
    <t>Metal</t>
  </si>
  <si>
    <t>Metal_Concentration_mM2</t>
  </si>
  <si>
    <t>Metal_Concentration_mM</t>
  </si>
  <si>
    <t>Distribution_Coefficient</t>
  </si>
  <si>
    <t>Rg</t>
  </si>
  <si>
    <t>has water?</t>
  </si>
  <si>
    <t>has acid?</t>
  </si>
  <si>
    <t>CacidOrg (M)</t>
  </si>
  <si>
    <t>D(acid)</t>
  </si>
  <si>
    <t>has ions?</t>
  </si>
  <si>
    <t>CionOrg (M)</t>
  </si>
  <si>
    <t>has PM?</t>
  </si>
  <si>
    <t>Phase_Modifier</t>
  </si>
  <si>
    <t>Phase_Modifier_Concentration_M</t>
  </si>
  <si>
    <t>Temp (K)</t>
  </si>
  <si>
    <t>Temperature_C</t>
  </si>
  <si>
    <t>Shaking time (m)</t>
  </si>
  <si>
    <t>ref citation</t>
  </si>
  <si>
    <t>DOI</t>
  </si>
  <si>
    <t>Published</t>
  </si>
  <si>
    <t>SMILES</t>
  </si>
  <si>
    <t>Isomeric Smiles_acid</t>
  </si>
  <si>
    <t>Isomeric Smiles_PM</t>
  </si>
  <si>
    <t>Isomeric Smiles_S</t>
  </si>
  <si>
    <t>TODGA</t>
  </si>
  <si>
    <t>ndodecane</t>
  </si>
  <si>
    <t>HNO3</t>
  </si>
  <si>
    <t>tachimori20022</t>
  </si>
  <si>
    <t>/10.1081/SEI-120016073</t>
  </si>
  <si>
    <t>CCCCCCCCN(CCCCCCCC)C(=O)COCC(=O)N(CCCCCCCC)CCCCCCCC</t>
  </si>
  <si>
    <t>[N+](=O)(O)[O-]</t>
  </si>
  <si>
    <t>CCCCCCCCCCCC</t>
  </si>
  <si>
    <t>tachimori2002</t>
  </si>
  <si>
    <t>Extractant_Name</t>
  </si>
  <si>
    <t>Extractant_Concentration_M2</t>
  </si>
  <si>
    <t>TODGA, DOHA</t>
  </si>
  <si>
    <t>HNO3, H2SO4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</si>
</sst>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4"/>
      <color rgb="FF000000"/>
      <name val="Times New Roman"/>
      <family val="1"/>
      <charset val="1"/>
    </font>
    <font>
      <b/>
      <sz val="14"/>
      <color rgb="FFC00000"/>
      <name val="Times New Roman"/>
      <family val="1"/>
      <charset val="1"/>
    </font>
    <font>
      <b/>
      <sz val="14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Dashed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tabSelected="1" topLeftCell="F1" zoomScaleNormal="100" workbookViewId="0">
      <selection activeCell="I6" sqref="I6"/>
    </sheetView>
  </sheetViews>
  <sheetFormatPr defaultColWidth="11.5546875" defaultRowHeight="12.3" x14ac:dyDescent="0.4"/>
  <cols>
    <col min="6" max="6" width="46.44140625" customWidth="1"/>
    <col min="7" max="7" width="39.38671875" customWidth="1"/>
    <col min="8" max="8" width="23.6640625" customWidth="1"/>
    <col min="10" max="10" width="51.44140625" customWidth="1"/>
    <col min="31" max="31" width="72.94140625" customWidth="1"/>
  </cols>
  <sheetData>
    <row r="1" spans="1:34" x14ac:dyDescent="0.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</row>
    <row r="2" spans="1:34" ht="17.399999999999999" x14ac:dyDescent="0.4">
      <c r="B2" t="s">
        <v>0</v>
      </c>
      <c r="C2" t="s">
        <v>1</v>
      </c>
      <c r="D2" t="s">
        <v>2</v>
      </c>
      <c r="E2" t="s">
        <v>3</v>
      </c>
      <c r="F2" s="1" t="s">
        <v>40</v>
      </c>
      <c r="G2" s="2" t="s">
        <v>41</v>
      </c>
      <c r="H2" s="2" t="s">
        <v>4</v>
      </c>
      <c r="I2" s="2" t="s">
        <v>5</v>
      </c>
      <c r="J2" s="2" t="s">
        <v>6</v>
      </c>
      <c r="K2" s="3" t="s">
        <v>7</v>
      </c>
      <c r="L2" s="2" t="s">
        <v>8</v>
      </c>
      <c r="M2" s="2" t="s">
        <v>9</v>
      </c>
      <c r="N2" s="4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s="5" t="s">
        <v>19</v>
      </c>
      <c r="X2" s="6" t="s">
        <v>20</v>
      </c>
      <c r="Y2" t="s">
        <v>21</v>
      </c>
      <c r="Z2" s="2" t="s">
        <v>22</v>
      </c>
      <c r="AA2" t="s">
        <v>23</v>
      </c>
      <c r="AB2" t="s">
        <v>24</v>
      </c>
      <c r="AC2" s="7" t="s">
        <v>25</v>
      </c>
      <c r="AD2" t="s">
        <v>26</v>
      </c>
      <c r="AE2" s="4" t="s">
        <v>27</v>
      </c>
      <c r="AF2" t="s">
        <v>28</v>
      </c>
      <c r="AG2" t="s">
        <v>29</v>
      </c>
      <c r="AH2" t="s">
        <v>30</v>
      </c>
    </row>
    <row r="3" spans="1:34" ht="12.6" x14ac:dyDescent="0.45">
      <c r="A3">
        <v>0</v>
      </c>
      <c r="B3">
        <v>70700400</v>
      </c>
      <c r="D3">
        <v>8182</v>
      </c>
      <c r="E3">
        <v>944</v>
      </c>
      <c r="F3" t="s">
        <v>31</v>
      </c>
      <c r="G3">
        <v>0.1</v>
      </c>
      <c r="H3" t="s">
        <v>32</v>
      </c>
      <c r="I3" t="s">
        <v>33</v>
      </c>
      <c r="J3">
        <v>1.00952238913443</v>
      </c>
      <c r="M3" s="8" t="str">
        <f t="shared" ref="M3:M4" si="0">IF(L3, L3 * 100, "")</f>
        <v/>
      </c>
      <c r="N3" t="str">
        <f>IF(L3, L3 * 100, "")</f>
        <v/>
      </c>
      <c r="P3">
        <v>1</v>
      </c>
      <c r="Q3">
        <v>1</v>
      </c>
      <c r="R3">
        <v>2.27470645702996E-2</v>
      </c>
      <c r="T3">
        <v>0</v>
      </c>
      <c r="V3">
        <v>0</v>
      </c>
      <c r="Y3">
        <v>293.14999999999998</v>
      </c>
      <c r="Z3">
        <f t="shared" ref="Z3:Z4" si="1">Y3-273.15</f>
        <v>20</v>
      </c>
      <c r="AB3" t="s">
        <v>34</v>
      </c>
      <c r="AC3" t="s">
        <v>35</v>
      </c>
      <c r="AD3">
        <v>1</v>
      </c>
      <c r="AE3" t="s">
        <v>36</v>
      </c>
      <c r="AF3" t="s">
        <v>37</v>
      </c>
      <c r="AH3" t="s">
        <v>38</v>
      </c>
    </row>
    <row r="4" spans="1:34" ht="12.6" x14ac:dyDescent="0.45">
      <c r="A4">
        <v>1</v>
      </c>
      <c r="B4">
        <v>70700400</v>
      </c>
      <c r="D4">
        <v>8182</v>
      </c>
      <c r="E4">
        <v>944</v>
      </c>
      <c r="G4">
        <v>0.1</v>
      </c>
      <c r="H4" t="s">
        <v>32</v>
      </c>
      <c r="I4" t="s">
        <v>33</v>
      </c>
      <c r="J4">
        <v>0.69732356765459602</v>
      </c>
      <c r="M4" s="8" t="str">
        <f t="shared" si="0"/>
        <v/>
      </c>
      <c r="P4">
        <v>1</v>
      </c>
      <c r="Q4">
        <v>1</v>
      </c>
      <c r="R4">
        <v>9.6277415652507997E-3</v>
      </c>
      <c r="S4">
        <v>1.4E-2</v>
      </c>
      <c r="T4">
        <v>0</v>
      </c>
      <c r="V4">
        <v>0</v>
      </c>
      <c r="Y4">
        <v>293.14999999999998</v>
      </c>
      <c r="Z4">
        <f t="shared" si="1"/>
        <v>20</v>
      </c>
      <c r="AB4" t="s">
        <v>39</v>
      </c>
      <c r="AC4" t="s">
        <v>35</v>
      </c>
      <c r="AD4">
        <v>1</v>
      </c>
      <c r="AE4" t="s">
        <v>36</v>
      </c>
      <c r="AF4" t="s">
        <v>37</v>
      </c>
      <c r="AH4" t="s">
        <v>38</v>
      </c>
    </row>
    <row r="5" spans="1:34" ht="12.6" x14ac:dyDescent="0.45">
      <c r="A5">
        <v>2</v>
      </c>
      <c r="B5">
        <v>70700400</v>
      </c>
      <c r="D5">
        <v>8182</v>
      </c>
      <c r="E5">
        <v>944</v>
      </c>
      <c r="F5" t="s">
        <v>42</v>
      </c>
      <c r="G5">
        <v>0.1</v>
      </c>
      <c r="H5" t="s">
        <v>32</v>
      </c>
      <c r="I5" t="s">
        <v>43</v>
      </c>
      <c r="J5">
        <v>1.00952238913443</v>
      </c>
      <c r="M5" s="8" t="str">
        <f t="shared" ref="M5" si="2">IF(L5, L5 * 100, "")</f>
        <v/>
      </c>
      <c r="N5" t="str">
        <f>IF(L5, L5 * 100, "")</f>
        <v/>
      </c>
      <c r="P5">
        <v>1</v>
      </c>
      <c r="Q5">
        <v>1</v>
      </c>
      <c r="R5">
        <v>2.27470645702996E-2</v>
      </c>
      <c r="T5">
        <v>0</v>
      </c>
      <c r="V5">
        <v>0</v>
      </c>
      <c r="Y5">
        <v>293.14999999999998</v>
      </c>
      <c r="Z5">
        <f t="shared" ref="Z5" si="3">Y5-273.15</f>
        <v>20</v>
      </c>
      <c r="AB5" t="s">
        <v>34</v>
      </c>
      <c r="AC5" t="s">
        <v>35</v>
      </c>
      <c r="AD5">
        <v>1</v>
      </c>
      <c r="AE5" t="s">
        <v>36</v>
      </c>
      <c r="AF5" t="s">
        <v>37</v>
      </c>
      <c r="AH5" t="s">
        <v>38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Baosen Zhang</cp:lastModifiedBy>
  <cp:revision>3</cp:revision>
  <dcterms:created xsi:type="dcterms:W3CDTF">2024-07-31T17:16:28Z</dcterms:created>
  <dcterms:modified xsi:type="dcterms:W3CDTF">2024-08-18T19:48:35Z</dcterms:modified>
  <dc:language>en-US</dc:language>
</cp:coreProperties>
</file>