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2" i="1"/>
  <c r="Q12"/>
  <c r="M12"/>
  <c r="I12"/>
  <c r="U11"/>
  <c r="Q11"/>
  <c r="M11"/>
  <c r="I11"/>
  <c r="U9"/>
  <c r="Q9"/>
  <c r="M9"/>
  <c r="I9"/>
  <c r="U7"/>
  <c r="Q7"/>
  <c r="M7"/>
  <c r="I7"/>
  <c r="U5"/>
  <c r="Q5"/>
  <c r="M5"/>
  <c r="I5"/>
  <c r="B5"/>
  <c r="B6" s="1"/>
  <c r="B7" s="1"/>
  <c r="B8" s="1"/>
  <c r="B9" s="1"/>
  <c r="B10" s="1"/>
  <c r="B11" s="1"/>
</calcChain>
</file>

<file path=xl/sharedStrings.xml><?xml version="1.0" encoding="utf-8"?>
<sst xmlns="http://schemas.openxmlformats.org/spreadsheetml/2006/main" count="23" uniqueCount="10">
  <si>
    <t>ordered 1</t>
  </si>
  <si>
    <t>T</t>
  </si>
  <si>
    <t>&lt;T&gt;</t>
  </si>
  <si>
    <t>&lt;P&gt;</t>
  </si>
  <si>
    <t>k_direct</t>
  </si>
  <si>
    <t>ordered 2</t>
  </si>
  <si>
    <t>ordered 3</t>
  </si>
  <si>
    <t>ordered 4</t>
  </si>
  <si>
    <t>Alan Thesis Crystal</t>
  </si>
  <si>
    <t>diff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</si>
</sst>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949435330403667E-2"/>
          <c:y val="3.8158714579940967E-2"/>
          <c:w val="0.87280229905795326"/>
          <c:h val="0.91612827433398025"/>
        </c:manualLayout>
      </c:layout>
      <c:scatterChart>
        <c:scatterStyle val="lineMarker"/>
        <c:ser>
          <c:idx val="0"/>
          <c:order val="0"/>
          <c:tx>
            <c:v>layered 1</c:v>
          </c:tx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4.0350374325135174</c:v>
                </c:pt>
                <c:pt idx="1">
                  <c:v>2.6685974805038986</c:v>
                </c:pt>
                <c:pt idx="2">
                  <c:v>1.3012599280144019</c:v>
                </c:pt>
                <c:pt idx="3">
                  <c:v>0.91465855628874415</c:v>
                </c:pt>
                <c:pt idx="4">
                  <c:v>0.740171839632074</c:v>
                </c:pt>
                <c:pt idx="5">
                  <c:v>0.51573247750449824</c:v>
                </c:pt>
                <c:pt idx="6">
                  <c:v>0.3396395920815839</c:v>
                </c:pt>
                <c:pt idx="7">
                  <c:v>0.27027702459508002</c:v>
                </c:pt>
                <c:pt idx="8">
                  <c:v>0.21804592681463703</c:v>
                </c:pt>
                <c:pt idx="9">
                  <c:v>0.19360966406718547</c:v>
                </c:pt>
                <c:pt idx="10">
                  <c:v>0.16169169566086805</c:v>
                </c:pt>
              </c:numCache>
            </c:numRef>
          </c:yVal>
        </c:ser>
        <c:ser>
          <c:idx val="1"/>
          <c:order val="1"/>
          <c:tx>
            <c:v>layered 2</c:v>
          </c:tx>
          <c:spPr>
            <a:ln w="28575">
              <a:noFill/>
            </a:ln>
          </c:spPr>
          <c:xVal>
            <c:numRef>
              <c:f>Sheet1!$J$4:$J$14</c:f>
              <c:numCache>
                <c:formatCode>General</c:formatCode>
                <c:ptCount val="11"/>
                <c:pt idx="0">
                  <c:v>4.7919999999999998</c:v>
                </c:pt>
                <c:pt idx="1">
                  <c:v>10.6137</c:v>
                </c:pt>
                <c:pt idx="2">
                  <c:v>14.3714</c:v>
                </c:pt>
                <c:pt idx="3">
                  <c:v>20.834900000000001</c:v>
                </c:pt>
                <c:pt idx="4">
                  <c:v>25.210899999999999</c:v>
                </c:pt>
                <c:pt idx="5">
                  <c:v>27.991399999999999</c:v>
                </c:pt>
                <c:pt idx="6">
                  <c:v>40.887</c:v>
                </c:pt>
                <c:pt idx="7">
                  <c:v>48.732999999999997</c:v>
                </c:pt>
                <c:pt idx="8">
                  <c:v>63.857999999999997</c:v>
                </c:pt>
                <c:pt idx="9">
                  <c:v>72.581500000000005</c:v>
                </c:pt>
                <c:pt idx="10">
                  <c:v>75.806100000000001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5.8522741258741275</c:v>
                </c:pt>
                <c:pt idx="1">
                  <c:v>2.2790826234753108</c:v>
                </c:pt>
                <c:pt idx="2">
                  <c:v>1.5329712457508493</c:v>
                </c:pt>
                <c:pt idx="3">
                  <c:v>0.98645050389923117</c:v>
                </c:pt>
                <c:pt idx="4">
                  <c:v>0.71170851029794058</c:v>
                </c:pt>
                <c:pt idx="5">
                  <c:v>0.57984454709058297</c:v>
                </c:pt>
                <c:pt idx="6">
                  <c:v>0.39791104979004266</c:v>
                </c:pt>
                <c:pt idx="7">
                  <c:v>0.27980223555288819</c:v>
                </c:pt>
                <c:pt idx="8">
                  <c:v>0.22147373925214875</c:v>
                </c:pt>
                <c:pt idx="9">
                  <c:v>0.14781758048390348</c:v>
                </c:pt>
                <c:pt idx="10">
                  <c:v>0.14755424315137047</c:v>
                </c:pt>
              </c:numCache>
            </c:numRef>
          </c:yVal>
        </c:ser>
        <c:ser>
          <c:idx val="2"/>
          <c:order val="2"/>
          <c:tx>
            <c:v>layered 3</c:v>
          </c:tx>
          <c:spPr>
            <a:ln w="28575">
              <a:noFill/>
            </a:ln>
          </c:spPr>
          <c:xVal>
            <c:numRef>
              <c:f>Sheet1!$N$4:$N$14</c:f>
              <c:numCache>
                <c:formatCode>General</c:formatCode>
                <c:ptCount val="11"/>
                <c:pt idx="0">
                  <c:v>5.0662000000000003</c:v>
                </c:pt>
                <c:pt idx="1">
                  <c:v>10.5694</c:v>
                </c:pt>
                <c:pt idx="2">
                  <c:v>15.9222</c:v>
                </c:pt>
                <c:pt idx="3">
                  <c:v>19.3613</c:v>
                </c:pt>
                <c:pt idx="4">
                  <c:v>26.074000000000002</c:v>
                </c:pt>
                <c:pt idx="5">
                  <c:v>29.639600000000002</c:v>
                </c:pt>
                <c:pt idx="6">
                  <c:v>40.0884</c:v>
                </c:pt>
                <c:pt idx="7">
                  <c:v>49.691400000000002</c:v>
                </c:pt>
                <c:pt idx="8">
                  <c:v>60.545200000000001</c:v>
                </c:pt>
                <c:pt idx="9">
                  <c:v>67.7196</c:v>
                </c:pt>
                <c:pt idx="10">
                  <c:v>82.153000000000006</c:v>
                </c:pt>
              </c:numCache>
            </c:numRef>
          </c:xVal>
          <c:yVal>
            <c:numRef>
              <c:f>Sheet1!$P$4:$P$14</c:f>
              <c:numCache>
                <c:formatCode>General</c:formatCode>
                <c:ptCount val="11"/>
                <c:pt idx="0">
                  <c:v>8.3373658268346702</c:v>
                </c:pt>
                <c:pt idx="1">
                  <c:v>2.160947490501901</c:v>
                </c:pt>
                <c:pt idx="2">
                  <c:v>1.2105737252549471</c:v>
                </c:pt>
                <c:pt idx="3">
                  <c:v>1.1043202159568051</c:v>
                </c:pt>
                <c:pt idx="4">
                  <c:v>0.61557762647470438</c:v>
                </c:pt>
                <c:pt idx="5">
                  <c:v>0.68474174965007084</c:v>
                </c:pt>
                <c:pt idx="6">
                  <c:v>0.3949947350529891</c:v>
                </c:pt>
                <c:pt idx="7">
                  <c:v>0.31876223755248911</c:v>
                </c:pt>
                <c:pt idx="8">
                  <c:v>0.20887579484103158</c:v>
                </c:pt>
                <c:pt idx="9">
                  <c:v>0.19618285742851357</c:v>
                </c:pt>
                <c:pt idx="10">
                  <c:v>0.13697872025594918</c:v>
                </c:pt>
              </c:numCache>
            </c:numRef>
          </c:yVal>
        </c:ser>
        <c:ser>
          <c:idx val="3"/>
          <c:order val="3"/>
          <c:tx>
            <c:v>128 atom supercell</c:v>
          </c:tx>
          <c:spPr>
            <a:ln w="28575">
              <a:noFill/>
            </a:ln>
          </c:spPr>
          <c:xVal>
            <c:numRef>
              <c:f>Sheet1!$R$4:$R$14</c:f>
              <c:numCache>
                <c:formatCode>General</c:formatCode>
                <c:ptCount val="11"/>
                <c:pt idx="0">
                  <c:v>4.8868</c:v>
                </c:pt>
                <c:pt idx="1">
                  <c:v>10.4131</c:v>
                </c:pt>
                <c:pt idx="2">
                  <c:v>15.857100000000001</c:v>
                </c:pt>
                <c:pt idx="3">
                  <c:v>20.495699999999999</c:v>
                </c:pt>
                <c:pt idx="4">
                  <c:v>25.0959</c:v>
                </c:pt>
                <c:pt idx="5">
                  <c:v>29.154499999999999</c:v>
                </c:pt>
                <c:pt idx="6">
                  <c:v>41.477600000000002</c:v>
                </c:pt>
                <c:pt idx="7">
                  <c:v>50.0976</c:v>
                </c:pt>
                <c:pt idx="8">
                  <c:v>61.747999999999998</c:v>
                </c:pt>
                <c:pt idx="9">
                  <c:v>69.106999999999999</c:v>
                </c:pt>
                <c:pt idx="10">
                  <c:v>83.814300000000003</c:v>
                </c:pt>
              </c:numCache>
            </c:numRef>
          </c:xVal>
          <c:yVal>
            <c:numRef>
              <c:f>Sheet1!$T$4:$T$14</c:f>
              <c:numCache>
                <c:formatCode>General</c:formatCode>
                <c:ptCount val="11"/>
                <c:pt idx="0">
                  <c:v>9.1903705294705293</c:v>
                </c:pt>
                <c:pt idx="1">
                  <c:v>2.2031485902819434</c:v>
                </c:pt>
                <c:pt idx="2">
                  <c:v>1.7484594281143795</c:v>
                </c:pt>
                <c:pt idx="3">
                  <c:v>1.1090672265546928</c:v>
                </c:pt>
                <c:pt idx="4">
                  <c:v>0.85570344531093501</c:v>
                </c:pt>
                <c:pt idx="5">
                  <c:v>0.6577048850229934</c:v>
                </c:pt>
                <c:pt idx="6">
                  <c:v>0.31114188562287631</c:v>
                </c:pt>
                <c:pt idx="7">
                  <c:v>0.48121786842631359</c:v>
                </c:pt>
                <c:pt idx="8">
                  <c:v>0.29535565486902593</c:v>
                </c:pt>
                <c:pt idx="9">
                  <c:v>0.2006436792641475</c:v>
                </c:pt>
                <c:pt idx="10">
                  <c:v>0.17781994001199761</c:v>
                </c:pt>
              </c:numCache>
            </c:numRef>
          </c:yVal>
        </c:ser>
        <c:ser>
          <c:idx val="4"/>
          <c:order val="4"/>
          <c:tx>
            <c:v>perfect crystal</c:v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25339295763152353"/>
                  <c:y val="-8.1526622203386051E-2"/>
                </c:manualLayout>
              </c:layout>
              <c:numFmt formatCode="General" sourceLinked="0"/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3.403</c:v>
                </c:pt>
                <c:pt idx="1">
                  <c:v>1.228</c:v>
                </c:pt>
                <c:pt idx="2">
                  <c:v>0.72499999999999998</c:v>
                </c:pt>
                <c:pt idx="3">
                  <c:v>0.46800000000000003</c:v>
                </c:pt>
                <c:pt idx="4">
                  <c:v>0.32800000000000001</c:v>
                </c:pt>
                <c:pt idx="5">
                  <c:v>0.254</c:v>
                </c:pt>
                <c:pt idx="6">
                  <c:v>0.19900000000000001</c:v>
                </c:pt>
                <c:pt idx="7">
                  <c:v>0.159</c:v>
                </c:pt>
              </c:numCache>
            </c:numRef>
          </c:yVal>
        </c:ser>
        <c:axId val="483707520"/>
        <c:axId val="483705984"/>
      </c:scatterChart>
      <c:valAx>
        <c:axId val="4837075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483705984"/>
        <c:crosses val="autoZero"/>
        <c:crossBetween val="midCat"/>
      </c:valAx>
      <c:valAx>
        <c:axId val="483705984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600"/>
                  <a:t>κ</a:t>
                </a:r>
                <a:r>
                  <a:rPr lang="en-US" sz="1600"/>
                  <a:t> (W/m-K)</a:t>
                </a:r>
              </a:p>
            </c:rich>
          </c:tx>
          <c:layout/>
        </c:title>
        <c:numFmt formatCode="General" sourceLinked="1"/>
        <c:tickLblPos val="nextTo"/>
        <c:crossAx val="483707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66611252153219"/>
          <c:y val="4.5802532473809048E-2"/>
          <c:w val="0.2633388747846781"/>
          <c:h val="0.4098110682340344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3"/>
          <c:order val="3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1">
                  <c:v>0.73440251949610147</c:v>
                </c:pt>
                <c:pt idx="3">
                  <c:v>0.31334144371125583</c:v>
                </c:pt>
                <c:pt idx="5">
                  <c:v>0.20926752249550173</c:v>
                </c:pt>
                <c:pt idx="7">
                  <c:v>5.7722975404919996E-2</c:v>
                </c:pt>
                <c:pt idx="8">
                  <c:v>3.5954073185362978E-2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Sheet1!$Q$4:$Q$14</c:f>
              <c:numCache>
                <c:formatCode>General</c:formatCode>
                <c:ptCount val="11"/>
                <c:pt idx="1">
                  <c:v>1.242052509498099</c:v>
                </c:pt>
                <c:pt idx="3">
                  <c:v>0.12367978404319491</c:v>
                </c:pt>
                <c:pt idx="5">
                  <c:v>4.0258250349929137E-2</c:v>
                </c:pt>
                <c:pt idx="7">
                  <c:v>9.2377624475108999E-3</c:v>
                </c:pt>
                <c:pt idx="8">
                  <c:v>4.5124205158968422E-2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1">
                  <c:v>0.73440251949610147</c:v>
                </c:pt>
                <c:pt idx="3">
                  <c:v>0.31334144371125583</c:v>
                </c:pt>
                <c:pt idx="5">
                  <c:v>0.20926752249550173</c:v>
                </c:pt>
                <c:pt idx="7">
                  <c:v>5.7722975404919996E-2</c:v>
                </c:pt>
                <c:pt idx="8">
                  <c:v>3.5954073185362978E-2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1">
                  <c:v>0.73440251949610147</c:v>
                </c:pt>
                <c:pt idx="3">
                  <c:v>0.31334144371125583</c:v>
                </c:pt>
                <c:pt idx="5">
                  <c:v>0.20926752249550173</c:v>
                </c:pt>
                <c:pt idx="7">
                  <c:v>5.7722975404919996E-2</c:v>
                </c:pt>
                <c:pt idx="8">
                  <c:v>3.5954073185362978E-2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Sheet1!$U$4:$U$14</c:f>
              <c:numCache>
                <c:formatCode>General</c:formatCode>
                <c:ptCount val="11"/>
                <c:pt idx="1">
                  <c:v>1.1998514097180566</c:v>
                </c:pt>
                <c:pt idx="3">
                  <c:v>0.11893277344530717</c:v>
                </c:pt>
                <c:pt idx="5">
                  <c:v>6.7295114977006576E-2</c:v>
                </c:pt>
                <c:pt idx="7">
                  <c:v>-0.15321786842631357</c:v>
                </c:pt>
                <c:pt idx="8">
                  <c:v>-4.1355654869025926E-2</c:v>
                </c:pt>
              </c:numCache>
            </c:numRef>
          </c:yVal>
        </c:ser>
        <c:ser>
          <c:idx val="0"/>
          <c:order val="0"/>
          <c:spPr>
            <a:ln w="28575">
              <a:noFill/>
            </a:ln>
          </c:spPr>
          <c:xVal>
            <c:numRef>
              <c:f>Sheet1!$F$4:$F$14</c:f>
              <c:numCache>
                <c:formatCode>General</c:formatCode>
                <c:ptCount val="11"/>
                <c:pt idx="0">
                  <c:v>4.9078999999999997</c:v>
                </c:pt>
                <c:pt idx="1">
                  <c:v>10.663600000000001</c:v>
                </c:pt>
                <c:pt idx="2">
                  <c:v>13.9718</c:v>
                </c:pt>
                <c:pt idx="3">
                  <c:v>19.4908</c:v>
                </c:pt>
                <c:pt idx="4">
                  <c:v>26.915199999999999</c:v>
                </c:pt>
                <c:pt idx="5">
                  <c:v>29.696999999999999</c:v>
                </c:pt>
                <c:pt idx="6">
                  <c:v>38.831499999999998</c:v>
                </c:pt>
                <c:pt idx="7">
                  <c:v>50.445</c:v>
                </c:pt>
                <c:pt idx="8">
                  <c:v>60.653399999999998</c:v>
                </c:pt>
                <c:pt idx="9">
                  <c:v>73.796000000000006</c:v>
                </c:pt>
                <c:pt idx="10">
                  <c:v>80.428799999999995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1">
                  <c:v>0.73440251949610147</c:v>
                </c:pt>
                <c:pt idx="3">
                  <c:v>0.31334144371125583</c:v>
                </c:pt>
                <c:pt idx="5">
                  <c:v>0.20926752249550173</c:v>
                </c:pt>
                <c:pt idx="7">
                  <c:v>5.7722975404919996E-2</c:v>
                </c:pt>
                <c:pt idx="8">
                  <c:v>3.5954073185362978E-2</c:v>
                </c:pt>
              </c:numCache>
            </c:numRef>
          </c:yVal>
        </c:ser>
        <c:axId val="198465792"/>
        <c:axId val="204649600"/>
      </c:scatterChart>
      <c:valAx>
        <c:axId val="198465792"/>
        <c:scaling>
          <c:orientation val="minMax"/>
        </c:scaling>
        <c:axPos val="b"/>
        <c:numFmt formatCode="General" sourceLinked="1"/>
        <c:tickLblPos val="nextTo"/>
        <c:crossAx val="204649600"/>
        <c:crosses val="autoZero"/>
        <c:crossBetween val="midCat"/>
      </c:valAx>
      <c:valAx>
        <c:axId val="204649600"/>
        <c:scaling>
          <c:orientation val="minMax"/>
        </c:scaling>
        <c:axPos val="l"/>
        <c:majorGridlines/>
        <c:numFmt formatCode="General" sourceLinked="1"/>
        <c:tickLblPos val="nextTo"/>
        <c:crossAx val="19846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15</xdr:row>
      <xdr:rowOff>152400</xdr:rowOff>
    </xdr:from>
    <xdr:to>
      <xdr:col>19</xdr:col>
      <xdr:colOff>323850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15</xdr:row>
      <xdr:rowOff>152400</xdr:rowOff>
    </xdr:from>
    <xdr:to>
      <xdr:col>9</xdr:col>
      <xdr:colOff>180975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14"/>
  <sheetViews>
    <sheetView tabSelected="1" topLeftCell="C13" zoomScaleNormal="100" workbookViewId="0">
      <selection activeCell="I19" sqref="I19"/>
    </sheetView>
  </sheetViews>
  <sheetFormatPr defaultRowHeight="15"/>
  <sheetData>
    <row r="2" spans="2:21">
      <c r="B2" t="s">
        <v>8</v>
      </c>
      <c r="F2" t="s">
        <v>0</v>
      </c>
      <c r="J2" t="s">
        <v>5</v>
      </c>
      <c r="N2" t="s">
        <v>6</v>
      </c>
      <c r="R2" t="s">
        <v>7</v>
      </c>
    </row>
    <row r="3" spans="2:21">
      <c r="C3" t="s">
        <v>1</v>
      </c>
      <c r="D3" t="s">
        <v>4</v>
      </c>
      <c r="F3" t="s">
        <v>2</v>
      </c>
      <c r="G3" t="s">
        <v>3</v>
      </c>
      <c r="H3" t="s">
        <v>4</v>
      </c>
      <c r="I3" t="s">
        <v>9</v>
      </c>
      <c r="J3" t="s">
        <v>2</v>
      </c>
      <c r="K3" t="s">
        <v>3</v>
      </c>
      <c r="L3" t="s">
        <v>4</v>
      </c>
      <c r="M3" t="s">
        <v>9</v>
      </c>
      <c r="N3" t="s">
        <v>2</v>
      </c>
      <c r="O3" t="s">
        <v>3</v>
      </c>
      <c r="P3" t="s">
        <v>4</v>
      </c>
      <c r="Q3" t="s">
        <v>9</v>
      </c>
      <c r="R3" t="s">
        <v>2</v>
      </c>
      <c r="S3" t="s">
        <v>3</v>
      </c>
      <c r="T3" t="s">
        <v>4</v>
      </c>
      <c r="U3" t="s">
        <v>9</v>
      </c>
    </row>
    <row r="4" spans="2:21">
      <c r="B4">
        <v>1</v>
      </c>
      <c r="C4">
        <v>10</v>
      </c>
      <c r="D4">
        <v>3.403</v>
      </c>
      <c r="F4">
        <v>4.9078999999999997</v>
      </c>
      <c r="G4">
        <v>3.2000000000000002E-3</v>
      </c>
      <c r="H4">
        <v>4.0350374325135174</v>
      </c>
      <c r="J4">
        <v>4.7919999999999998</v>
      </c>
      <c r="K4">
        <v>2.5999999999999999E-3</v>
      </c>
      <c r="L4">
        <v>5.8522741258741275</v>
      </c>
      <c r="N4">
        <v>5.0662000000000003</v>
      </c>
      <c r="O4">
        <v>-1.37E-2</v>
      </c>
      <c r="P4">
        <v>8.3373658268346702</v>
      </c>
      <c r="R4">
        <v>4.8868</v>
      </c>
      <c r="S4">
        <v>-3.3599999999999998E-2</v>
      </c>
      <c r="T4">
        <v>9.1903705294705293</v>
      </c>
    </row>
    <row r="5" spans="2:21">
      <c r="B5">
        <f>B4+1</f>
        <v>2</v>
      </c>
      <c r="C5">
        <v>20</v>
      </c>
      <c r="D5">
        <v>1.228</v>
      </c>
      <c r="F5">
        <v>10.663600000000001</v>
      </c>
      <c r="G5">
        <v>0.1061</v>
      </c>
      <c r="H5">
        <v>2.6685974805038986</v>
      </c>
      <c r="I5">
        <f>$D$4-H5</f>
        <v>0.73440251949610147</v>
      </c>
      <c r="J5">
        <v>10.6137</v>
      </c>
      <c r="K5">
        <v>7.9000000000000001E-2</v>
      </c>
      <c r="L5">
        <v>2.2790826234753108</v>
      </c>
      <c r="M5">
        <f>$D$4-L5</f>
        <v>1.1239173765246893</v>
      </c>
      <c r="N5">
        <v>10.5694</v>
      </c>
      <c r="O5">
        <v>-5.0900000000000001E-2</v>
      </c>
      <c r="P5">
        <v>2.160947490501901</v>
      </c>
      <c r="Q5">
        <f>$D$4-P5</f>
        <v>1.242052509498099</v>
      </c>
      <c r="R5">
        <v>10.4131</v>
      </c>
      <c r="S5">
        <v>1.44E-2</v>
      </c>
      <c r="T5">
        <v>2.2031485902819434</v>
      </c>
      <c r="U5">
        <f>$D$4-T5</f>
        <v>1.1998514097180566</v>
      </c>
    </row>
    <row r="6" spans="2:21">
      <c r="B6">
        <f t="shared" ref="B6:B11" si="0">B5+1</f>
        <v>3</v>
      </c>
      <c r="C6">
        <v>30</v>
      </c>
      <c r="D6">
        <v>0.72499999999999998</v>
      </c>
      <c r="F6">
        <v>13.9718</v>
      </c>
      <c r="G6">
        <v>-0.1104</v>
      </c>
      <c r="H6">
        <v>1.3012599280144019</v>
      </c>
      <c r="J6">
        <v>14.3714</v>
      </c>
      <c r="K6">
        <v>-7.9200000000000007E-2</v>
      </c>
      <c r="L6">
        <v>1.5329712457508493</v>
      </c>
      <c r="N6">
        <v>15.9222</v>
      </c>
      <c r="O6">
        <v>9.5600000000000004E-2</v>
      </c>
      <c r="P6">
        <v>1.2105737252549471</v>
      </c>
      <c r="R6">
        <v>15.857100000000001</v>
      </c>
      <c r="S6">
        <v>9.2700000000000005E-2</v>
      </c>
      <c r="T6">
        <v>1.7484594281143795</v>
      </c>
    </row>
    <row r="7" spans="2:21">
      <c r="B7">
        <f t="shared" si="0"/>
        <v>4</v>
      </c>
      <c r="C7">
        <v>40</v>
      </c>
      <c r="D7">
        <v>0.46800000000000003</v>
      </c>
      <c r="F7">
        <v>19.4908</v>
      </c>
      <c r="G7">
        <v>-6.4500000000000002E-2</v>
      </c>
      <c r="H7">
        <v>0.91465855628874415</v>
      </c>
      <c r="I7">
        <f>$D$5-H7</f>
        <v>0.31334144371125583</v>
      </c>
      <c r="J7">
        <v>20.834900000000001</v>
      </c>
      <c r="K7">
        <v>8.4000000000000005E-2</v>
      </c>
      <c r="L7">
        <v>0.98645050389923117</v>
      </c>
      <c r="M7">
        <f>$D$5-L7</f>
        <v>0.24154949610076881</v>
      </c>
      <c r="N7">
        <v>19.3613</v>
      </c>
      <c r="O7">
        <v>7.2499999999999995E-2</v>
      </c>
      <c r="P7">
        <v>1.1043202159568051</v>
      </c>
      <c r="Q7">
        <f>$D$5-P7</f>
        <v>0.12367978404319491</v>
      </c>
      <c r="R7">
        <v>20.495699999999999</v>
      </c>
      <c r="S7">
        <v>3.0700000000000002E-2</v>
      </c>
      <c r="T7">
        <v>1.1090672265546928</v>
      </c>
      <c r="U7">
        <f>$D$5-T7</f>
        <v>0.11893277344530717</v>
      </c>
    </row>
    <row r="8" spans="2:21">
      <c r="B8">
        <f t="shared" si="0"/>
        <v>5</v>
      </c>
      <c r="C8">
        <v>50</v>
      </c>
      <c r="D8">
        <v>0.32800000000000001</v>
      </c>
      <c r="F8">
        <v>26.915199999999999</v>
      </c>
      <c r="G8">
        <v>8.2900000000000001E-2</v>
      </c>
      <c r="H8">
        <v>0.740171839632074</v>
      </c>
      <c r="J8">
        <v>25.210899999999999</v>
      </c>
      <c r="K8">
        <v>-5.4100000000000002E-2</v>
      </c>
      <c r="L8">
        <v>0.71170851029794058</v>
      </c>
      <c r="N8">
        <v>26.074000000000002</v>
      </c>
      <c r="O8">
        <v>3.8109E-4</v>
      </c>
      <c r="P8">
        <v>0.61557762647470438</v>
      </c>
      <c r="R8">
        <v>25.0959</v>
      </c>
      <c r="S8">
        <v>-8.2500000000000004E-2</v>
      </c>
      <c r="T8">
        <v>0.85570344531093501</v>
      </c>
    </row>
    <row r="9" spans="2:21">
      <c r="B9">
        <f t="shared" si="0"/>
        <v>6</v>
      </c>
      <c r="C9">
        <v>60</v>
      </c>
      <c r="D9">
        <v>0.254</v>
      </c>
      <c r="F9">
        <v>29.696999999999999</v>
      </c>
      <c r="G9">
        <v>-5.6099999999999997E-2</v>
      </c>
      <c r="H9">
        <v>0.51573247750449824</v>
      </c>
      <c r="I9">
        <f>$D$6-H9</f>
        <v>0.20926752249550173</v>
      </c>
      <c r="J9">
        <v>27.991399999999999</v>
      </c>
      <c r="K9">
        <v>-1.6500000000000001E-2</v>
      </c>
      <c r="L9">
        <v>0.57984454709058297</v>
      </c>
      <c r="M9">
        <f>$D$6-L9</f>
        <v>0.145155452909417</v>
      </c>
      <c r="N9">
        <v>29.639600000000002</v>
      </c>
      <c r="O9">
        <v>-0.15429999999999999</v>
      </c>
      <c r="P9">
        <v>0.68474174965007084</v>
      </c>
      <c r="Q9">
        <f>$D$6-P9</f>
        <v>4.0258250349929137E-2</v>
      </c>
      <c r="R9">
        <v>29.154499999999999</v>
      </c>
      <c r="S9">
        <v>-8.9999999999999993E-3</v>
      </c>
      <c r="T9">
        <v>0.6577048850229934</v>
      </c>
      <c r="U9">
        <f>$D$6-T9</f>
        <v>6.7295114977006576E-2</v>
      </c>
    </row>
    <row r="10" spans="2:21">
      <c r="B10">
        <f t="shared" si="0"/>
        <v>7</v>
      </c>
      <c r="C10">
        <v>70</v>
      </c>
      <c r="D10">
        <v>0.19900000000000001</v>
      </c>
      <c r="F10">
        <v>38.831499999999998</v>
      </c>
      <c r="G10">
        <v>6.3500000000000001E-2</v>
      </c>
      <c r="H10">
        <v>0.3396395920815839</v>
      </c>
      <c r="J10">
        <v>40.887</v>
      </c>
      <c r="K10">
        <v>0.1583</v>
      </c>
      <c r="L10">
        <v>0.39791104979004266</v>
      </c>
      <c r="N10">
        <v>40.0884</v>
      </c>
      <c r="O10">
        <v>0.14899999999999999</v>
      </c>
      <c r="P10">
        <v>0.3949947350529891</v>
      </c>
      <c r="R10">
        <v>41.477600000000002</v>
      </c>
      <c r="S10">
        <v>5.0099999999999999E-2</v>
      </c>
      <c r="T10">
        <v>0.31114188562287631</v>
      </c>
    </row>
    <row r="11" spans="2:21">
      <c r="B11">
        <f t="shared" si="0"/>
        <v>8</v>
      </c>
      <c r="C11">
        <v>80</v>
      </c>
      <c r="D11">
        <v>0.159</v>
      </c>
      <c r="F11">
        <v>50.445</v>
      </c>
      <c r="G11">
        <v>-1.72E-2</v>
      </c>
      <c r="H11">
        <v>0.27027702459508002</v>
      </c>
      <c r="I11">
        <f>$D$8-H11</f>
        <v>5.7722975404919996E-2</v>
      </c>
      <c r="J11">
        <v>48.732999999999997</v>
      </c>
      <c r="K11">
        <v>6.93E-2</v>
      </c>
      <c r="L11">
        <v>0.27980223555288819</v>
      </c>
      <c r="M11">
        <f>$D$8-L11</f>
        <v>4.8197764447111824E-2</v>
      </c>
      <c r="N11">
        <v>49.691400000000002</v>
      </c>
      <c r="O11">
        <v>-9.5899999999999999E-2</v>
      </c>
      <c r="P11">
        <v>0.31876223755248911</v>
      </c>
      <c r="Q11">
        <f>$D$8-P11</f>
        <v>9.2377624475108999E-3</v>
      </c>
      <c r="R11">
        <v>50.0976</v>
      </c>
      <c r="S11">
        <v>0.14050000000000001</v>
      </c>
      <c r="T11">
        <v>0.48121786842631359</v>
      </c>
      <c r="U11">
        <f>$D$8-T11</f>
        <v>-0.15321786842631357</v>
      </c>
    </row>
    <row r="12" spans="2:21">
      <c r="F12">
        <v>60.653399999999998</v>
      </c>
      <c r="G12">
        <v>0.1042</v>
      </c>
      <c r="H12">
        <v>0.21804592681463703</v>
      </c>
      <c r="I12">
        <f>$D$9-H12</f>
        <v>3.5954073185362978E-2</v>
      </c>
      <c r="J12">
        <v>63.857999999999997</v>
      </c>
      <c r="K12">
        <v>0.19270000000000001</v>
      </c>
      <c r="L12">
        <v>0.22147373925214875</v>
      </c>
      <c r="M12">
        <f>$D$9-L12</f>
        <v>3.2526260747851254E-2</v>
      </c>
      <c r="N12">
        <v>60.545200000000001</v>
      </c>
      <c r="O12">
        <v>-1.46E-2</v>
      </c>
      <c r="P12">
        <v>0.20887579484103158</v>
      </c>
      <c r="Q12">
        <f>$D$9-P12</f>
        <v>4.5124205158968422E-2</v>
      </c>
      <c r="R12">
        <v>61.747999999999998</v>
      </c>
      <c r="S12">
        <v>0.2273</v>
      </c>
      <c r="T12">
        <v>0.29535565486902593</v>
      </c>
      <c r="U12">
        <f>$D$9-T12</f>
        <v>-4.1355654869025926E-2</v>
      </c>
    </row>
    <row r="13" spans="2:21">
      <c r="F13">
        <v>73.796000000000006</v>
      </c>
      <c r="G13">
        <v>0.254</v>
      </c>
      <c r="H13">
        <v>0.19360966406718547</v>
      </c>
      <c r="J13">
        <v>72.581500000000005</v>
      </c>
      <c r="K13">
        <v>0.43959999999999999</v>
      </c>
      <c r="L13">
        <v>0.14781758048390348</v>
      </c>
      <c r="N13">
        <v>67.7196</v>
      </c>
      <c r="O13">
        <v>-0.21759999999999999</v>
      </c>
      <c r="P13">
        <v>0.19618285742851357</v>
      </c>
      <c r="R13">
        <v>69.106999999999999</v>
      </c>
      <c r="S13">
        <v>-0.17599999999999999</v>
      </c>
      <c r="T13">
        <v>0.2006436792641475</v>
      </c>
    </row>
    <row r="14" spans="2:21">
      <c r="F14">
        <v>80.428799999999995</v>
      </c>
      <c r="G14">
        <v>0.21590000000000001</v>
      </c>
      <c r="H14">
        <v>0.16169169566086805</v>
      </c>
      <c r="J14">
        <v>75.806100000000001</v>
      </c>
      <c r="K14">
        <v>0.1411</v>
      </c>
      <c r="L14">
        <v>0.14755424315137047</v>
      </c>
      <c r="N14">
        <v>82.153000000000006</v>
      </c>
      <c r="O14">
        <v>7.8100000000000003E-2</v>
      </c>
      <c r="P14">
        <v>0.13697872025594918</v>
      </c>
      <c r="R14">
        <v>83.814300000000003</v>
      </c>
      <c r="S14">
        <v>9.4E-2</v>
      </c>
      <c r="T14">
        <v>0.17781994001199761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2010-11-30T20:10:39Z</dcterms:created>
  <dcterms:modified xsi:type="dcterms:W3CDTF">2010-12-03T17:10:47Z</dcterms:modified>
</cp:coreProperties>
</file>