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14F\Desktop\"/>
    </mc:Choice>
  </mc:AlternateContent>
  <xr:revisionPtr revIDLastSave="0" documentId="8_{C6A5FA6E-04EB-4320-9893-8F9A014A34B7}" xr6:coauthVersionLast="47" xr6:coauthVersionMax="47" xr10:uidLastSave="{00000000-0000-0000-0000-000000000000}"/>
  <bookViews>
    <workbookView xWindow="-98" yWindow="-98" windowWidth="19396" windowHeight="11475" xr2:uid="{1F12606D-4716-4A88-A62D-FFF1932FF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1" l="1"/>
  <c r="C61" i="1"/>
  <c r="C60" i="1"/>
  <c r="C59" i="1"/>
  <c r="C58" i="1"/>
  <c r="C57" i="1"/>
  <c r="C56" i="1"/>
  <c r="C55" i="1"/>
  <c r="C54" i="1"/>
  <c r="C53" i="1"/>
  <c r="C52" i="1"/>
  <c r="I43" i="1"/>
  <c r="I41" i="1"/>
  <c r="I40" i="1"/>
  <c r="I39" i="1"/>
  <c r="I42" i="1"/>
  <c r="I44" i="1"/>
  <c r="I45" i="1"/>
  <c r="I46" i="1"/>
  <c r="I37" i="1"/>
  <c r="I38" i="1"/>
  <c r="D20" i="1"/>
  <c r="C29" i="1" l="1"/>
  <c r="C28" i="1"/>
  <c r="C27" i="1"/>
  <c r="C26" i="1"/>
  <c r="C25" i="1"/>
  <c r="C30" i="1" s="1"/>
</calcChain>
</file>

<file path=xl/sharedStrings.xml><?xml version="1.0" encoding="utf-8"?>
<sst xmlns="http://schemas.openxmlformats.org/spreadsheetml/2006/main" count="108" uniqueCount="69">
  <si>
    <t xml:space="preserve">Mobil </t>
  </si>
  <si>
    <t>Harga (H)</t>
  </si>
  <si>
    <t>Seri (id)</t>
  </si>
  <si>
    <t xml:space="preserve">Warna </t>
  </si>
  <si>
    <t>Harga</t>
  </si>
  <si>
    <t>Jenis</t>
  </si>
  <si>
    <t xml:space="preserve">mobil1 </t>
  </si>
  <si>
    <t>mobil2</t>
  </si>
  <si>
    <t>mobil3</t>
  </si>
  <si>
    <t>mobil4</t>
  </si>
  <si>
    <t>mobil5</t>
  </si>
  <si>
    <t>mobil6</t>
  </si>
  <si>
    <t>mobil7</t>
  </si>
  <si>
    <t>mobil8</t>
  </si>
  <si>
    <t>mobil9</t>
  </si>
  <si>
    <t>mobil10</t>
  </si>
  <si>
    <t>Inova</t>
  </si>
  <si>
    <t>Hitam</t>
  </si>
  <si>
    <t>disel</t>
  </si>
  <si>
    <t>merah</t>
  </si>
  <si>
    <t>bensin</t>
  </si>
  <si>
    <t>Fortuner</t>
  </si>
  <si>
    <t>RP650.000.000</t>
  </si>
  <si>
    <t xml:space="preserve"> Civic Turbo</t>
  </si>
  <si>
    <t>RP200.000.000</t>
  </si>
  <si>
    <t>Ayla</t>
  </si>
  <si>
    <t>putih</t>
  </si>
  <si>
    <t>Brio</t>
  </si>
  <si>
    <t>diesel</t>
  </si>
  <si>
    <t>Civic fd</t>
  </si>
  <si>
    <t>Silver</t>
  </si>
  <si>
    <t xml:space="preserve">Terios </t>
  </si>
  <si>
    <t>Biru</t>
  </si>
  <si>
    <t xml:space="preserve">Xpander </t>
  </si>
  <si>
    <t>Avanza</t>
  </si>
  <si>
    <t>hitam</t>
  </si>
  <si>
    <t>SPK PEMILIHAN MOBIL</t>
  </si>
  <si>
    <t>BOBOT</t>
  </si>
  <si>
    <t>Nama mobil</t>
  </si>
  <si>
    <t xml:space="preserve">Nama mobil (N) </t>
  </si>
  <si>
    <t>warna</t>
  </si>
  <si>
    <t>jenis</t>
  </si>
  <si>
    <t xml:space="preserve"> Transmisi</t>
  </si>
  <si>
    <t>Manual</t>
  </si>
  <si>
    <t>Matic</t>
  </si>
  <si>
    <t>Transmisi</t>
  </si>
  <si>
    <t>TOTAL BOBOT</t>
  </si>
  <si>
    <t>Nilai</t>
  </si>
  <si>
    <t>W1</t>
  </si>
  <si>
    <t>W2</t>
  </si>
  <si>
    <t>W3</t>
  </si>
  <si>
    <t>W4</t>
  </si>
  <si>
    <t>W5</t>
  </si>
  <si>
    <t>ΣW</t>
  </si>
  <si>
    <t>Nilai (si)</t>
  </si>
  <si>
    <t>Preverensi (vi)</t>
  </si>
  <si>
    <t>Nilai (vi)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</si>
  <si>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</si>
  <si>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</si>
  <si>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</si>
  <si>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</si>
  <si>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</si>
  <si>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</si>
  <si>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</si>
  <si>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</si>
  <si>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</si>
  <si>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</si>
  <si>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</si>
  <si>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Nilai Tertinggi adalah V4 dengan Nilai Preferensinya adalah  0,142856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</si>
</sst>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103415</xdr:colOff>
      <xdr:row>21</xdr:row>
      <xdr:rowOff>8634</xdr:rowOff>
    </xdr:from>
    <xdr:to>
      <xdr:col>3</xdr:col>
      <xdr:colOff>917965</xdr:colOff>
      <xdr:row>22</xdr:row>
      <xdr:rowOff>179427</xdr:rowOff>
    </xdr:to>
    <xdr:pic>
      <xdr:nvPicPr>
        <xdr:cNvPr id="2" name="Picture 1" descr="weighted-product-4">
          <a:extLst>
            <a:ext uri="{FF2B5EF4-FFF2-40B4-BE49-F238E27FC236}">
              <a16:creationId xmlns:a16="http://schemas.microsoft.com/office/drawing/2014/main" id="{C739346A-8958-43A8-85E1-726924AFA0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51115" y="3809109"/>
          <a:ext cx="814550" cy="351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13138</xdr:colOff>
      <xdr:row>31</xdr:row>
      <xdr:rowOff>91966</xdr:rowOff>
    </xdr:from>
    <xdr:ext cx="1534025" cy="440634"/>
    <xdr:pic>
      <xdr:nvPicPr>
        <xdr:cNvPr id="3" name="Picture 2" descr="weighted-product-5">
          <a:extLst>
            <a:ext uri="{FF2B5EF4-FFF2-40B4-BE49-F238E27FC236}">
              <a16:creationId xmlns:a16="http://schemas.microsoft.com/office/drawing/2014/main" id="{21A2636C-D31E-4743-B78A-F6A2233CA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838" y="5883166"/>
          <a:ext cx="1534025" cy="440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47</xdr:row>
      <xdr:rowOff>0</xdr:rowOff>
    </xdr:from>
    <xdr:to>
      <xdr:col>2</xdr:col>
      <xdr:colOff>113487</xdr:colOff>
      <xdr:row>49</xdr:row>
      <xdr:rowOff>107260</xdr:rowOff>
    </xdr:to>
    <xdr:pic>
      <xdr:nvPicPr>
        <xdr:cNvPr id="4" name="Picture 3" descr="contoh perhitungan weighted product 8">
          <a:extLst>
            <a:ext uri="{FF2B5EF4-FFF2-40B4-BE49-F238E27FC236}">
              <a16:creationId xmlns:a16="http://schemas.microsoft.com/office/drawing/2014/main" id="{F6C55831-3CD2-4DA7-80BF-FA2217873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05825"/>
          <a:ext cx="1370787" cy="46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D5CF-E187-48A2-AC84-65F0C020833A}">
  <dimension ref="B1:J64"/>
  <sheetViews>
    <sheetView tabSelected="1" workbookViewId="0">
      <selection activeCell="B21" sqref="B21:C21"/>
    </sheetView>
  </sheetViews>
  <sheetFormatPr defaultRowHeight="14.25" x14ac:dyDescent="0.45"/>
  <cols>
    <col min="1" max="1" width="9.06640625" style="1"/>
    <col min="2" max="2" width="17.59765625" style="1" customWidth="1"/>
    <col min="3" max="3" width="9.06640625" style="1"/>
    <col min="4" max="4" width="16.46484375" style="1" customWidth="1"/>
    <col min="5" max="5" width="15.59765625" style="1" customWidth="1"/>
    <col min="6" max="16384" width="9.06640625" style="1"/>
  </cols>
  <sheetData>
    <row r="1" spans="2:8" x14ac:dyDescent="0.45">
      <c r="B1" s="11" t="s">
        <v>36</v>
      </c>
      <c r="C1" s="12"/>
      <c r="D1" s="12"/>
      <c r="E1" s="12"/>
      <c r="F1" s="12"/>
      <c r="G1" s="12"/>
      <c r="H1" s="13"/>
    </row>
    <row r="2" spans="2:8" x14ac:dyDescent="0.45">
      <c r="B2" s="6" t="s">
        <v>0</v>
      </c>
      <c r="C2" s="6" t="s">
        <v>2</v>
      </c>
      <c r="D2" s="6" t="s">
        <v>1</v>
      </c>
      <c r="E2" s="6" t="s">
        <v>39</v>
      </c>
      <c r="F2" s="6" t="s">
        <v>3</v>
      </c>
      <c r="G2" s="6" t="s">
        <v>5</v>
      </c>
      <c r="H2" s="6" t="s">
        <v>42</v>
      </c>
    </row>
    <row r="3" spans="2:8" x14ac:dyDescent="0.45">
      <c r="B3" s="3" t="s">
        <v>6</v>
      </c>
      <c r="C3" s="3">
        <v>11</v>
      </c>
      <c r="D3" s="4">
        <v>500000000</v>
      </c>
      <c r="E3" s="3" t="s">
        <v>16</v>
      </c>
      <c r="F3" s="3" t="s">
        <v>17</v>
      </c>
      <c r="G3" s="3" t="s">
        <v>18</v>
      </c>
      <c r="H3" s="1" t="s">
        <v>43</v>
      </c>
    </row>
    <row r="4" spans="2:8" x14ac:dyDescent="0.45">
      <c r="B4" s="3" t="s">
        <v>7</v>
      </c>
      <c r="C4" s="3">
        <v>12</v>
      </c>
      <c r="D4" s="4">
        <v>600000000</v>
      </c>
      <c r="E4" s="3" t="s">
        <v>16</v>
      </c>
      <c r="F4" s="3" t="s">
        <v>19</v>
      </c>
      <c r="G4" s="3" t="s">
        <v>20</v>
      </c>
      <c r="H4" s="1" t="s">
        <v>44</v>
      </c>
    </row>
    <row r="5" spans="2:8" x14ac:dyDescent="0.45">
      <c r="B5" s="3" t="s">
        <v>8</v>
      </c>
      <c r="C5" s="3">
        <v>13</v>
      </c>
      <c r="D5" s="4">
        <v>700000000</v>
      </c>
      <c r="E5" s="3" t="s">
        <v>21</v>
      </c>
      <c r="F5" s="3" t="s">
        <v>17</v>
      </c>
      <c r="G5" s="3" t="s">
        <v>28</v>
      </c>
      <c r="H5" s="1" t="s">
        <v>43</v>
      </c>
    </row>
    <row r="6" spans="2:8" x14ac:dyDescent="0.45">
      <c r="B6" s="3" t="s">
        <v>9</v>
      </c>
      <c r="C6" s="3">
        <v>14</v>
      </c>
      <c r="D6" s="3" t="s">
        <v>22</v>
      </c>
      <c r="E6" s="3" t="s">
        <v>23</v>
      </c>
      <c r="F6" s="3" t="s">
        <v>19</v>
      </c>
      <c r="G6" s="3" t="s">
        <v>20</v>
      </c>
      <c r="H6" s="1" t="s">
        <v>44</v>
      </c>
    </row>
    <row r="7" spans="2:8" x14ac:dyDescent="0.45">
      <c r="B7" s="3" t="s">
        <v>10</v>
      </c>
      <c r="C7" s="3">
        <v>15</v>
      </c>
      <c r="D7" s="3" t="s">
        <v>24</v>
      </c>
      <c r="E7" s="3" t="s">
        <v>25</v>
      </c>
      <c r="F7" s="3" t="s">
        <v>17</v>
      </c>
      <c r="G7" s="3" t="s">
        <v>20</v>
      </c>
      <c r="H7" s="1" t="s">
        <v>43</v>
      </c>
    </row>
    <row r="8" spans="2:8" x14ac:dyDescent="0.45">
      <c r="B8" s="3" t="s">
        <v>11</v>
      </c>
      <c r="C8" s="3">
        <v>16</v>
      </c>
      <c r="D8" s="4">
        <v>300000000</v>
      </c>
      <c r="E8" s="3" t="s">
        <v>27</v>
      </c>
      <c r="F8" s="3" t="s">
        <v>26</v>
      </c>
      <c r="G8" s="3" t="s">
        <v>20</v>
      </c>
      <c r="H8" s="1" t="s">
        <v>43</v>
      </c>
    </row>
    <row r="9" spans="2:8" x14ac:dyDescent="0.45">
      <c r="B9" s="3" t="s">
        <v>12</v>
      </c>
      <c r="C9" s="3">
        <v>17</v>
      </c>
      <c r="D9" s="3" t="s">
        <v>24</v>
      </c>
      <c r="E9" s="3" t="s">
        <v>29</v>
      </c>
      <c r="F9" s="3" t="s">
        <v>30</v>
      </c>
      <c r="G9" s="3" t="s">
        <v>28</v>
      </c>
      <c r="H9" s="1" t="s">
        <v>44</v>
      </c>
    </row>
    <row r="10" spans="2:8" x14ac:dyDescent="0.45">
      <c r="B10" s="3" t="s">
        <v>13</v>
      </c>
      <c r="C10" s="3">
        <v>18</v>
      </c>
      <c r="D10" s="4">
        <v>300000000</v>
      </c>
      <c r="E10" s="3" t="s">
        <v>31</v>
      </c>
      <c r="F10" s="3" t="s">
        <v>32</v>
      </c>
      <c r="G10" s="3" t="s">
        <v>20</v>
      </c>
      <c r="H10" s="1" t="s">
        <v>43</v>
      </c>
    </row>
    <row r="11" spans="2:8" x14ac:dyDescent="0.45">
      <c r="B11" s="3" t="s">
        <v>14</v>
      </c>
      <c r="C11" s="3">
        <v>19</v>
      </c>
      <c r="D11" s="4">
        <v>300000000</v>
      </c>
      <c r="E11" s="3" t="s">
        <v>33</v>
      </c>
      <c r="F11" s="3" t="s">
        <v>17</v>
      </c>
      <c r="G11" s="3" t="s">
        <v>20</v>
      </c>
      <c r="H11" s="1" t="s">
        <v>43</v>
      </c>
    </row>
    <row r="12" spans="2:8" x14ac:dyDescent="0.45">
      <c r="B12" s="3" t="s">
        <v>15</v>
      </c>
      <c r="C12" s="3">
        <v>20</v>
      </c>
      <c r="D12" s="4">
        <v>300000000</v>
      </c>
      <c r="E12" s="3" t="s">
        <v>34</v>
      </c>
      <c r="F12" s="3" t="s">
        <v>35</v>
      </c>
      <c r="G12" s="3" t="s">
        <v>20</v>
      </c>
      <c r="H12" s="1" t="s">
        <v>43</v>
      </c>
    </row>
    <row r="14" spans="2:8" x14ac:dyDescent="0.45">
      <c r="B14" s="5" t="s">
        <v>37</v>
      </c>
      <c r="C14" s="5"/>
      <c r="D14" s="5"/>
    </row>
    <row r="15" spans="2:8" x14ac:dyDescent="0.45">
      <c r="B15" s="2" t="s">
        <v>4</v>
      </c>
      <c r="C15" s="2"/>
      <c r="D15" s="3">
        <v>7</v>
      </c>
    </row>
    <row r="16" spans="2:8" x14ac:dyDescent="0.45">
      <c r="B16" s="2" t="s">
        <v>38</v>
      </c>
      <c r="C16" s="2"/>
      <c r="D16" s="3">
        <v>4</v>
      </c>
    </row>
    <row r="17" spans="2:5" x14ac:dyDescent="0.45">
      <c r="B17" s="2" t="s">
        <v>40</v>
      </c>
      <c r="C17" s="2"/>
      <c r="D17" s="3">
        <v>3</v>
      </c>
    </row>
    <row r="18" spans="2:5" x14ac:dyDescent="0.45">
      <c r="B18" s="2" t="s">
        <v>41</v>
      </c>
      <c r="C18" s="2"/>
      <c r="D18" s="3">
        <v>5</v>
      </c>
    </row>
    <row r="19" spans="2:5" x14ac:dyDescent="0.45">
      <c r="B19" s="2" t="s">
        <v>45</v>
      </c>
      <c r="C19" s="2"/>
      <c r="D19" s="3">
        <v>2</v>
      </c>
    </row>
    <row r="20" spans="2:5" x14ac:dyDescent="0.45">
      <c r="B20" s="9" t="s">
        <v>46</v>
      </c>
      <c r="C20" s="8"/>
      <c r="D20" s="1">
        <f>SUM(D15:D19)</f>
        <v>21</v>
      </c>
    </row>
    <row r="22" spans="2:5" x14ac:dyDescent="0.45">
      <c r="B22" s="7"/>
      <c r="C22" s="7"/>
      <c r="D22" s="7"/>
      <c r="E22" s="7"/>
    </row>
    <row r="23" spans="2:5" x14ac:dyDescent="0.45">
      <c r="B23" s="7"/>
      <c r="C23" s="7"/>
      <c r="D23" s="10"/>
      <c r="E23" s="10"/>
    </row>
    <row r="24" spans="2:5" x14ac:dyDescent="0.45">
      <c r="B24" s="6" t="s">
        <v>37</v>
      </c>
      <c r="C24" s="6" t="s">
        <v>47</v>
      </c>
    </row>
    <row r="25" spans="2:5" x14ac:dyDescent="0.45">
      <c r="B25" s="3" t="s">
        <v>48</v>
      </c>
      <c r="C25" s="3">
        <f>D15/D20</f>
        <v>0.33333333333333331</v>
      </c>
    </row>
    <row r="26" spans="2:5" x14ac:dyDescent="0.45">
      <c r="B26" s="3" t="s">
        <v>49</v>
      </c>
      <c r="C26" s="3">
        <f>D16/D20</f>
        <v>0.19047619047619047</v>
      </c>
    </row>
    <row r="27" spans="2:5" x14ac:dyDescent="0.45">
      <c r="B27" s="3" t="s">
        <v>50</v>
      </c>
      <c r="C27" s="3">
        <f>D17/D20</f>
        <v>0.14285714285714285</v>
      </c>
    </row>
    <row r="28" spans="2:5" x14ac:dyDescent="0.45">
      <c r="B28" s="3" t="s">
        <v>51</v>
      </c>
      <c r="C28" s="3">
        <f>D18/D20</f>
        <v>0.23809523809523808</v>
      </c>
    </row>
    <row r="29" spans="2:5" x14ac:dyDescent="0.45">
      <c r="B29" s="3" t="s">
        <v>52</v>
      </c>
      <c r="C29" s="3">
        <f>D19/D20</f>
        <v>9.5238095238095233E-2</v>
      </c>
    </row>
    <row r="30" spans="2:5" x14ac:dyDescent="0.45">
      <c r="B30" s="3" t="s">
        <v>53</v>
      </c>
      <c r="C30" s="3">
        <f>SUM(C25:C29)</f>
        <v>0.99999999999999989</v>
      </c>
    </row>
    <row r="32" spans="2:5" x14ac:dyDescent="0.45">
      <c r="B32" s="7"/>
      <c r="C32" s="7"/>
      <c r="D32" s="7"/>
    </row>
    <row r="33" spans="2:10" x14ac:dyDescent="0.45">
      <c r="B33" s="7"/>
      <c r="C33" s="7"/>
      <c r="D33" s="7"/>
    </row>
    <row r="34" spans="2:10" x14ac:dyDescent="0.45">
      <c r="B34" s="7"/>
      <c r="C34" s="7"/>
      <c r="D34" s="7"/>
    </row>
    <row r="36" spans="2:10" x14ac:dyDescent="0.45">
      <c r="B36" s="6" t="s">
        <v>0</v>
      </c>
      <c r="C36" s="6" t="s">
        <v>2</v>
      </c>
      <c r="D36" s="6" t="s">
        <v>1</v>
      </c>
      <c r="E36" s="6" t="s">
        <v>39</v>
      </c>
      <c r="F36" s="6" t="s">
        <v>3</v>
      </c>
      <c r="G36" s="6" t="s">
        <v>5</v>
      </c>
      <c r="H36" s="6" t="s">
        <v>42</v>
      </c>
      <c r="I36" s="15" t="s">
        <v>54</v>
      </c>
      <c r="J36" s="16"/>
    </row>
    <row r="37" spans="2:10" x14ac:dyDescent="0.45">
      <c r="B37" s="3" t="s">
        <v>6</v>
      </c>
      <c r="C37" s="3">
        <v>11</v>
      </c>
      <c r="D37" s="18">
        <v>500</v>
      </c>
      <c r="E37" s="3">
        <v>6</v>
      </c>
      <c r="F37" s="3">
        <v>7</v>
      </c>
      <c r="G37" s="3">
        <v>5</v>
      </c>
      <c r="H37" s="14">
        <v>10</v>
      </c>
      <c r="I37" s="17">
        <f>(C37^-$C$25)*(D37^$C$26)*(E37^$C$27)*(F37^$C$28)*(G37^$C$29)</f>
        <v>3.5148393901656445</v>
      </c>
      <c r="J37" s="17"/>
    </row>
    <row r="38" spans="2:10" x14ac:dyDescent="0.45">
      <c r="B38" s="3" t="s">
        <v>7</v>
      </c>
      <c r="C38" s="3">
        <v>12</v>
      </c>
      <c r="D38" s="18">
        <v>600</v>
      </c>
      <c r="E38" s="3">
        <v>6</v>
      </c>
      <c r="F38" s="3">
        <v>4</v>
      </c>
      <c r="G38" s="3">
        <v>10</v>
      </c>
      <c r="H38" s="14">
        <v>5</v>
      </c>
      <c r="I38" s="17">
        <f>(C38^-$C$25)*(D38^$C$26)*(E38^$C$27)*(F38^$C$28)*(G38^$C$29)</f>
        <v>3.3051772994729123</v>
      </c>
      <c r="J38" s="17"/>
    </row>
    <row r="39" spans="2:10" x14ac:dyDescent="0.45">
      <c r="B39" s="3" t="s">
        <v>8</v>
      </c>
      <c r="C39" s="3">
        <v>13</v>
      </c>
      <c r="D39" s="18">
        <v>700</v>
      </c>
      <c r="E39" s="3">
        <v>8</v>
      </c>
      <c r="F39" s="3">
        <v>7</v>
      </c>
      <c r="G39" s="3">
        <v>5</v>
      </c>
      <c r="H39" s="14">
        <v>10</v>
      </c>
      <c r="I39" s="17">
        <f t="shared" ref="I39:I46" si="0">(C39^-$C$25)*(D39^$C$26)*(E39^$C$27)*(F39^$C$28)*(G39^$C$29)</f>
        <v>3.6932119455663992</v>
      </c>
      <c r="J39" s="17"/>
    </row>
    <row r="40" spans="2:10" x14ac:dyDescent="0.45">
      <c r="B40" s="3" t="s">
        <v>9</v>
      </c>
      <c r="C40" s="3">
        <v>14</v>
      </c>
      <c r="D40" s="18">
        <v>650</v>
      </c>
      <c r="E40" s="3">
        <v>9</v>
      </c>
      <c r="F40" s="3">
        <v>4</v>
      </c>
      <c r="G40" s="3">
        <v>5</v>
      </c>
      <c r="H40" s="14">
        <v>5</v>
      </c>
      <c r="I40" s="17">
        <f>(C40^-$C$25)*(D40^$C$26)*(E40^$C$27)*(F40^$C$28)*(G40^$C$29)</f>
        <v>3.1621821955022953</v>
      </c>
      <c r="J40" s="17"/>
    </row>
    <row r="41" spans="2:10" x14ac:dyDescent="0.45">
      <c r="B41" s="3" t="s">
        <v>10</v>
      </c>
      <c r="C41" s="3">
        <v>15</v>
      </c>
      <c r="D41" s="18">
        <v>200</v>
      </c>
      <c r="E41" s="3">
        <v>9</v>
      </c>
      <c r="F41" s="3">
        <v>7</v>
      </c>
      <c r="G41" s="3">
        <v>5</v>
      </c>
      <c r="H41" s="14">
        <v>10</v>
      </c>
      <c r="I41" s="17">
        <f>(C41^-$C$25)*(D41^$C$26)*(E41^$C$27)*(F41^$C$28)*(G41^$C$29)</f>
        <v>2.8207445482833555</v>
      </c>
      <c r="J41" s="17"/>
    </row>
    <row r="42" spans="2:10" x14ac:dyDescent="0.45">
      <c r="B42" s="3" t="s">
        <v>11</v>
      </c>
      <c r="C42" s="3">
        <v>16</v>
      </c>
      <c r="D42" s="18">
        <v>300</v>
      </c>
      <c r="E42" s="3">
        <v>2</v>
      </c>
      <c r="F42" s="3">
        <v>2</v>
      </c>
      <c r="G42" s="3">
        <v>5</v>
      </c>
      <c r="H42" s="14">
        <v>5</v>
      </c>
      <c r="I42" s="17">
        <f t="shared" si="0"/>
        <v>1.7852784300695415</v>
      </c>
      <c r="J42" s="17"/>
    </row>
    <row r="43" spans="2:10" x14ac:dyDescent="0.45">
      <c r="B43" s="3" t="s">
        <v>12</v>
      </c>
      <c r="C43" s="3">
        <v>17</v>
      </c>
      <c r="D43" s="18">
        <v>200</v>
      </c>
      <c r="E43" s="3">
        <v>2</v>
      </c>
      <c r="F43" s="3">
        <v>1</v>
      </c>
      <c r="G43" s="3">
        <v>10</v>
      </c>
      <c r="H43" s="14">
        <v>10</v>
      </c>
      <c r="I43" s="17">
        <f>(C43^-$C$25)*(D43^$C$26)*(E43^$C$27)*(F43^$C$28)*(G43^$C$29)</f>
        <v>1.4668448068109738</v>
      </c>
      <c r="J43" s="17"/>
    </row>
    <row r="44" spans="2:10" x14ac:dyDescent="0.45">
      <c r="B44" s="3" t="s">
        <v>13</v>
      </c>
      <c r="C44" s="3">
        <v>18</v>
      </c>
      <c r="D44" s="18">
        <v>300</v>
      </c>
      <c r="E44" s="3">
        <v>5</v>
      </c>
      <c r="F44" s="3">
        <v>1</v>
      </c>
      <c r="G44" s="3">
        <v>5</v>
      </c>
      <c r="H44" s="14">
        <v>5</v>
      </c>
      <c r="I44" s="17">
        <f t="shared" si="0"/>
        <v>1.6589369528896905</v>
      </c>
      <c r="J44" s="17"/>
    </row>
    <row r="45" spans="2:10" x14ac:dyDescent="0.45">
      <c r="B45" s="3" t="s">
        <v>14</v>
      </c>
      <c r="C45" s="3">
        <v>19</v>
      </c>
      <c r="D45" s="18">
        <v>300</v>
      </c>
      <c r="E45" s="3">
        <v>5</v>
      </c>
      <c r="F45" s="3">
        <v>7</v>
      </c>
      <c r="G45" s="3">
        <v>5</v>
      </c>
      <c r="H45" s="14">
        <v>5</v>
      </c>
      <c r="I45" s="17">
        <f t="shared" si="0"/>
        <v>2.5895044893816674</v>
      </c>
      <c r="J45" s="17"/>
    </row>
    <row r="46" spans="2:10" x14ac:dyDescent="0.45">
      <c r="B46" s="3" t="s">
        <v>15</v>
      </c>
      <c r="C46" s="3">
        <v>20</v>
      </c>
      <c r="D46" s="18">
        <v>300</v>
      </c>
      <c r="E46" s="3">
        <v>7</v>
      </c>
      <c r="F46" s="3">
        <v>7</v>
      </c>
      <c r="G46" s="3">
        <v>5</v>
      </c>
      <c r="H46" s="14">
        <v>5</v>
      </c>
      <c r="I46" s="17">
        <f t="shared" si="0"/>
        <v>2.670955405403753</v>
      </c>
      <c r="J46" s="17"/>
    </row>
    <row r="48" spans="2:10" x14ac:dyDescent="0.45">
      <c r="B48" s="7"/>
      <c r="C48" s="7"/>
      <c r="D48" s="7"/>
    </row>
    <row r="49" spans="2:7" x14ac:dyDescent="0.45">
      <c r="B49" s="7"/>
      <c r="C49" s="7"/>
      <c r="D49" s="7"/>
    </row>
    <row r="50" spans="2:7" x14ac:dyDescent="0.45">
      <c r="B50" s="7"/>
      <c r="C50" s="7"/>
      <c r="D50" s="7"/>
    </row>
    <row r="51" spans="2:7" x14ac:dyDescent="0.45">
      <c r="B51" s="6" t="s">
        <v>55</v>
      </c>
      <c r="C51" s="6" t="s">
        <v>56</v>
      </c>
    </row>
    <row r="52" spans="2:7" x14ac:dyDescent="0.45">
      <c r="B52" s="3" t="s">
        <v>57</v>
      </c>
      <c r="C52" s="3">
        <f>H37/SUM($H$37:$H$46)</f>
        <v>0.14285714285714285</v>
      </c>
    </row>
    <row r="53" spans="2:7" x14ac:dyDescent="0.45">
      <c r="B53" s="3" t="s">
        <v>58</v>
      </c>
      <c r="C53" s="3">
        <f>H38/SUM($H$37:$H$46)</f>
        <v>7.1428571428571425E-2</v>
      </c>
    </row>
    <row r="54" spans="2:7" x14ac:dyDescent="0.45">
      <c r="B54" s="3" t="s">
        <v>59</v>
      </c>
      <c r="C54" s="3">
        <f>H39/SUM($H$37:$H$46)</f>
        <v>0.14285714285714285</v>
      </c>
    </row>
    <row r="55" spans="2:7" x14ac:dyDescent="0.45">
      <c r="B55" s="3" t="s">
        <v>60</v>
      </c>
      <c r="C55" s="3">
        <f>H40/SUM($H$37:$H$46)</f>
        <v>7.1428571428571425E-2</v>
      </c>
    </row>
    <row r="56" spans="2:7" x14ac:dyDescent="0.45">
      <c r="B56" s="3" t="s">
        <v>61</v>
      </c>
      <c r="C56" s="3">
        <f>H41/SUM($H$37:$H$46)</f>
        <v>0.14285714285714285</v>
      </c>
    </row>
    <row r="57" spans="2:7" x14ac:dyDescent="0.45">
      <c r="B57" s="3" t="s">
        <v>62</v>
      </c>
      <c r="C57" s="3">
        <f>H42/SUM($H$37:$H$46)</f>
        <v>7.1428571428571425E-2</v>
      </c>
    </row>
    <row r="58" spans="2:7" x14ac:dyDescent="0.45">
      <c r="B58" s="3" t="s">
        <v>63</v>
      </c>
      <c r="C58" s="3">
        <f>H43/SUM($H$37:$H$46)</f>
        <v>0.14285714285714285</v>
      </c>
    </row>
    <row r="59" spans="2:7" x14ac:dyDescent="0.45">
      <c r="B59" s="3" t="s">
        <v>64</v>
      </c>
      <c r="C59" s="3">
        <f>H44/SUM($H$37:$H$46)</f>
        <v>7.1428571428571425E-2</v>
      </c>
    </row>
    <row r="60" spans="2:7" x14ac:dyDescent="0.45">
      <c r="B60" s="3" t="s">
        <v>65</v>
      </c>
      <c r="C60" s="3">
        <f>H45/SUM($H$37:$H$46)</f>
        <v>7.1428571428571425E-2</v>
      </c>
    </row>
    <row r="61" spans="2:7" x14ac:dyDescent="0.45">
      <c r="B61" s="3" t="s">
        <v>66</v>
      </c>
      <c r="C61" s="3">
        <f>H46/SUM($H$37:$H$46)</f>
        <v>7.1428571428571425E-2</v>
      </c>
    </row>
    <row r="62" spans="2:7" x14ac:dyDescent="0.45">
      <c r="B62" s="19" t="s">
        <v>67</v>
      </c>
      <c r="C62" s="19">
        <f>MAX(C52:C61)</f>
        <v>0.14285714285714285</v>
      </c>
    </row>
    <row r="64" spans="2:7" x14ac:dyDescent="0.45">
      <c r="B64" s="7" t="s">
        <v>68</v>
      </c>
      <c r="C64" s="7"/>
      <c r="D64" s="7"/>
      <c r="E64" s="7"/>
      <c r="F64" s="7"/>
      <c r="G64" s="7"/>
    </row>
  </sheetData>
  <mergeCells count="24">
    <mergeCell ref="I46:J46"/>
    <mergeCell ref="I36:J36"/>
    <mergeCell ref="B48:D50"/>
    <mergeCell ref="B64:G64"/>
    <mergeCell ref="B1:H1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B20:C20"/>
    <mergeCell ref="B22:C23"/>
    <mergeCell ref="D22:E23"/>
    <mergeCell ref="B32:D34"/>
    <mergeCell ref="B14:D14"/>
    <mergeCell ref="B15:C15"/>
    <mergeCell ref="B17:C17"/>
    <mergeCell ref="B19:C19"/>
    <mergeCell ref="B18:C18"/>
    <mergeCell ref="B16:C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14F</dc:creator>
  <cp:lastModifiedBy>MyBook 14F</cp:lastModifiedBy>
  <dcterms:created xsi:type="dcterms:W3CDTF">2023-10-31T09:29:58Z</dcterms:created>
  <dcterms:modified xsi:type="dcterms:W3CDTF">2023-10-31T10:49:25Z</dcterms:modified>
</cp:coreProperties>
</file>