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<sst xmlns="http://schemas.openxmlformats.org/spreadsheetml/2006/main" count="21" uniqueCount="21">
  <si>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FOR THE  MONTH OF Febuary -20231.</t>
  </si>
  <si>
    <t>Person Name</t>
  </si>
  <si>
    <t>Paid Taka</t>
  </si>
  <si>
    <t>Total Person Meal</t>
  </si>
  <si>
    <t>Person Cost</t>
  </si>
  <si>
    <t>Person Have</t>
  </si>
  <si>
    <t>Nayon Da</t>
  </si>
  <si>
    <t>Rupom Da</t>
  </si>
  <si>
    <t>Krishana</t>
  </si>
  <si>
    <t>Rony Da</t>
  </si>
  <si>
    <t>Antim Da</t>
  </si>
  <si>
    <t>Shuvo ( Manager)</t>
  </si>
  <si>
    <t>Shanto</t>
  </si>
  <si>
    <t>Total Meal</t>
  </si>
  <si>
    <t>Total Recived Tk-</t>
  </si>
  <si>
    <t>Daily Bazar</t>
  </si>
  <si>
    <t>Total Bazar</t>
  </si>
  <si>
    <t>Meal Price</t>
  </si>
  <si>
    <t xml:space="preserve">Remaining Balance </t>
  </si>
  <si>
    <t>Manager : Bappa Saha</t>
  </si>
  <si>
    <t xml:space="preserve">Made By BAPPA SAHA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</si>
</sst>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i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20"/>
      <color rgb="FFFFFF00"/>
      <name val="Calibri"/>
      <charset val="134"/>
      <scheme val="minor"/>
    </font>
    <font>
      <sz val="11"/>
      <color rgb="FFFFFF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2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13" borderId="5">
      <alignment vertical="center"/>
    </xf>
    <xf numFmtId="0" fontId="16" fillId="14" borderId="6">
      <alignment vertical="center"/>
    </xf>
    <xf numFmtId="0" fontId="17" fillId="14" borderId="5">
      <alignment vertical="center"/>
    </xf>
    <xf numFmtId="0" fontId="18" fillId="15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4" fillId="6" borderId="0">
      <alignment vertical="center"/>
    </xf>
    <xf numFmtId="0" fontId="24" fillId="22" borderId="0">
      <alignment vertical="center"/>
    </xf>
    <xf numFmtId="0" fontId="25" fillId="23" borderId="0">
      <alignment vertical="center"/>
    </xf>
    <xf numFmtId="0" fontId="25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5" fillId="27" borderId="0">
      <alignment vertical="center"/>
    </xf>
    <xf numFmtId="0" fontId="25" fillId="28" borderId="0">
      <alignment vertical="center"/>
    </xf>
    <xf numFmtId="0" fontId="24" fillId="3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7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5" fillId="33" borderId="0">
      <alignment vertical="center"/>
    </xf>
    <xf numFmtId="0" fontId="25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5" fillId="37" borderId="0">
      <alignment vertical="center"/>
    </xf>
    <xf numFmtId="0" fontId="25" fillId="38" borderId="0">
      <alignment vertical="center"/>
    </xf>
    <xf numFmtId="0" fontId="24" fillId="5" borderId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left" indent="3"/>
    </xf>
    <xf numFmtId="0" fontId="6" fillId="11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spPr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2990</c:v>
                </c:pt>
                <c:pt idx="2">
                  <c:v>1700</c:v>
                </c:pt>
                <c:pt idx="3">
                  <c:v>2000</c:v>
                </c:pt>
                <c:pt idx="4">
                  <c:v>2000</c:v>
                </c:pt>
                <c:pt idx="5">
                  <c:v>2100</c:v>
                </c:pt>
                <c:pt idx="6">
                  <c:v>2205</c:v>
                </c:pt>
                <c:pt idx="7">
                  <c:v>2380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22fbff3-7370-48d1-b5aa-d30c36c97160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38</xdr:col>
      <xdr:colOff>0</xdr:colOff>
      <xdr:row>1</xdr:row>
      <xdr:rowOff>0</xdr:rowOff>
    </xdr:from>
    <xdr:ext cx="5400000" cy="2700000"/>
    <xdr:graphicFrame>
      <xdr:nvGraphicFramePr>
        <xdr:cNvPr id="2" name="Chart 1"/>
        <xdr:cNvGraphicFramePr/>
      </xdr:nvGraphicFramePr>
      <xdr:xfrm>
        <a:off x="28277820" y="32766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"/>
  <sheetViews>
    <sheetView tabSelected="1" zoomScale="106" zoomScaleNormal="106" topLeftCell="AE1" workbookViewId="0">
      <selection activeCell="A2" sqref="A2:B9"/>
    </sheetView>
  </sheetViews>
  <sheetFormatPr defaultColWidth="9" defaultRowHeight="14.4"/>
  <cols>
    <col min="1" max="1" width="21.1111111111111" customWidth="1"/>
    <col min="2" max="2" width="10.8888888888889" customWidth="1"/>
    <col min="3" max="3" width="10.1111111111111" customWidth="1"/>
    <col min="4" max="11" width="9" customWidth="1"/>
    <col min="12" max="22" width="9.88888888888889" customWidth="1"/>
    <col min="23" max="29" width="10.4444444444444" customWidth="1"/>
    <col min="30" max="32" width="10.3333333333333" customWidth="1"/>
    <col min="33" max="33" width="12" customWidth="1"/>
    <col min="34" max="34" width="17.8888888888889" customWidth="1"/>
    <col min="35" max="35" width="16.7777777777778" customWidth="1"/>
    <col min="36" max="36" width="15.4444444444444" customWidth="1"/>
    <col min="37" max="37" width="12.6666666666667" customWidth="1"/>
    <col min="38" max="38" width="10.5555555555556" customWidth="1"/>
  </cols>
  <sheetData>
    <row r="1" ht="25.8" customHeight="1" spans="2:2">
      <c r="B1" s="1" t="s">
        <v>0</v>
      </c>
    </row>
    <row r="2" spans="1:39">
      <c r="A2" s="2" t="s">
        <v>1</v>
      </c>
      <c r="B2" s="2" t="s">
        <v>2</v>
      </c>
      <c r="C2" s="3">
        <v>44743</v>
      </c>
      <c r="D2" s="3">
        <v>44744</v>
      </c>
      <c r="E2" s="3">
        <v>44745</v>
      </c>
      <c r="F2" s="3">
        <v>44746</v>
      </c>
      <c r="G2" s="3">
        <v>44747</v>
      </c>
      <c r="H2" s="3">
        <v>44748</v>
      </c>
      <c r="I2" s="3">
        <v>44749</v>
      </c>
      <c r="J2" s="3">
        <v>44750</v>
      </c>
      <c r="K2" s="3">
        <v>44751</v>
      </c>
      <c r="L2" s="3">
        <v>44752</v>
      </c>
      <c r="M2" s="3">
        <v>44753</v>
      </c>
      <c r="N2" s="3">
        <v>44754</v>
      </c>
      <c r="O2" s="3">
        <v>44755</v>
      </c>
      <c r="P2" s="3">
        <v>44756</v>
      </c>
      <c r="Q2" s="3">
        <v>44757</v>
      </c>
      <c r="R2" s="3">
        <v>44758</v>
      </c>
      <c r="S2" s="3">
        <v>44759</v>
      </c>
      <c r="T2" s="3">
        <v>44760</v>
      </c>
      <c r="U2" s="3">
        <v>44761</v>
      </c>
      <c r="V2" s="3">
        <v>44762</v>
      </c>
      <c r="W2" s="3">
        <v>44763</v>
      </c>
      <c r="X2" s="3">
        <v>44764</v>
      </c>
      <c r="Y2" s="3">
        <v>44765</v>
      </c>
      <c r="Z2" s="3">
        <v>44766</v>
      </c>
      <c r="AA2" s="3">
        <v>44767</v>
      </c>
      <c r="AB2" s="3">
        <v>44768</v>
      </c>
      <c r="AC2" s="3">
        <v>44769</v>
      </c>
      <c r="AD2" s="3">
        <v>44770</v>
      </c>
      <c r="AE2" s="3">
        <v>44771</v>
      </c>
      <c r="AF2" s="3">
        <v>44772</v>
      </c>
      <c r="AG2" s="3">
        <v>44773</v>
      </c>
      <c r="AH2" s="3">
        <v>44774</v>
      </c>
      <c r="AI2" s="2" t="s">
        <v>3</v>
      </c>
      <c r="AJ2" s="2" t="s">
        <v>4</v>
      </c>
      <c r="AK2" s="2" t="s">
        <v>5</v>
      </c>
      <c r="AL2" s="10"/>
      <c r="AM2" s="10"/>
    </row>
    <row r="3" spans="1:39">
      <c r="A3" s="2" t="s">
        <v>6</v>
      </c>
      <c r="B3" s="4">
        <v>2990</v>
      </c>
      <c r="C3" s="5">
        <v>1</v>
      </c>
      <c r="D3" s="5">
        <v>0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0</v>
      </c>
      <c r="T3" s="5">
        <v>1</v>
      </c>
      <c r="U3" s="5">
        <v>1</v>
      </c>
      <c r="V3" s="5">
        <v>3</v>
      </c>
      <c r="W3" s="5">
        <v>2</v>
      </c>
      <c r="X3" s="5">
        <v>2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0</v>
      </c>
      <c r="AH3" s="5">
        <v>0</v>
      </c>
      <c r="AI3" s="11">
        <f t="shared" ref="AI3:AI9" si="0">SUM(C3:AH3)</f>
        <v>32</v>
      </c>
      <c r="AJ3" s="12">
        <f>AI3*AI16</f>
        <v>1821.09090909091</v>
      </c>
      <c r="AK3" s="13">
        <f t="shared" ref="AK3:AK9" si="1">B3-AJ3</f>
        <v>1168.90909090909</v>
      </c>
      <c r="AL3" s="10"/>
      <c r="AM3" s="10"/>
    </row>
    <row r="4" spans="1:39">
      <c r="A4" s="2" t="s">
        <v>7</v>
      </c>
      <c r="B4" s="4">
        <v>1700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2</v>
      </c>
      <c r="R4" s="5">
        <v>1</v>
      </c>
      <c r="S4" s="5">
        <v>0</v>
      </c>
      <c r="T4" s="5">
        <v>1</v>
      </c>
      <c r="U4" s="5">
        <v>2</v>
      </c>
      <c r="V4" s="5">
        <v>3</v>
      </c>
      <c r="W4" s="5">
        <v>1</v>
      </c>
      <c r="X4" s="5">
        <v>2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0</v>
      </c>
      <c r="AH4" s="5">
        <v>0</v>
      </c>
      <c r="AI4" s="11">
        <f t="shared" si="0"/>
        <v>33</v>
      </c>
      <c r="AJ4" s="12">
        <f>AI4*AI16</f>
        <v>1878</v>
      </c>
      <c r="AK4" s="14">
        <f t="shared" si="1"/>
        <v>-178</v>
      </c>
      <c r="AL4" s="10"/>
      <c r="AM4" s="10"/>
    </row>
    <row r="5" spans="1:39">
      <c r="A5" s="2" t="s">
        <v>8</v>
      </c>
      <c r="B5" s="4">
        <v>2000</v>
      </c>
      <c r="C5" s="5">
        <v>2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  <c r="M5" s="5">
        <v>2</v>
      </c>
      <c r="N5" s="5">
        <v>2</v>
      </c>
      <c r="O5" s="5">
        <v>2</v>
      </c>
      <c r="P5" s="5">
        <v>2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11">
        <f t="shared" si="0"/>
        <v>28</v>
      </c>
      <c r="AJ5" s="12">
        <f>AI5*AI16</f>
        <v>1593.45454545455</v>
      </c>
      <c r="AK5" s="13">
        <f t="shared" si="1"/>
        <v>406.545454545455</v>
      </c>
      <c r="AL5" s="10"/>
      <c r="AM5" s="10"/>
    </row>
    <row r="6" spans="1:39">
      <c r="A6" s="2" t="s">
        <v>9</v>
      </c>
      <c r="B6" s="4">
        <v>2000</v>
      </c>
      <c r="C6" s="5">
        <v>2</v>
      </c>
      <c r="D6" s="5">
        <v>0</v>
      </c>
      <c r="E6" s="5">
        <v>2</v>
      </c>
      <c r="F6" s="5">
        <v>1</v>
      </c>
      <c r="G6" s="5">
        <v>2</v>
      </c>
      <c r="H6" s="5">
        <v>2</v>
      </c>
      <c r="I6" s="5">
        <v>1</v>
      </c>
      <c r="J6" s="5">
        <v>2</v>
      </c>
      <c r="K6" s="5">
        <v>2</v>
      </c>
      <c r="L6" s="5">
        <v>1</v>
      </c>
      <c r="M6" s="5">
        <v>2</v>
      </c>
      <c r="N6" s="5">
        <v>2</v>
      </c>
      <c r="O6" s="5">
        <v>2</v>
      </c>
      <c r="P6" s="5">
        <v>2</v>
      </c>
      <c r="Q6" s="5">
        <v>1</v>
      </c>
      <c r="R6" s="5">
        <v>1</v>
      </c>
      <c r="S6" s="5">
        <v>0</v>
      </c>
      <c r="T6" s="5">
        <v>1</v>
      </c>
      <c r="U6" s="5">
        <v>2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0</v>
      </c>
      <c r="AH6" s="5">
        <v>0</v>
      </c>
      <c r="AI6" s="11">
        <f t="shared" si="0"/>
        <v>50</v>
      </c>
      <c r="AJ6" s="12">
        <f>AI6*AI16</f>
        <v>2845.45454545455</v>
      </c>
      <c r="AK6" s="15">
        <f t="shared" si="1"/>
        <v>-845.454545454545</v>
      </c>
      <c r="AL6" s="10"/>
      <c r="AM6" s="10"/>
    </row>
    <row r="7" spans="1:39">
      <c r="A7" s="2" t="s">
        <v>10</v>
      </c>
      <c r="B7" s="4">
        <v>2100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5">
        <v>2</v>
      </c>
      <c r="O7" s="5">
        <v>2</v>
      </c>
      <c r="P7" s="5">
        <v>2</v>
      </c>
      <c r="Q7" s="5">
        <v>2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2</v>
      </c>
      <c r="AD7" s="5">
        <v>2</v>
      </c>
      <c r="AE7" s="5">
        <v>2</v>
      </c>
      <c r="AF7" s="5">
        <v>2</v>
      </c>
      <c r="AG7" s="5">
        <v>0</v>
      </c>
      <c r="AH7" s="5">
        <v>0</v>
      </c>
      <c r="AI7" s="11">
        <f t="shared" si="0"/>
        <v>40</v>
      </c>
      <c r="AJ7" s="12">
        <f>AI7*AI16</f>
        <v>2276.36363636364</v>
      </c>
      <c r="AK7" s="14">
        <f t="shared" si="1"/>
        <v>-176.363636363636</v>
      </c>
      <c r="AL7" s="10"/>
      <c r="AM7" s="10"/>
    </row>
    <row r="8" spans="1:39">
      <c r="A8" s="6" t="s">
        <v>11</v>
      </c>
      <c r="B8" s="4">
        <v>2205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2</v>
      </c>
      <c r="J8" s="5">
        <v>2</v>
      </c>
      <c r="K8" s="5">
        <v>1</v>
      </c>
      <c r="L8" s="5">
        <v>0</v>
      </c>
      <c r="M8" s="5">
        <v>2</v>
      </c>
      <c r="N8" s="5">
        <v>1</v>
      </c>
      <c r="O8" s="5">
        <v>1</v>
      </c>
      <c r="P8" s="5">
        <v>4</v>
      </c>
      <c r="Q8" s="5">
        <v>4</v>
      </c>
      <c r="R8" s="5">
        <v>4</v>
      </c>
      <c r="S8" s="5">
        <v>3</v>
      </c>
      <c r="T8" s="5">
        <v>4</v>
      </c>
      <c r="U8" s="5">
        <v>4</v>
      </c>
      <c r="V8" s="5">
        <v>4</v>
      </c>
      <c r="W8" s="5">
        <v>4</v>
      </c>
      <c r="X8" s="5">
        <v>4</v>
      </c>
      <c r="Y8" s="5">
        <v>5</v>
      </c>
      <c r="Z8" s="5">
        <v>1</v>
      </c>
      <c r="AA8" s="5">
        <v>2</v>
      </c>
      <c r="AB8" s="5">
        <v>1</v>
      </c>
      <c r="AC8" s="5">
        <v>1</v>
      </c>
      <c r="AD8" s="5">
        <v>1</v>
      </c>
      <c r="AE8" s="5">
        <v>0</v>
      </c>
      <c r="AF8" s="5">
        <v>1</v>
      </c>
      <c r="AG8" s="5">
        <v>0</v>
      </c>
      <c r="AH8" s="5">
        <v>0</v>
      </c>
      <c r="AI8" s="11">
        <f t="shared" si="0"/>
        <v>58</v>
      </c>
      <c r="AJ8" s="12">
        <f>AI8*AI16</f>
        <v>3300.72727272727</v>
      </c>
      <c r="AK8" s="14">
        <f t="shared" si="1"/>
        <v>-1095.72727272727</v>
      </c>
      <c r="AL8" s="10"/>
      <c r="AM8" s="10"/>
    </row>
    <row r="9" spans="1:39">
      <c r="A9" s="2" t="s">
        <v>12</v>
      </c>
      <c r="B9" s="4">
        <v>2380</v>
      </c>
      <c r="C9" s="5">
        <v>1</v>
      </c>
      <c r="D9" s="5">
        <v>2</v>
      </c>
      <c r="E9" s="5">
        <v>1</v>
      </c>
      <c r="F9" s="5">
        <v>1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2</v>
      </c>
      <c r="O9" s="5">
        <v>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11">
        <f t="shared" si="0"/>
        <v>23</v>
      </c>
      <c r="AJ9" s="12">
        <f>AI9*AI16</f>
        <v>1308.90909090909</v>
      </c>
      <c r="AK9" s="13">
        <f t="shared" si="1"/>
        <v>1071.09090909091</v>
      </c>
      <c r="AL9" s="10"/>
      <c r="AM9" s="10"/>
    </row>
    <row r="10" spans="1:39">
      <c r="A10" s="7"/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2" t="s">
        <v>13</v>
      </c>
      <c r="AI10" s="16">
        <f>SUM(AI3:AI9)</f>
        <v>264</v>
      </c>
      <c r="AJ10" s="7"/>
      <c r="AK10" s="7"/>
      <c r="AL10" s="10"/>
      <c r="AM10" s="10"/>
    </row>
    <row r="11" spans="3:39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2"/>
      <c r="AI11" s="2"/>
      <c r="AJ11" s="7"/>
      <c r="AK11" s="7"/>
      <c r="AL11" s="10"/>
      <c r="AM11" s="10"/>
    </row>
    <row r="12" spans="1:3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2" t="s">
        <v>14</v>
      </c>
      <c r="AI12" s="16">
        <f>SUM(B3:B9)</f>
        <v>15375</v>
      </c>
      <c r="AJ12" s="7"/>
      <c r="AK12" s="7"/>
      <c r="AL12" s="10"/>
      <c r="AM12" s="10"/>
    </row>
    <row r="13" spans="1:39">
      <c r="A13" s="2" t="s">
        <v>15</v>
      </c>
      <c r="B13" s="7"/>
      <c r="C13" s="8">
        <v>15024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2"/>
      <c r="AI13" s="2"/>
      <c r="AJ13" s="7"/>
      <c r="AK13" s="7"/>
      <c r="AL13" s="10"/>
      <c r="AM13" s="10"/>
    </row>
    <row r="14" spans="1:3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2" t="s">
        <v>16</v>
      </c>
      <c r="AI14" s="16">
        <f>SUM(C13:AI13)</f>
        <v>15024</v>
      </c>
      <c r="AJ14" s="7"/>
      <c r="AK14" s="7"/>
      <c r="AL14" s="10"/>
      <c r="AM14" s="10"/>
    </row>
    <row r="15" spans="1:3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" t="s">
        <v>17</v>
      </c>
      <c r="AI16" s="16">
        <f>AI14/AI10</f>
        <v>56.9090909090909</v>
      </c>
      <c r="AJ16" s="9"/>
      <c r="AK16" s="9"/>
    </row>
    <row r="17" spans="1:3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7" t="s">
        <v>18</v>
      </c>
      <c r="AI18" s="18">
        <f>AI12-AI14</f>
        <v>351</v>
      </c>
      <c r="AJ18" s="9"/>
      <c r="AK18" s="9"/>
    </row>
    <row r="19" spans="1:3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25.8" customHeight="1" spans="1:37">
      <c r="A20" s="9" t="s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9" t="s">
        <v>20</v>
      </c>
      <c r="AJ20" s="19"/>
      <c r="AK20" s="20"/>
    </row>
  </sheetData>
  <mergeCells count="1">
    <mergeCell ref="B1:S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B29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2022-07-28T16:04:00Z</dcterms:created>
  <cp:lastPrinted>2022-07-29T15:52:00Z</cp:lastPrinted>
  <dcterms:modified xsi:type="dcterms:W3CDTF">2025-10-24T10:20:15Z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B82DDBE3D72C465EAFD00216A20F92A2_12</vt:lpwstr>
  </property>
  <property fmtid="{D5CDD505-2E9C-101B-9397-08002B2CF9AE}" pid="3" name="KSOProductBuildVer">
    <vt:lpwstr>1033-12.2.0.23131</vt:lpwstr>
  </property>
</Properties>
</file>