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ptistelafoux/Desktop/stockholm_disanto_2022.nosync/respiro_camille/"/>
    </mc:Choice>
  </mc:AlternateContent>
  <xr:revisionPtr revIDLastSave="0" documentId="8_{F75D4B29-DCD1-0C47-A32C-5456E9A00BE8}" xr6:coauthVersionLast="47" xr6:coauthVersionMax="47" xr10:uidLastSave="{00000000-0000-0000-0000-000000000000}"/>
  <bookViews>
    <workbookView xWindow="1240" yWindow="500" windowWidth="33600" windowHeight="20500" xr2:uid="{301E1379-6852-F442-9930-3BEB041993C7}"/>
  </bookViews>
  <sheets>
    <sheet name="Summary.respiro" sheetId="2" r:id="rId1"/>
    <sheet name="Speed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C2" i="1"/>
  <c r="E3" i="1" s="1"/>
  <c r="F3" i="1" s="1"/>
  <c r="E2" i="1" l="1"/>
  <c r="F2" i="1" s="1"/>
  <c r="E8" i="1"/>
  <c r="F8" i="1" s="1"/>
  <c r="E7" i="1"/>
  <c r="F7" i="1" s="1"/>
  <c r="E6" i="1"/>
  <c r="F6" i="1" s="1"/>
  <c r="E5" i="1"/>
  <c r="F5" i="1" s="1"/>
  <c r="E4" i="1"/>
  <c r="F4" i="1" s="1"/>
</calcChain>
</file>

<file path=xl/sharedStrings.xml><?xml version="1.0" encoding="utf-8"?>
<sst xmlns="http://schemas.openxmlformats.org/spreadsheetml/2006/main" count="14" uniqueCount="14">
  <si>
    <t>Length</t>
  </si>
  <si>
    <t>Mean length</t>
  </si>
  <si>
    <t>BL/s</t>
  </si>
  <si>
    <t>cm/s</t>
  </si>
  <si>
    <t>rpm</t>
  </si>
  <si>
    <t>weight</t>
  </si>
  <si>
    <t xml:space="preserve"> </t>
  </si>
  <si>
    <t>replicat</t>
  </si>
  <si>
    <t>nb.fish</t>
  </si>
  <si>
    <t>start.time</t>
  </si>
  <si>
    <t>max.speed</t>
  </si>
  <si>
    <t>end.time</t>
  </si>
  <si>
    <t>duration</t>
  </si>
  <si>
    <t>last_exp_duration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</si>
</sst>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)_ ;_ * \(#,##0.00\)_ ;_ * &quot;-&quot;??_)_ ;_ @_ 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0" fontId="0" fillId="0" borderId="0" xfId="0" applyNumberFormat="1"/>
    <xf numFmtId="43" fontId="0" fillId="0" borderId="0" xfId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AA8D-35A9-C649-8864-F99C255D729B}">
  <dimension ref="A1:G23"/>
  <sheetViews>
    <sheetView tabSelected="1" zoomScale="140" zoomScaleNormal="140" workbookViewId="0">
      <selection activeCell="I9" sqref="I9"/>
    </sheetView>
  </sheetViews>
  <sheetFormatPr baseColWidth="10" defaultRowHeight="16" x14ac:dyDescent="0.2"/>
  <cols>
    <col min="7" max="7" width="10.83203125" style="2"/>
  </cols>
  <sheetData>
    <row r="1" spans="1:7" x14ac:dyDescent="0.2">
      <c r="A1" t="s">
        <v>8</v>
      </c>
      <c r="B1" t="s">
        <v>7</v>
      </c>
      <c r="C1" t="s">
        <v>9</v>
      </c>
      <c r="D1" t="s">
        <v>11</v>
      </c>
      <c r="E1" t="s">
        <v>10</v>
      </c>
      <c r="F1" t="s">
        <v>12</v>
      </c>
      <c r="G1" s="2" t="s">
        <v>13</v>
      </c>
    </row>
    <row r="2" spans="1:7" x14ac:dyDescent="0.2">
      <c r="A2">
        <v>1</v>
      </c>
      <c r="B2">
        <v>1</v>
      </c>
      <c r="C2" s="1">
        <v>0.56527777777777777</v>
      </c>
      <c r="D2" s="1">
        <v>0.60486111111111118</v>
      </c>
      <c r="E2">
        <v>6</v>
      </c>
      <c r="F2" s="1">
        <f>D2-C2</f>
        <v>3.9583333333333415E-2</v>
      </c>
      <c r="G2" s="2">
        <f>F2 * 24 * 60 - (E2- 1) * 10</f>
        <v>7.0000000000001137</v>
      </c>
    </row>
    <row r="3" spans="1:7" x14ac:dyDescent="0.2">
      <c r="A3">
        <v>1</v>
      </c>
      <c r="B3">
        <v>2</v>
      </c>
      <c r="C3" s="1">
        <v>0.44513888888888892</v>
      </c>
      <c r="D3" s="1">
        <v>0.47222222222222227</v>
      </c>
      <c r="E3">
        <v>4</v>
      </c>
      <c r="F3" s="1">
        <f t="shared" ref="F3:F23" si="0">D3-C3</f>
        <v>2.7083333333333348E-2</v>
      </c>
      <c r="G3" s="2">
        <f t="shared" ref="G3:G23" si="1">F3 * 24 * 60 - (E3- 1) * 10</f>
        <v>9.0000000000000213</v>
      </c>
    </row>
    <row r="4" spans="1:7" x14ac:dyDescent="0.2">
      <c r="A4">
        <v>1</v>
      </c>
      <c r="B4">
        <v>3</v>
      </c>
      <c r="C4" s="1">
        <v>0.51527777777777783</v>
      </c>
      <c r="D4" s="1">
        <v>0.52847222222222223</v>
      </c>
      <c r="E4">
        <v>2</v>
      </c>
      <c r="F4" s="1">
        <f t="shared" si="0"/>
        <v>1.3194444444444398E-2</v>
      </c>
      <c r="G4" s="2">
        <f t="shared" si="1"/>
        <v>8.9999999999999325</v>
      </c>
    </row>
    <row r="5" spans="1:7" x14ac:dyDescent="0.2">
      <c r="A5">
        <v>1</v>
      </c>
      <c r="B5">
        <v>4</v>
      </c>
      <c r="C5" s="1">
        <v>0.62708333333333333</v>
      </c>
      <c r="D5" s="1">
        <v>0.65208333333333335</v>
      </c>
      <c r="E5">
        <v>4</v>
      </c>
      <c r="F5" s="1">
        <f t="shared" si="0"/>
        <v>2.5000000000000022E-2</v>
      </c>
      <c r="G5" s="2">
        <f t="shared" si="1"/>
        <v>6.0000000000000284</v>
      </c>
    </row>
    <row r="6" spans="1:7" x14ac:dyDescent="0.2">
      <c r="A6">
        <v>1</v>
      </c>
      <c r="B6">
        <v>5</v>
      </c>
      <c r="C6" s="1">
        <v>0.3659722222222222</v>
      </c>
      <c r="D6" s="1">
        <v>0.40625</v>
      </c>
      <c r="E6">
        <v>5</v>
      </c>
      <c r="F6" s="1">
        <f t="shared" si="0"/>
        <v>4.0277777777777801E-2</v>
      </c>
      <c r="G6" s="2">
        <f t="shared" si="1"/>
        <v>18.000000000000036</v>
      </c>
    </row>
    <row r="7" spans="1:7" x14ac:dyDescent="0.2">
      <c r="A7">
        <v>1</v>
      </c>
      <c r="B7">
        <v>6</v>
      </c>
      <c r="C7" s="1">
        <v>0.4458333333333333</v>
      </c>
      <c r="D7" s="1">
        <v>0.47916666666666669</v>
      </c>
      <c r="E7">
        <v>5</v>
      </c>
      <c r="F7" s="1">
        <f t="shared" si="0"/>
        <v>3.3333333333333381E-2</v>
      </c>
      <c r="G7" s="2">
        <f t="shared" si="1"/>
        <v>8.0000000000000711</v>
      </c>
    </row>
    <row r="8" spans="1:7" x14ac:dyDescent="0.2">
      <c r="A8">
        <v>2</v>
      </c>
      <c r="B8">
        <v>1</v>
      </c>
      <c r="C8" s="1">
        <v>0.41180555555555554</v>
      </c>
      <c r="D8" s="1">
        <v>0.45833333333333331</v>
      </c>
      <c r="E8">
        <v>6</v>
      </c>
      <c r="F8" s="1">
        <f t="shared" si="0"/>
        <v>4.6527777777777779E-2</v>
      </c>
      <c r="G8" s="2">
        <f t="shared" si="1"/>
        <v>17</v>
      </c>
    </row>
    <row r="9" spans="1:7" x14ac:dyDescent="0.2">
      <c r="A9">
        <v>2</v>
      </c>
      <c r="B9">
        <v>2</v>
      </c>
      <c r="C9" s="1">
        <v>0.59097222222222223</v>
      </c>
      <c r="D9" s="1">
        <v>0.63263888888888886</v>
      </c>
      <c r="E9">
        <v>6</v>
      </c>
      <c r="F9" s="1">
        <f t="shared" si="0"/>
        <v>4.166666666666663E-2</v>
      </c>
      <c r="G9" s="2">
        <f t="shared" si="1"/>
        <v>9.9999999999999432</v>
      </c>
    </row>
    <row r="10" spans="1:7" x14ac:dyDescent="0.2">
      <c r="A10">
        <v>2</v>
      </c>
      <c r="B10">
        <v>3</v>
      </c>
      <c r="C10" s="1">
        <v>0.56666666666666665</v>
      </c>
      <c r="D10" s="1">
        <v>0.59236111111111112</v>
      </c>
      <c r="E10">
        <v>4</v>
      </c>
      <c r="F10" s="1">
        <f t="shared" si="0"/>
        <v>2.5694444444444464E-2</v>
      </c>
      <c r="G10" s="2">
        <f t="shared" si="1"/>
        <v>7.0000000000000284</v>
      </c>
    </row>
    <row r="11" spans="1:7" x14ac:dyDescent="0.2">
      <c r="A11">
        <v>2</v>
      </c>
      <c r="B11">
        <v>4</v>
      </c>
      <c r="C11" s="1">
        <v>0.36249999999999999</v>
      </c>
      <c r="D11" s="1">
        <v>0.3923611111111111</v>
      </c>
      <c r="E11">
        <v>4</v>
      </c>
      <c r="F11" s="1">
        <f t="shared" si="0"/>
        <v>2.9861111111111116E-2</v>
      </c>
      <c r="G11" s="2">
        <f t="shared" si="1"/>
        <v>13.000000000000007</v>
      </c>
    </row>
    <row r="12" spans="1:7" x14ac:dyDescent="0.2">
      <c r="A12">
        <v>2</v>
      </c>
      <c r="B12">
        <v>5</v>
      </c>
      <c r="C12" s="1">
        <v>0.4291666666666667</v>
      </c>
      <c r="D12" s="1">
        <v>0.4680555555555555</v>
      </c>
      <c r="E12">
        <v>6</v>
      </c>
      <c r="F12" s="1">
        <f t="shared" si="0"/>
        <v>3.8888888888888806E-2</v>
      </c>
      <c r="G12" s="2">
        <f t="shared" si="1"/>
        <v>5.9999999999998792</v>
      </c>
    </row>
    <row r="13" spans="1:7" x14ac:dyDescent="0.2">
      <c r="A13">
        <v>3</v>
      </c>
      <c r="B13">
        <v>1</v>
      </c>
      <c r="C13" s="1">
        <v>0.36458333333333331</v>
      </c>
      <c r="D13" s="1">
        <v>0.3888888888888889</v>
      </c>
      <c r="E13">
        <v>4</v>
      </c>
      <c r="F13" s="1">
        <f t="shared" si="0"/>
        <v>2.430555555555558E-2</v>
      </c>
      <c r="G13" s="2">
        <f t="shared" si="1"/>
        <v>5.0000000000000355</v>
      </c>
    </row>
    <row r="14" spans="1:7" x14ac:dyDescent="0.2">
      <c r="A14">
        <v>3</v>
      </c>
      <c r="B14">
        <v>2</v>
      </c>
      <c r="C14" s="1">
        <v>0.43611111111111112</v>
      </c>
      <c r="D14" s="1">
        <v>0.45277777777777778</v>
      </c>
      <c r="E14">
        <v>3</v>
      </c>
      <c r="F14" s="1">
        <f t="shared" si="0"/>
        <v>1.6666666666666663E-2</v>
      </c>
      <c r="G14" s="2">
        <f t="shared" si="1"/>
        <v>3.9999999999999929</v>
      </c>
    </row>
    <row r="15" spans="1:7" x14ac:dyDescent="0.2">
      <c r="A15">
        <v>3</v>
      </c>
      <c r="B15">
        <v>3</v>
      </c>
      <c r="C15" s="1">
        <v>0.40416666666666662</v>
      </c>
      <c r="D15" s="1">
        <v>0.42638888888888887</v>
      </c>
      <c r="E15">
        <v>2</v>
      </c>
      <c r="F15" s="1">
        <f t="shared" si="0"/>
        <v>2.2222222222222254E-2</v>
      </c>
      <c r="G15" s="2">
        <f t="shared" si="1"/>
        <v>22.000000000000043</v>
      </c>
    </row>
    <row r="16" spans="1:7" x14ac:dyDescent="0.2">
      <c r="A16">
        <v>3</v>
      </c>
      <c r="B16">
        <v>4</v>
      </c>
      <c r="C16" s="1">
        <v>0.4291666666666667</v>
      </c>
      <c r="D16" s="1">
        <v>0.47569444444444442</v>
      </c>
      <c r="E16">
        <v>6</v>
      </c>
      <c r="F16" s="1">
        <f t="shared" si="0"/>
        <v>4.6527777777777724E-2</v>
      </c>
      <c r="G16" s="2">
        <f t="shared" si="1"/>
        <v>16.999999999999915</v>
      </c>
    </row>
    <row r="17" spans="1:7" x14ac:dyDescent="0.2">
      <c r="A17">
        <v>3</v>
      </c>
      <c r="B17">
        <v>5</v>
      </c>
      <c r="C17" s="1">
        <v>0.51944444444444449</v>
      </c>
      <c r="D17" s="1">
        <v>0.55902777777777779</v>
      </c>
      <c r="E17">
        <v>6</v>
      </c>
      <c r="F17" s="1">
        <f t="shared" si="0"/>
        <v>3.9583333333333304E-2</v>
      </c>
      <c r="G17" s="2">
        <f t="shared" si="1"/>
        <v>6.9999999999999574</v>
      </c>
    </row>
    <row r="18" spans="1:7" x14ac:dyDescent="0.2">
      <c r="A18">
        <v>3</v>
      </c>
      <c r="B18">
        <v>6</v>
      </c>
      <c r="C18" s="1">
        <v>0.63402777777777775</v>
      </c>
      <c r="D18" s="1">
        <v>0.65208333333333335</v>
      </c>
      <c r="E18">
        <v>2</v>
      </c>
      <c r="F18" s="1">
        <f t="shared" si="0"/>
        <v>1.8055555555555602E-2</v>
      </c>
      <c r="G18" s="2">
        <f t="shared" si="1"/>
        <v>16.000000000000068</v>
      </c>
    </row>
    <row r="19" spans="1:7" x14ac:dyDescent="0.2">
      <c r="A19">
        <v>5</v>
      </c>
      <c r="B19">
        <v>1</v>
      </c>
      <c r="C19" s="1">
        <v>0.34930555555555554</v>
      </c>
      <c r="D19" s="1">
        <v>0.37361111111111112</v>
      </c>
      <c r="E19">
        <v>4</v>
      </c>
      <c r="F19" s="1">
        <f t="shared" si="0"/>
        <v>2.430555555555558E-2</v>
      </c>
      <c r="G19" s="2">
        <f t="shared" si="1"/>
        <v>5.0000000000000355</v>
      </c>
    </row>
    <row r="20" spans="1:7" x14ac:dyDescent="0.2">
      <c r="A20">
        <v>5</v>
      </c>
      <c r="B20">
        <v>2</v>
      </c>
      <c r="C20" s="1">
        <v>0.41319444444444442</v>
      </c>
      <c r="D20" s="1">
        <v>0.44513888888888892</v>
      </c>
      <c r="E20">
        <v>5</v>
      </c>
      <c r="F20" s="1">
        <f t="shared" si="0"/>
        <v>3.1944444444444497E-2</v>
      </c>
      <c r="G20" s="2">
        <f t="shared" si="1"/>
        <v>6.0000000000000782</v>
      </c>
    </row>
    <row r="21" spans="1:7" x14ac:dyDescent="0.2">
      <c r="A21">
        <v>5</v>
      </c>
      <c r="B21">
        <v>3</v>
      </c>
      <c r="C21" s="1">
        <v>0.4909722222222222</v>
      </c>
      <c r="D21" s="1">
        <v>0.52152777777777781</v>
      </c>
      <c r="E21">
        <v>5</v>
      </c>
      <c r="F21" s="1">
        <f t="shared" si="0"/>
        <v>3.0555555555555614E-2</v>
      </c>
      <c r="G21" s="2">
        <f t="shared" si="1"/>
        <v>4.0000000000000853</v>
      </c>
    </row>
    <row r="22" spans="1:7" x14ac:dyDescent="0.2">
      <c r="A22">
        <v>5</v>
      </c>
      <c r="B22">
        <v>4</v>
      </c>
      <c r="C22" s="1">
        <v>0.61249999999999993</v>
      </c>
      <c r="D22" s="1">
        <v>0.65069444444444446</v>
      </c>
      <c r="E22">
        <v>6</v>
      </c>
      <c r="F22" s="1">
        <f t="shared" si="0"/>
        <v>3.8194444444444531E-2</v>
      </c>
      <c r="G22" s="2">
        <f t="shared" si="1"/>
        <v>5.0000000000001279</v>
      </c>
    </row>
    <row r="23" spans="1:7" x14ac:dyDescent="0.2">
      <c r="A23">
        <v>5</v>
      </c>
      <c r="B23">
        <v>5</v>
      </c>
      <c r="C23" s="1">
        <v>0.69305555555555554</v>
      </c>
      <c r="D23" s="1">
        <v>0.72430555555555554</v>
      </c>
      <c r="E23">
        <v>5</v>
      </c>
      <c r="F23" s="1">
        <f t="shared" si="0"/>
        <v>3.125E-2</v>
      </c>
      <c r="G23" s="2">
        <f t="shared" si="1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F5AC1-6A69-5D4D-BEB6-CF94409CA5E3}">
  <dimension ref="A1:F12"/>
  <sheetViews>
    <sheetView workbookViewId="0">
      <selection activeCell="F25" sqref="F25"/>
    </sheetView>
  </sheetViews>
  <sheetFormatPr baseColWidth="10" defaultRowHeight="16" x14ac:dyDescent="0.2"/>
  <sheetData>
    <row r="1" spans="1:6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5.4</v>
      </c>
      <c r="C2">
        <f>AVERAGE(A2:A17)</f>
        <v>5.2</v>
      </c>
      <c r="D2">
        <v>1</v>
      </c>
      <c r="E2">
        <f>D2*$C$2</f>
        <v>5.2</v>
      </c>
      <c r="F2">
        <f>(E2+9.3427)/0.1367</f>
        <v>106.38405267008048</v>
      </c>
    </row>
    <row r="3" spans="1:6" x14ac:dyDescent="0.2">
      <c r="A3">
        <v>5</v>
      </c>
      <c r="D3">
        <v>2</v>
      </c>
      <c r="E3">
        <f t="shared" ref="E3:E8" si="0">D3*$C$2</f>
        <v>10.4</v>
      </c>
      <c r="F3">
        <f t="shared" ref="F3:F8" si="1">(E3+9.3427)/0.1367</f>
        <v>144.42355523043162</v>
      </c>
    </row>
    <row r="4" spans="1:6" x14ac:dyDescent="0.2">
      <c r="A4">
        <v>5.0999999999999996</v>
      </c>
      <c r="D4">
        <v>3</v>
      </c>
      <c r="E4">
        <f t="shared" si="0"/>
        <v>15.600000000000001</v>
      </c>
      <c r="F4">
        <f t="shared" si="1"/>
        <v>182.46305779078276</v>
      </c>
    </row>
    <row r="5" spans="1:6" x14ac:dyDescent="0.2">
      <c r="A5">
        <v>5</v>
      </c>
      <c r="D5">
        <v>4</v>
      </c>
      <c r="E5">
        <f t="shared" si="0"/>
        <v>20.8</v>
      </c>
      <c r="F5">
        <f t="shared" si="1"/>
        <v>220.50256035113389</v>
      </c>
    </row>
    <row r="6" spans="1:6" x14ac:dyDescent="0.2">
      <c r="A6">
        <v>5.5</v>
      </c>
      <c r="D6">
        <v>5</v>
      </c>
      <c r="E6">
        <f t="shared" si="0"/>
        <v>26</v>
      </c>
      <c r="F6">
        <f t="shared" si="1"/>
        <v>258.542062911485</v>
      </c>
    </row>
    <row r="7" spans="1:6" x14ac:dyDescent="0.2">
      <c r="D7">
        <v>6</v>
      </c>
      <c r="E7">
        <f t="shared" si="0"/>
        <v>31.200000000000003</v>
      </c>
      <c r="F7">
        <f t="shared" si="1"/>
        <v>296.5815654718362</v>
      </c>
    </row>
    <row r="8" spans="1:6" x14ac:dyDescent="0.2">
      <c r="D8">
        <v>7</v>
      </c>
      <c r="E8">
        <f t="shared" si="0"/>
        <v>36.4</v>
      </c>
      <c r="F8">
        <f t="shared" si="1"/>
        <v>334.62106803218728</v>
      </c>
    </row>
    <row r="12" spans="1:6" x14ac:dyDescent="0.2">
      <c r="C1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Summary.respiro</vt:lpstr>
      <vt:lpstr>Speeds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2023-04-21T07:08:43Z</dcterms:created>
  <dcterms:modified xsi:type="dcterms:W3CDTF">2023-09-13T18:56:47Z</dcterms:modified>
</cp:coreProperties>
</file>