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 tecnica" sheetId="1" r:id="rId4"/>
    <sheet state="visible" name="Hosting" sheetId="2" r:id="rId5"/>
    <sheet state="visible" name="pc cliente" sheetId="3" r:id="rId6"/>
    <sheet state="visible" name="windows 11 licencia" sheetId="4" r:id="rId7"/>
    <sheet state="visible" name="Internet" sheetId="5" r:id="rId8"/>
  </sheets>
  <definedNames/>
  <calcPr/>
  <extLst>
    <ext uri="GoogleSheetsCustomDataVersion2">
      <go:sheetsCustomData xmlns:go="http://customooxmlschemas.google.com/" r:id="rId9" roundtripDataChecksum="ys6Y/XCDXlmitARZbu1+hmIVJm9OunvTWm0QDDM44qo="/>
    </ext>
  </extLst>
</workbook>
</file>

<file path=xl/sharedStrings.xml><?xml version="1.0" encoding="utf-8"?>
<sst xmlns="http://schemas.openxmlformats.org/spreadsheetml/2006/main" count="179" uniqueCount="143">
  <si>
    <t>ADSO - Diseño de las fichas técnicas de referentes de la 
información - Especificaciones de software y hardware</t>
  </si>
  <si>
    <t>Registro del formato de ficha técnica</t>
  </si>
  <si>
    <t>Responsable (,,,,,)</t>
  </si>
  <si>
    <t>CARACTERÍSTICAS DEL PRODUCTO</t>
  </si>
  <si>
    <t>Nombre del producto: </t>
  </si>
  <si>
    <t>Sistema de información web Tienda Virtual de Ropa</t>
  </si>
  <si>
    <t>Nombre específico del producto o proyecto</t>
  </si>
  <si>
    <t>Línea de producción: </t>
  </si>
  <si>
    <t>E-commerce</t>
  </si>
  <si>
    <t>a qué sistema pertenece.</t>
  </si>
  <si>
    <t>Versiones anteriores: </t>
  </si>
  <si>
    <t>V-0</t>
  </si>
  <si>
    <t>número y nombre del último desarrollo del producto.</t>
  </si>
  <si>
    <t>Versión actual: </t>
  </si>
  <si>
    <t>VERSIÓN-01</t>
  </si>
  <si>
    <t>número con el que se identificará el nuevo producto.</t>
  </si>
  <si>
    <t>Módulo: </t>
  </si>
  <si>
    <t>Software de gestión de ventas y catálogo, módulos que incluyen carrito de compras, inventario y registro de usuarios</t>
  </si>
  <si>
    <t>nombre técnico del módulo.</t>
  </si>
  <si>
    <t>DESCRIPCIÓN DEL PRODUCTO</t>
  </si>
  <si>
    <t>Descripción general del producto: </t>
  </si>
  <si>
    <t>Sistema web que facilita la gestión de ventas de ropa en línea, con una interfaz gráfica amigable y herramientas para gestionar inventarios y clientes.</t>
  </si>
  <si>
    <t>descripción breve del nombre del producto.</t>
  </si>
  <si>
    <t>Objetivo:</t>
  </si>
  <si>
    <t>Optimizar la experiencia de compra en línea para clientes y facilitar la administración del inventario y ventas para los propietarios de la tienda.</t>
  </si>
  <si>
    <t>ARQUITECTURA</t>
  </si>
  <si>
    <t>Descripción:</t>
  </si>
  <si>
    <t>Plataforma web responsive para accesibilidad desde diferentes dispositivos (PC, tabletas, teléfonos móviles).</t>
  </si>
  <si>
    <t> explica el tipo de arquitectura de desarrollo del aplicativo.</t>
  </si>
  <si>
    <t>REQUERIMIENTOS DEL PRODUCTO</t>
  </si>
  <si>
    <t>Requisitos del sistema (servidor)</t>
  </si>
  <si>
    <t>Hardware: </t>
  </si>
  <si>
    <t>Hosting contratado con Hostinger, con especificaciones adecuadas para el funcionamiento del sistema e-commerce.
Características del hosting:
Almacenamiento SSD: 100 GB
Ancho de banda: Ilimitado
Certificado SSL: Gratuito
Dominio: Gratuito por 1 año
Soporte: 24/7
Panel de control: hPanel
Copias de seguridad: Semanales</t>
  </si>
  <si>
    <t xml:space="preserve">Costo: $280,000 </t>
  </si>
  <si>
    <t>se describen los requerimientos físicos mínimos que debe tener el equipo.</t>
  </si>
  <si>
    <t>Software:</t>
  </si>
  <si>
    <t>Sistema operativo: Linux (Ubuntu recomendado)
Servidor web: Apache o Nginx
Base de datos: MySQL o PostgreSQL
Costo estimado: Incluido en el costo del hosting</t>
  </si>
  <si>
    <t>se describen los requerimientos lógicos necesarios para la ejecución del aplicativo.</t>
  </si>
  <si>
    <t>Otros: </t>
  </si>
  <si>
    <t>recomendaciones para que el aplicativo funcione mejor.</t>
  </si>
  <si>
    <t>Requisitos del sistema (cliente)</t>
  </si>
  <si>
    <t xml:space="preserve">Procesador: Intel Core i5 o AMD Ryzen 5 (mínimo 4 núcleos). 
Memoria RAM: 8GB. 
Almacenamiento: 256GB SSD.
Sistema Operativo: Windows 10 o 11 (64-bit) </t>
  </si>
  <si>
    <t>Costo: $2,000,000</t>
  </si>
  <si>
    <t>Software: </t>
  </si>
  <si>
    <t>Navegadores actualizados: Google Chrome, Mozilla Firefox, Microsoft Edge.</t>
  </si>
  <si>
    <t>Infraestructura</t>
  </si>
  <si>
    <t>Servicio de Internet con velocidad mínima de 10 Mbps.</t>
  </si>
  <si>
    <t>Costo: $ 120,000</t>
  </si>
  <si>
    <t>HISTORIAL DE MODIFICACIONES</t>
  </si>
  <si>
    <t>Versión</t>
  </si>
  <si>
    <t>Naturaleza del cambio</t>
  </si>
  <si>
    <t>Fecha de aprobación</t>
  </si>
  <si>
    <t>Fecha validación</t>
  </si>
  <si>
    <t>Informe realizado por primer vez</t>
  </si>
  <si>
    <t xml:space="preserve">02/12/2024	</t>
  </si>
  <si>
    <t>FIRMAS</t>
  </si>
  <si>
    <t>Elaboró</t>
  </si>
  <si>
    <t>Aprobó</t>
  </si>
  <si>
    <t>Validó</t>
  </si>
  <si>
    <t>Heimar Maldonado</t>
  </si>
  <si>
    <t>CUADRO DE COTIZACIONES</t>
  </si>
  <si>
    <t xml:space="preserve">Cuadro Comparativo de Cotizaciones </t>
  </si>
  <si>
    <t xml:space="preserve">Presupuestos (a)
</t>
  </si>
  <si>
    <r>
      <rPr>
        <rFont val="Trebuchet MS"/>
        <b/>
        <color theme="1"/>
        <sz val="10.0"/>
      </rPr>
      <t>Empresa</t>
    </r>
    <r>
      <rPr>
        <rFont val="Trebuchet MS"/>
        <b val="0"/>
        <i/>
        <color theme="1"/>
        <sz val="8.0"/>
      </rPr>
      <t xml:space="preserve">
(Nombre fiscal de la empresa)</t>
    </r>
  </si>
  <si>
    <r>
      <rPr>
        <rFont val="Trebuchet MS"/>
        <b/>
        <color theme="1"/>
        <sz val="10.0"/>
      </rPr>
      <t>Nº de CUIT, Dirección, Teléfono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(Datos de la empresa)</t>
    </r>
  </si>
  <si>
    <r>
      <rPr>
        <rFont val="Trebuchet MS"/>
        <b/>
        <color theme="1"/>
        <sz val="10.0"/>
      </rPr>
      <t>Descripción del
bien/ servicio (b)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Características de los bienes/ servicios</t>
    </r>
  </si>
  <si>
    <r>
      <rPr>
        <rFont val="Trebuchet MS"/>
        <b/>
        <color theme="1"/>
        <sz val="10.0"/>
      </rPr>
      <t xml:space="preserve">Importe Unitario
</t>
    </r>
    <r>
      <rPr>
        <rFont val="Trebuchet MS"/>
        <b val="0"/>
        <i/>
        <color theme="1"/>
        <sz val="8.0"/>
      </rPr>
      <t>(moneda nacional)</t>
    </r>
  </si>
  <si>
    <r>
      <rPr>
        <rFont val="Trebuchet MS"/>
        <b/>
        <color theme="1"/>
        <sz val="10.0"/>
        <u/>
      </rPr>
      <t>Importe Total</t>
    </r>
    <r>
      <rPr>
        <rFont val="Trebuchet MS"/>
        <b/>
        <color theme="1"/>
        <sz val="10.0"/>
        <u/>
      </rPr>
      <t xml:space="preserve">
 IVA incluido
</t>
    </r>
    <r>
      <rPr>
        <rFont val="Trebuchet MS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</si>
  <si>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Importe Total
</t>
    </r>
    <r>
      <rPr>
        <rFont val="Arial"/>
        <b val="0"/>
        <i/>
        <color theme="1"/>
        <sz val="8.0"/>
      </rPr>
      <t>(moneda extranjera)</t>
    </r>
  </si>
  <si>
    <t>Tipo de cambio</t>
  </si>
  <si>
    <r>
      <rPr>
        <rFont val="Trebuchet MS"/>
        <b/>
        <color theme="1"/>
        <sz val="10.0"/>
      </rPr>
      <t xml:space="preserve">Forma de Pago 
</t>
    </r>
    <r>
      <rPr>
        <rFont val="Trebuchet MS"/>
        <b val="0"/>
        <i/>
        <color theme="1"/>
        <sz val="8.0"/>
      </rPr>
      <t>(Contado o Cheque)</t>
    </r>
  </si>
  <si>
    <r>
      <rPr>
        <rFont val="Trebuchet MS"/>
        <b/>
        <color theme="1"/>
        <sz val="10.0"/>
      </rPr>
      <t xml:space="preserve">Observaciones 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(se debe incluir toda aquella característica que no ha sido posible incluir anteriormente)</t>
    </r>
  </si>
  <si>
    <t>Nº 1</t>
  </si>
  <si>
    <t>SiteGround</t>
  </si>
  <si>
    <t>https://www.siteground.com</t>
  </si>
  <si>
    <t>Hosting optimizado para WordPress. Ofrece alta velocidad, almacenamiento SSD, soporte 24/7, y migración gratuita.</t>
  </si>
  <si>
    <t xml:space="preserve">CONTADO </t>
  </si>
  <si>
    <t xml:space="preserve">Nº2 </t>
  </si>
  <si>
    <t>Hostinger</t>
  </si>
  <si>
    <t>https://www.hostinger.com</t>
  </si>
  <si>
    <t>Hosting económico con almacenamiento SSD de 100 GB, SSL gratuito, compatibilidad con PHP y MySQL, y buen rendimiento para tiendas online.</t>
  </si>
  <si>
    <t>Nº 3</t>
  </si>
  <si>
    <t xml:space="preserve">A2 Hosting       </t>
  </si>
  <si>
    <t>https://www.a2hosting.com</t>
  </si>
  <si>
    <t>Hosting optimizado para WordPress. Alta velocidad con servidores SSD, migración gratuita y soporte 24/7.</t>
  </si>
  <si>
    <r>
      <rPr>
        <rFont val="Trebuchet MS"/>
        <b/>
        <color theme="1"/>
        <sz val="10.0"/>
      </rPr>
      <t>Empresa</t>
    </r>
    <r>
      <rPr>
        <rFont val="Trebuchet MS"/>
        <b val="0"/>
        <i/>
        <color theme="1"/>
        <sz val="8.0"/>
      </rPr>
      <t xml:space="preserve">
(Nombre fiscal de la empresa)</t>
    </r>
  </si>
  <si>
    <r>
      <rPr>
        <rFont val="Trebuchet MS"/>
        <b/>
        <color theme="1"/>
        <sz val="10.0"/>
      </rPr>
      <t>Nº de CUIT, Dirección, Teléfono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(Datos de la empresa)</t>
    </r>
  </si>
  <si>
    <r>
      <rPr>
        <rFont val="Trebuchet MS"/>
        <b/>
        <color theme="1"/>
        <sz val="10.0"/>
      </rPr>
      <t>Descripción del
bien/ servicio (b)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Características de los bienes/ servicios</t>
    </r>
  </si>
  <si>
    <r>
      <rPr>
        <rFont val="Trebuchet MS"/>
        <b/>
        <color theme="1"/>
        <sz val="10.0"/>
      </rPr>
      <t xml:space="preserve">Importe Unitario
</t>
    </r>
    <r>
      <rPr>
        <rFont val="Trebuchet MS"/>
        <b val="0"/>
        <i/>
        <color theme="1"/>
        <sz val="8.0"/>
      </rPr>
      <t>(moneda nacional)</t>
    </r>
  </si>
  <si>
    <r>
      <rPr>
        <rFont val="Trebuchet MS"/>
        <b/>
        <color theme="1"/>
        <sz val="10.0"/>
        <u/>
      </rPr>
      <t>Importe Total</t>
    </r>
    <r>
      <rPr>
        <rFont val="Trebuchet MS"/>
        <b/>
        <color theme="1"/>
        <sz val="10.0"/>
        <u/>
      </rPr>
      <t xml:space="preserve">
 IVA incluido
</t>
    </r>
    <r>
      <rPr>
        <rFont val="Trebuchet MS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</si>
  <si>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Importe Total
</t>
    </r>
    <r>
      <rPr>
        <rFont val="Arial"/>
        <b val="0"/>
        <i/>
        <color theme="1"/>
        <sz val="8.0"/>
      </rPr>
      <t>(moneda extranjera)</t>
    </r>
  </si>
  <si>
    <r>
      <rPr>
        <rFont val="Trebuchet MS"/>
        <b/>
        <color theme="1"/>
        <sz val="10.0"/>
      </rPr>
      <t xml:space="preserve">Forma de Pago 
</t>
    </r>
    <r>
      <rPr>
        <rFont val="Trebuchet MS"/>
        <b val="0"/>
        <i/>
        <color theme="1"/>
        <sz val="8.0"/>
      </rPr>
      <t>(Contado o Cheque)</t>
    </r>
  </si>
  <si>
    <r>
      <rPr>
        <rFont val="Trebuchet MS"/>
        <b/>
        <color theme="1"/>
        <sz val="10.0"/>
      </rPr>
      <t xml:space="preserve">Observaciones 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(se debe incluir toda aquella característica que no ha sido posible incluir anteriormente)</t>
    </r>
  </si>
  <si>
    <t xml:space="preserve">FALABELLA </t>
  </si>
  <si>
    <t>https://www.falabella.com.co/falabella-co/product/3032470/Teclado-Logitech-Inalambrico-K400-Plus-con-touch-pad-para-TV.-Apto-para-TV-y-PC/3032470</t>
  </si>
  <si>
    <t>Procesador: Intel Core i5 o AMD Ryzen 5 (mínimo 4 núcleos). Memoria RAM: 8GB. Almacenamiento: 256GB SSD. Sistema Operativo: Windows 10 o 11 (64-bit)</t>
  </si>
  <si>
    <t>CONTADO</t>
  </si>
  <si>
    <t>Recomendado para tareas de gestión y software de oficina básico.</t>
  </si>
  <si>
    <t xml:space="preserve">MERCADO LIBRE </t>
  </si>
  <si>
    <t>https://www.mercadolibre.com.co/all-in-one-hp-aio-cb1013la-238-procesador-core-i5-1215u-8gb-de-ram-256gb-ssd-110v/p/MCO43931135#polycard_client=search-nordic&amp;searchVariation=MCO43931135&amp;position=3&amp;search_layout=stack&amp;type=product&amp;tracking_id=12c81139-a3fd-4a06-88f2-9bc3a1fe70a5&amp;wid=MCO1444872013&amp;sid=search</t>
  </si>
  <si>
    <t xml:space="preserve">Procesador: Intel Core i7 (8 núcleos) o AMD Ryzen 7. Memoria RAM: 16GB. Almacenamiento: 512GB SSD. Sistema Operativo: Windows 11 Pro o macOS Monterey. Conexión a Internet: 20 Mbps.	</t>
  </si>
  <si>
    <t>Ideal para tareas multitarea y uso de herramientas como Microsoft Project o Trello.</t>
  </si>
  <si>
    <t xml:space="preserve">COMPULAGO </t>
  </si>
  <si>
    <t>https://www.compulago.com/producto/teclado-usb-genius-slimstar-230-multimedia-362702337905/</t>
  </si>
  <si>
    <t xml:space="preserve">Procesador: Intel Core i9 (10 núcleos) o AMD Ryzen 9. Memoria RAM: 32GB. Almacenamiento: 1TB SSD. Sistema Operativo: Windows 11 Enterprise o macOS Big Sur. Conexión a Internet: 50 Mbps.	</t>
  </si>
  <si>
    <t>Recomendado para proyectos de alta demanda con software de edición gráfica o análisis de datos.</t>
  </si>
  <si>
    <r>
      <rPr>
        <rFont val="Trebuchet MS"/>
        <b/>
        <color theme="1"/>
        <sz val="10.0"/>
      </rPr>
      <t>Empresa</t>
    </r>
    <r>
      <rPr>
        <rFont val="Trebuchet MS"/>
        <b val="0"/>
        <i/>
        <color theme="1"/>
        <sz val="8.0"/>
      </rPr>
      <t xml:space="preserve">
(Nombre fiscal de la empresa)</t>
    </r>
  </si>
  <si>
    <r>
      <rPr>
        <rFont val="Trebuchet MS"/>
        <b/>
        <color theme="1"/>
        <sz val="10.0"/>
      </rPr>
      <t>Nº de CUIT, Dirección, Teléfono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(Datos de la empresa)</t>
    </r>
  </si>
  <si>
    <r>
      <rPr>
        <rFont val="Trebuchet MS"/>
        <b/>
        <color theme="1"/>
        <sz val="10.0"/>
      </rPr>
      <t>Descripción del
bien/ servicio (b)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Características de los bienes/ servicios</t>
    </r>
  </si>
  <si>
    <r>
      <rPr>
        <rFont val="Trebuchet MS"/>
        <b/>
        <color theme="1"/>
        <sz val="10.0"/>
      </rPr>
      <t xml:space="preserve">Importe Unitario
</t>
    </r>
    <r>
      <rPr>
        <rFont val="Trebuchet MS"/>
        <b val="0"/>
        <i/>
        <color theme="1"/>
        <sz val="8.0"/>
      </rPr>
      <t>(moneda nacional)</t>
    </r>
  </si>
  <si>
    <r>
      <rPr>
        <rFont val="Trebuchet MS"/>
        <b/>
        <color theme="1"/>
        <sz val="10.0"/>
        <u/>
      </rPr>
      <t>Importe Total</t>
    </r>
    <r>
      <rPr>
        <rFont val="Trebuchet MS"/>
        <b/>
        <color theme="1"/>
        <sz val="10.0"/>
        <u/>
      </rPr>
      <t xml:space="preserve">
 IVA incluido
</t>
    </r>
    <r>
      <rPr>
        <rFont val="Trebuchet MS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</si>
  <si>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Importe Total
</t>
    </r>
    <r>
      <rPr>
        <rFont val="Arial"/>
        <b val="0"/>
        <i/>
        <color theme="1"/>
        <sz val="8.0"/>
      </rPr>
      <t>(moneda extranjera)</t>
    </r>
  </si>
  <si>
    <r>
      <rPr>
        <rFont val="Trebuchet MS"/>
        <b/>
        <color theme="1"/>
        <sz val="10.0"/>
      </rPr>
      <t xml:space="preserve">Forma de Pago 
</t>
    </r>
    <r>
      <rPr>
        <rFont val="Trebuchet MS"/>
        <b val="0"/>
        <i/>
        <color theme="1"/>
        <sz val="8.0"/>
      </rPr>
      <t>(Contado o Cheque)</t>
    </r>
  </si>
  <si>
    <r>
      <rPr>
        <rFont val="Trebuchet MS"/>
        <b/>
        <color theme="1"/>
        <sz val="10.0"/>
      </rPr>
      <t xml:space="preserve">Observaciones 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(se debe incluir toda aquella característica que no ha sido posible incluir anteriormente)</t>
    </r>
  </si>
  <si>
    <t>Digital Licenses</t>
  </si>
  <si>
    <t>https://digitallicenses.com/</t>
  </si>
  <si>
    <t>Windows 11 Enterprise (Licencia para empresas, incluye herramientas de gestión y seguridad avanzadas)</t>
  </si>
  <si>
    <t>Licencia para empresas con requisitos de gestión avanzada. Requiere validación por volumen.</t>
  </si>
  <si>
    <t>TechnoLicencias</t>
  </si>
  <si>
    <t xml:space="preserve"> +57 1 6543210</t>
  </si>
  <si>
    <t>Windows 11 Home (Licencia estándar para uso doméstico)</t>
  </si>
  <si>
    <t>Licencia adecuada para usuarios básicos. No incluye herramientas avanzadas.</t>
  </si>
  <si>
    <t>MICROSOFT</t>
  </si>
  <si>
    <t>https://www.microsoft.com/es-co/d/windows-11-pro/dg7gmgf0d8h4</t>
  </si>
  <si>
    <t>Windows 11 Pro (Download)</t>
  </si>
  <si>
    <t>Licencia de descarga directa, ideal para empresas con necesidades de personalización.</t>
  </si>
  <si>
    <r>
      <rPr>
        <rFont val="Trebuchet MS"/>
        <b/>
        <color theme="1"/>
        <sz val="10.0"/>
      </rPr>
      <t>Empresa</t>
    </r>
    <r>
      <rPr>
        <rFont val="Trebuchet MS"/>
        <b val="0"/>
        <i/>
        <color theme="1"/>
        <sz val="8.0"/>
      </rPr>
      <t xml:space="preserve">
(Nombre fiscal de la empresa)</t>
    </r>
  </si>
  <si>
    <r>
      <rPr>
        <rFont val="Trebuchet MS"/>
        <b/>
        <color theme="1"/>
        <sz val="10.0"/>
      </rPr>
      <t>Nº de CUIT, Dirección, Teléfono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(Datos de la empresa)</t>
    </r>
  </si>
  <si>
    <r>
      <rPr>
        <rFont val="Trebuchet MS"/>
        <b/>
        <color theme="1"/>
        <sz val="10.0"/>
      </rPr>
      <t>Descripción del
bien/ servicio (b)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Características de los bienes/ servicios</t>
    </r>
  </si>
  <si>
    <r>
      <rPr>
        <rFont val="Trebuchet MS"/>
        <b/>
        <color theme="1"/>
        <sz val="10.0"/>
      </rPr>
      <t xml:space="preserve">Importe Unitario
</t>
    </r>
    <r>
      <rPr>
        <rFont val="Trebuchet MS"/>
        <b val="0"/>
        <i/>
        <color theme="1"/>
        <sz val="8.0"/>
      </rPr>
      <t>(moneda nacional)</t>
    </r>
  </si>
  <si>
    <r>
      <rPr>
        <rFont val="Trebuchet MS"/>
        <b/>
        <color theme="1"/>
        <sz val="10.0"/>
        <u/>
      </rPr>
      <t>Importe Total</t>
    </r>
    <r>
      <rPr>
        <rFont val="Trebuchet MS"/>
        <b/>
        <color theme="1"/>
        <sz val="10.0"/>
        <u/>
      </rPr>
      <t xml:space="preserve">
 IVA incluido
</t>
    </r>
    <r>
      <rPr>
        <rFont val="Trebuchet MS"/>
        <b val="0"/>
        <i/>
        <color theme="1"/>
        <sz val="8.0"/>
        <u/>
      </rPr>
      <t>(moneda nacional)</t>
    </r>
  </si>
  <si>
    <r>
      <rPr>
        <rFont val="Arial"/>
        <b/>
        <color theme="1"/>
        <sz val="10.0"/>
      </rPr>
      <t xml:space="preserve">Importe Total
</t>
    </r>
    <r>
      <rPr>
        <rFont val="Arial"/>
        <b val="0"/>
        <i/>
        <color theme="1"/>
        <sz val="8.0"/>
      </rPr>
      <t>(moneda extranjera)</t>
    </r>
  </si>
  <si>
    <r>
      <rPr>
        <rFont val="Trebuchet MS"/>
        <b/>
        <color theme="1"/>
        <sz val="10.0"/>
      </rPr>
      <t xml:space="preserve">Forma de Pago 
</t>
    </r>
    <r>
      <rPr>
        <rFont val="Trebuchet MS"/>
        <b val="0"/>
        <i/>
        <color theme="1"/>
        <sz val="8.0"/>
      </rPr>
      <t>(Contado o Cheque)</t>
    </r>
  </si>
  <si>
    <r>
      <rPr>
        <rFont val="Trebuchet MS"/>
        <b/>
        <color theme="1"/>
        <sz val="10.0"/>
      </rPr>
      <t xml:space="preserve">Observaciones </t>
    </r>
    <r>
      <rPr>
        <rFont val="Trebuchet MS"/>
        <b val="0"/>
        <i/>
        <color theme="1"/>
        <sz val="10.0"/>
      </rPr>
      <t xml:space="preserve">
</t>
    </r>
    <r>
      <rPr>
        <rFont val="Trebuchet MS"/>
        <b val="0"/>
        <i/>
        <color theme="1"/>
        <sz val="8.0"/>
      </rPr>
      <t>(se debe incluir toda aquella característica que no ha sido posible incluir anteriormente)</t>
    </r>
  </si>
  <si>
    <t>ETB (Empresa de Telecomunicaciones de Bogotá)</t>
  </si>
  <si>
    <t>NIT: 899.999.034-1, Carrera 8 # 20-56, Bogotá, Tel: 3777777</t>
  </si>
  <si>
    <t>Proveedor de internet fijo con el mejor rendimiento en Colombia durante 2024. Sobresale en latencia, streaming y navegación web.</t>
  </si>
  <si>
    <t>Movistar Colombia</t>
  </si>
  <si>
    <t>NIT: 830.037.246-5, Avenida El Dorado # 90-10, Bogotá, Tel: 01 8000 930930</t>
  </si>
  <si>
    <t>Proveedor de internet fijo destacado por su velocidad de descarga y carga.</t>
  </si>
  <si>
    <t>Claro Colombia</t>
  </si>
  <si>
    <t>NIT: 800.058.080-1, Avenida Calle 24 # 68B-70, Bogotá, Tel: 01 8000 341020</t>
  </si>
  <si>
    <t>Proveedor de internet fijo con amplia cobertura nacional y servicios adicionales.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</si>
</sst>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\ #,##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[$$-240A]\ * #,##0.00_-;\-[$$-240A]\ * #,##0.00_-;_-[$$-240A]\ * &quot;-&quot;??_-;_-@"/>
    <numFmt numFmtId="169" formatCode="&quot;$&quot;#,##0.00"/>
  </numFmts>
  <fonts count="33">
    <font>
      <sz val="11.0"/>
      <color theme="1"/>
      <name val="Calibri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b/>
      <sz val="11.0"/>
      <color theme="1"/>
      <name val="Roboto"/>
    </font>
    <font>
      <b/>
      <sz val="11.0"/>
      <color theme="1"/>
      <name val="Calibri"/>
    </font>
    <font>
      <b/>
      <sz val="11.0"/>
      <color rgb="FFFF0000"/>
      <name val="Calibri"/>
    </font>
    <font>
      <b/>
      <sz val="9.0"/>
      <color theme="1"/>
      <name val="Roboto"/>
    </font>
    <font>
      <sz val="10.0"/>
      <color theme="1"/>
      <name val="Arial"/>
    </font>
    <font>
      <sz val="10.0"/>
      <color rgb="FF000000"/>
      <name val="Calibri"/>
    </font>
    <font>
      <b/>
      <sz val="12.0"/>
      <color theme="1"/>
      <name val="Arial"/>
    </font>
    <font>
      <b/>
      <sz val="10.0"/>
      <color theme="1"/>
      <name val="Arial"/>
    </font>
    <font>
      <b/>
      <sz val="10.0"/>
      <color theme="1"/>
      <name val="Trebuchet MS"/>
    </font>
    <font>
      <b/>
      <u/>
      <sz val="10.0"/>
      <color theme="1"/>
      <name val="Trebuchet MS"/>
    </font>
    <font>
      <i/>
      <sz val="10.0"/>
      <color theme="1"/>
      <name val="Arial"/>
    </font>
    <font>
      <sz val="10.0"/>
      <color theme="1"/>
      <name val="Calibri"/>
    </font>
    <font>
      <u/>
      <sz val="10.0"/>
      <color theme="10"/>
      <name val="Calibri"/>
    </font>
    <font>
      <u/>
      <sz val="10.0"/>
      <color theme="1"/>
      <name val="Calibri"/>
    </font>
    <font>
      <sz val="9.0"/>
      <color theme="1"/>
      <name val="Calibri"/>
    </font>
    <font>
      <u/>
      <sz val="10.0"/>
      <color rgb="FF0000FF"/>
      <name val="Calibri"/>
    </font>
    <font>
      <u/>
      <sz val="10.0"/>
      <color theme="10"/>
      <name val="Calibri"/>
    </font>
    <font>
      <u/>
      <sz val="9.0"/>
      <color theme="1"/>
      <name val="Calibri"/>
    </font>
    <font>
      <sz val="10.0"/>
      <color theme="1"/>
      <name val="Trebuchet MS"/>
    </font>
    <font>
      <sz val="10.0"/>
      <color theme="1"/>
      <name val="Arial Narrow"/>
    </font>
    <font>
      <u/>
      <sz val="10.0"/>
      <color rgb="FF0000FF"/>
      <name val="Calibri"/>
    </font>
    <font>
      <u/>
      <sz val="10.0"/>
      <color theme="1"/>
      <name val="Calibri"/>
    </font>
    <font>
      <u/>
      <sz val="10.0"/>
      <color theme="10"/>
      <name val="Calibri"/>
    </font>
    <font>
      <u/>
      <sz val="10.0"/>
      <color rgb="FF0000FF"/>
      <name val="Calibri"/>
    </font>
    <font>
      <u/>
      <sz val="10.0"/>
      <color theme="1"/>
      <name val="Calibri"/>
    </font>
    <font>
      <u/>
      <sz val="10.0"/>
      <color theme="10"/>
      <name val="Calibri"/>
    </font>
    <font>
      <u/>
      <sz val="10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EFEFEF"/>
        <bgColor rgb="FFEFEFEF"/>
      </patternFill>
    </fill>
    <fill>
      <patternFill patternType="solid">
        <fgColor rgb="FFF8F8F8"/>
        <bgColor rgb="FFF8F8F8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2" fontId="1" numFmtId="164" xfId="0" applyAlignment="1" applyBorder="1" applyFont="1" applyNumberFormat="1">
      <alignment horizontal="center" shrinkToFit="0" vertical="center" wrapText="1"/>
    </xf>
    <xf borderId="3" fillId="2" fontId="3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3" fillId="3" fontId="4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4" fillId="2" fontId="5" numFmtId="0" xfId="0" applyBorder="1" applyFont="1"/>
    <xf borderId="4" fillId="2" fontId="3" numFmtId="0" xfId="0" applyBorder="1" applyFont="1"/>
    <xf borderId="3" fillId="2" fontId="3" numFmtId="164" xfId="0" applyBorder="1" applyFont="1" applyNumberFormat="1"/>
    <xf borderId="4" fillId="2" fontId="3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vertical="center"/>
    </xf>
    <xf borderId="3" fillId="2" fontId="3" numFmtId="164" xfId="0" applyAlignment="1" applyBorder="1" applyFont="1" applyNumberFormat="1">
      <alignment shrinkToFit="0" wrapText="1"/>
    </xf>
    <xf borderId="1" fillId="3" fontId="5" numFmtId="0" xfId="0" applyAlignment="1" applyBorder="1" applyFont="1">
      <alignment horizontal="center"/>
    </xf>
    <xf borderId="3" fillId="3" fontId="5" numFmtId="164" xfId="0" applyAlignment="1" applyBorder="1" applyFont="1" applyNumberFormat="1">
      <alignment horizontal="center"/>
    </xf>
    <xf borderId="4" fillId="2" fontId="3" numFmtId="0" xfId="0" applyAlignment="1" applyBorder="1" applyFont="1">
      <alignment readingOrder="0" shrinkToFit="0" wrapText="1"/>
    </xf>
    <xf borderId="3" fillId="2" fontId="3" numFmtId="164" xfId="0" applyAlignment="1" applyBorder="1" applyFont="1" applyNumberFormat="1">
      <alignment horizontal="center" readingOrder="0" shrinkToFit="0" wrapText="1"/>
    </xf>
    <xf borderId="3" fillId="2" fontId="3" numFmtId="164" xfId="0" applyAlignment="1" applyBorder="1" applyFont="1" applyNumberFormat="1">
      <alignment horizontal="center" shrinkToFit="0" wrapText="1"/>
    </xf>
    <xf borderId="3" fillId="2" fontId="6" numFmtId="164" xfId="0" applyBorder="1" applyFont="1" applyNumberFormat="1"/>
    <xf borderId="4" fillId="4" fontId="1" numFmtId="164" xfId="0" applyAlignment="1" applyBorder="1" applyFont="1" applyNumberForma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4" fillId="3" fontId="7" numFmtId="164" xfId="0" applyAlignment="1" applyBorder="1" applyFont="1" applyNumberForma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4" fillId="2" fontId="3" numFmtId="164" xfId="0" applyBorder="1" applyFont="1" applyNumberFormat="1"/>
    <xf borderId="4" fillId="2" fontId="3" numFmtId="14" xfId="0" applyBorder="1" applyFont="1" applyNumberFormat="1"/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horizontal="center" vertical="center"/>
    </xf>
    <xf borderId="1" fillId="5" fontId="10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4" fillId="6" fontId="11" numFmtId="0" xfId="0" applyAlignment="1" applyBorder="1" applyFill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center" wrapText="1"/>
    </xf>
    <xf borderId="7" fillId="7" fontId="13" numFmtId="0" xfId="0" applyAlignment="1" applyBorder="1" applyFill="1" applyFont="1">
      <alignment horizontal="center" shrinkToFit="0" vertical="center" wrapText="1"/>
    </xf>
    <xf borderId="8" fillId="8" fontId="11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top" wrapText="1"/>
    </xf>
    <xf borderId="4" fillId="0" fontId="17" numFmtId="0" xfId="0" applyAlignment="1" applyBorder="1" applyFont="1">
      <alignment horizontal="center" shrinkToFit="0" vertical="center" wrapText="1"/>
    </xf>
    <xf borderId="4" fillId="0" fontId="18" numFmtId="165" xfId="0" applyAlignment="1" applyBorder="1" applyFont="1" applyNumberFormat="1">
      <alignment horizontal="center" shrinkToFit="0" vertical="center" wrapText="1"/>
    </xf>
    <xf borderId="4" fillId="0" fontId="15" numFmtId="165" xfId="0" applyAlignment="1" applyBorder="1" applyFont="1" applyNumberFormat="1">
      <alignment horizontal="center" shrinkToFit="0" vertical="center" wrapText="1"/>
    </xf>
    <xf borderId="4" fillId="0" fontId="15" numFmtId="166" xfId="0" applyAlignment="1" applyBorder="1" applyFont="1" applyNumberFormat="1">
      <alignment horizontal="center" shrinkToFit="0" vertical="center" wrapText="1"/>
    </xf>
    <xf borderId="4" fillId="0" fontId="18" numFmtId="167" xfId="0" applyAlignment="1" applyBorder="1" applyFont="1" applyNumberFormat="1">
      <alignment horizontal="center" shrinkToFit="0" vertical="center" wrapText="1"/>
    </xf>
    <xf borderId="4" fillId="0" fontId="18" numFmtId="0" xfId="0" applyAlignment="1" applyBorder="1" applyFont="1">
      <alignment horizontal="center" shrinkToFit="0" vertical="center" wrapText="1"/>
    </xf>
    <xf borderId="4" fillId="9" fontId="18" numFmtId="0" xfId="0" applyAlignment="1" applyBorder="1" applyFill="1" applyFont="1">
      <alignment horizontal="center"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4" fillId="0" fontId="19" numFmtId="0" xfId="0" applyAlignment="1" applyBorder="1" applyFont="1">
      <alignment horizontal="center" readingOrder="0" shrinkToFit="0" vertical="top" wrapText="1"/>
    </xf>
    <xf borderId="4" fillId="0" fontId="18" numFmtId="165" xfId="0" applyAlignment="1" applyBorder="1" applyFont="1" applyNumberFormat="1">
      <alignment horizontal="center" readingOrder="0" shrinkToFit="0" vertical="center" wrapText="1"/>
    </xf>
    <xf borderId="4" fillId="0" fontId="18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left" vertical="center"/>
    </xf>
    <xf borderId="4" fillId="0" fontId="21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9" fillId="0" fontId="22" numFmtId="0" xfId="0" applyAlignment="1" applyBorder="1" applyFont="1">
      <alignment horizontal="left" shrinkToFit="0" vertical="top" wrapText="1"/>
    </xf>
    <xf borderId="0" fillId="0" fontId="23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4" fillId="0" fontId="24" numFmtId="0" xfId="0" applyAlignment="1" applyBorder="1" applyFont="1">
      <alignment horizontal="center" shrinkToFit="0" vertical="center" wrapText="1"/>
    </xf>
    <xf borderId="4" fillId="2" fontId="15" numFmtId="0" xfId="0" applyAlignment="1" applyBorder="1" applyFont="1">
      <alignment horizontal="center" shrinkToFit="0" vertical="center" wrapText="1"/>
    </xf>
    <xf borderId="4" fillId="2" fontId="15" numFmtId="168" xfId="0" applyAlignment="1" applyBorder="1" applyFont="1" applyNumberFormat="1">
      <alignment horizontal="center" shrinkToFit="0" vertical="center" wrapText="1"/>
    </xf>
    <xf borderId="4" fillId="0" fontId="15" numFmtId="168" xfId="0" applyAlignment="1" applyBorder="1" applyFont="1" applyNumberFormat="1">
      <alignment horizontal="center" shrinkToFit="0" vertical="center" wrapText="1"/>
    </xf>
    <xf borderId="4" fillId="2" fontId="25" numFmtId="167" xfId="0" applyAlignment="1" applyBorder="1" applyFont="1" applyNumberFormat="1">
      <alignment horizontal="center" shrinkToFit="0" vertical="center" wrapText="1"/>
    </xf>
    <xf borderId="4" fillId="0" fontId="26" numFmtId="0" xfId="0" applyAlignment="1" applyBorder="1" applyFont="1">
      <alignment horizontal="center" shrinkToFit="0" vertical="center" wrapText="1"/>
    </xf>
    <xf borderId="4" fillId="0" fontId="9" numFmtId="0" xfId="0" applyBorder="1" applyFont="1"/>
    <xf borderId="10" fillId="0" fontId="12" numFmtId="0" xfId="0" applyAlignment="1" applyBorder="1" applyFont="1">
      <alignment horizontal="center" shrinkToFit="0" vertical="center" wrapText="1"/>
    </xf>
    <xf borderId="4" fillId="0" fontId="15" numFmtId="0" xfId="0" applyAlignment="1" applyBorder="1" applyFont="1">
      <alignment readingOrder="0" shrinkToFit="0" vertical="center" wrapText="1"/>
    </xf>
    <xf borderId="4" fillId="10" fontId="27" numFmtId="0" xfId="0" applyAlignment="1" applyBorder="1" applyFill="1" applyFont="1">
      <alignment readingOrder="0" shrinkToFit="0" vertical="center" wrapText="1"/>
    </xf>
    <xf borderId="4" fillId="0" fontId="28" numFmtId="0" xfId="0" applyAlignment="1" applyBorder="1" applyFont="1">
      <alignment readingOrder="0" shrinkToFit="0" vertical="center" wrapText="1"/>
    </xf>
    <xf borderId="4" fillId="0" fontId="15" numFmtId="168" xfId="0" applyAlignment="1" applyBorder="1" applyFont="1" applyNumberFormat="1">
      <alignment readingOrder="0" shrinkToFit="0" vertical="center" wrapText="1"/>
    </xf>
    <xf borderId="4" fillId="0" fontId="15" numFmtId="168" xfId="0" applyAlignment="1" applyBorder="1" applyFont="1" applyNumberFormat="1">
      <alignment shrinkToFit="0" vertical="center" wrapText="1"/>
    </xf>
    <xf borderId="4" fillId="0" fontId="15" numFmtId="166" xfId="0" applyAlignment="1" applyBorder="1" applyFont="1" applyNumberFormat="1">
      <alignment shrinkToFit="0" vertical="center" wrapText="1"/>
    </xf>
    <xf borderId="4" fillId="0" fontId="15" numFmtId="167" xfId="0" applyAlignment="1" applyBorder="1" applyFont="1" applyNumberFormat="1">
      <alignment horizontal="center" shrinkToFit="0" vertical="center" wrapText="1"/>
    </xf>
    <xf borderId="4" fillId="0" fontId="15" numFmtId="0" xfId="0" applyAlignment="1" applyBorder="1" applyFont="1">
      <alignment shrinkToFit="0" vertical="center" wrapText="1"/>
    </xf>
    <xf borderId="4" fillId="0" fontId="29" numFmtId="0" xfId="0" applyAlignment="1" applyBorder="1" applyFont="1">
      <alignment horizontal="left" vertical="center"/>
    </xf>
    <xf borderId="4" fillId="0" fontId="30" numFmtId="0" xfId="0" applyAlignment="1" applyBorder="1" applyFont="1">
      <alignment shrinkToFit="0" vertical="center" wrapText="1"/>
    </xf>
    <xf borderId="0" fillId="0" fontId="31" numFmtId="0" xfId="0" applyFont="1"/>
    <xf borderId="0" fillId="0" fontId="31" numFmtId="169" xfId="0" applyAlignment="1" applyFont="1" applyNumberFormat="1">
      <alignment readingOrder="0"/>
    </xf>
    <xf borderId="0" fillId="0" fontId="31" numFmtId="0" xfId="0" applyAlignment="1" applyFont="1">
      <alignment readingOrder="0"/>
    </xf>
    <xf borderId="4" fillId="10" fontId="15" numFmtId="0" xfId="0" applyAlignment="1" applyBorder="1" applyFont="1">
      <alignment readingOrder="0" shrinkToFit="0" vertical="center" wrapText="1"/>
    </xf>
    <xf borderId="4" fillId="0" fontId="9" numFmtId="0" xfId="0" applyAlignment="1" applyBorder="1" applyFont="1">
      <alignment horizontal="left" readingOrder="0" vertical="center"/>
    </xf>
    <xf borderId="0" fillId="0" fontId="3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iteground.com/" TargetMode="External"/><Relationship Id="rId2" Type="http://schemas.openxmlformats.org/officeDocument/2006/relationships/hyperlink" Target="https://www.hostinger.com/" TargetMode="External"/><Relationship Id="rId3" Type="http://schemas.openxmlformats.org/officeDocument/2006/relationships/hyperlink" Target="https://www.a2hosting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labella.com.co/falabella-co/product/3032470/Teclado-Logitech-Inalambrico-K400-Plus-con-touch-pad-para-TV.-Apto-para-TV-y-PC/3032470" TargetMode="External"/><Relationship Id="rId2" Type="http://schemas.openxmlformats.org/officeDocument/2006/relationships/hyperlink" Target="https://www.mercadolibre.com.co/all-in-one-hp-aio-cb1013la-238-procesador-core-i5-1215u-8gb-de-ram-256gb-ssd-110v/p/MCO43931135" TargetMode="External"/><Relationship Id="rId3" Type="http://schemas.openxmlformats.org/officeDocument/2006/relationships/hyperlink" Target="https://www.compulago.com/producto/teclado-usb-genius-slimstar-230-multimedia-362702337905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igitallicenses.com/" TargetMode="External"/><Relationship Id="rId2" Type="http://schemas.openxmlformats.org/officeDocument/2006/relationships/hyperlink" Target="https://www.microsoft.com/es-co/d/windows-11-pro/dg7gmgf0d8h4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37.57"/>
    <col customWidth="1" min="3" max="3" width="135.0"/>
    <col customWidth="1" min="4" max="4" width="16.71"/>
    <col customWidth="1" min="5" max="5" width="31.71"/>
    <col customWidth="1" min="6" max="6" width="20.57"/>
    <col customWidth="1" min="7" max="7" width="11.43"/>
    <col customWidth="1" min="8" max="26" width="10.71"/>
  </cols>
  <sheetData>
    <row r="1" ht="47.25" customHeight="1">
      <c r="B1" s="1" t="s">
        <v>0</v>
      </c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8.25" customHeight="1">
      <c r="B2" s="5" t="s">
        <v>1</v>
      </c>
      <c r="C2" s="5" t="s">
        <v>2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7" t="s">
        <v>3</v>
      </c>
      <c r="C3" s="2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B4" s="9" t="s">
        <v>4</v>
      </c>
      <c r="C4" s="10" t="s">
        <v>5</v>
      </c>
      <c r="D4" s="11"/>
      <c r="E4" s="4" t="s">
        <v>6</v>
      </c>
      <c r="F4" s="4" t="s">
        <v>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9" t="s">
        <v>7</v>
      </c>
      <c r="C5" s="10" t="s">
        <v>8</v>
      </c>
      <c r="D5" s="11"/>
      <c r="E5" s="4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9" t="s">
        <v>10</v>
      </c>
      <c r="C6" s="10" t="s">
        <v>11</v>
      </c>
      <c r="D6" s="11"/>
      <c r="E6" s="4" t="s">
        <v>12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9" t="s">
        <v>13</v>
      </c>
      <c r="C7" s="10" t="s">
        <v>14</v>
      </c>
      <c r="D7" s="11"/>
      <c r="E7" s="4" t="s">
        <v>15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9" t="s">
        <v>16</v>
      </c>
      <c r="C8" s="12" t="s">
        <v>17</v>
      </c>
      <c r="D8" s="11"/>
      <c r="E8" s="4" t="s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7" t="s">
        <v>19</v>
      </c>
      <c r="C9" s="2"/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13" t="s">
        <v>20</v>
      </c>
      <c r="C10" s="12" t="s">
        <v>21</v>
      </c>
      <c r="D10" s="14"/>
      <c r="E10" s="4" t="s">
        <v>22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9" t="s">
        <v>23</v>
      </c>
      <c r="C11" s="10" t="s">
        <v>24</v>
      </c>
      <c r="D11" s="1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7" t="s">
        <v>25</v>
      </c>
      <c r="C12" s="2"/>
      <c r="D12" s="8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B13" s="9" t="s">
        <v>26</v>
      </c>
      <c r="C13" s="10" t="s">
        <v>27</v>
      </c>
      <c r="D13" s="11"/>
      <c r="E13" s="4" t="s">
        <v>28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7" t="s">
        <v>29</v>
      </c>
      <c r="C14" s="2"/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15" t="s">
        <v>30</v>
      </c>
      <c r="C15" s="2"/>
      <c r="D15" s="1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13" t="s">
        <v>31</v>
      </c>
      <c r="C16" s="17" t="s">
        <v>32</v>
      </c>
      <c r="D16" s="18" t="s">
        <v>33</v>
      </c>
      <c r="E16" s="4" t="s">
        <v>34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13" t="s">
        <v>35</v>
      </c>
      <c r="C17" s="17" t="s">
        <v>36</v>
      </c>
      <c r="D17" s="19"/>
      <c r="E17" s="4" t="s">
        <v>37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B18" s="13" t="s">
        <v>38</v>
      </c>
      <c r="C18" s="10"/>
      <c r="D18" s="20"/>
      <c r="E18" s="4" t="s">
        <v>39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B19" s="15" t="s">
        <v>40</v>
      </c>
      <c r="C19" s="2"/>
      <c r="D19" s="1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B20" s="13" t="s">
        <v>31</v>
      </c>
      <c r="C20" s="12" t="s">
        <v>41</v>
      </c>
      <c r="D20" s="19" t="s">
        <v>42</v>
      </c>
      <c r="E20" s="4" t="s">
        <v>34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B21" s="13" t="s">
        <v>43</v>
      </c>
      <c r="C21" s="10" t="s">
        <v>44</v>
      </c>
      <c r="D21" s="11">
        <v>0.0</v>
      </c>
      <c r="E21" s="4" t="s">
        <v>37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B22" s="13" t="s">
        <v>45</v>
      </c>
      <c r="C22" s="10" t="s">
        <v>46</v>
      </c>
      <c r="D22" s="14" t="s">
        <v>47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B23" s="13" t="s">
        <v>38</v>
      </c>
      <c r="C23" s="10"/>
      <c r="D23" s="20"/>
      <c r="E23" s="4" t="s">
        <v>39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B24" s="7" t="s">
        <v>48</v>
      </c>
      <c r="C24" s="2"/>
      <c r="D24" s="21"/>
      <c r="E24" s="10"/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B25" s="22" t="s">
        <v>49</v>
      </c>
      <c r="C25" s="22" t="s">
        <v>50</v>
      </c>
      <c r="D25" s="23"/>
      <c r="E25" s="24" t="s">
        <v>51</v>
      </c>
      <c r="F25" s="24" t="s">
        <v>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B26" s="10">
        <v>1.0</v>
      </c>
      <c r="C26" s="10" t="s">
        <v>53</v>
      </c>
      <c r="D26" s="25"/>
      <c r="E26" s="26" t="s">
        <v>54</v>
      </c>
      <c r="F26" s="2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B27" s="7" t="s">
        <v>55</v>
      </c>
      <c r="C27" s="2"/>
      <c r="D27" s="21"/>
      <c r="E27" s="1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B28" s="22" t="s">
        <v>56</v>
      </c>
      <c r="C28" s="22" t="s">
        <v>57</v>
      </c>
      <c r="D28" s="23"/>
      <c r="E28" s="24" t="s">
        <v>58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B29" s="10" t="s">
        <v>59</v>
      </c>
      <c r="C29" s="10"/>
      <c r="D29" s="10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B30" s="9"/>
      <c r="C30" s="9"/>
      <c r="D30" s="10"/>
      <c r="E30" s="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B31" s="9"/>
      <c r="C31" s="9"/>
      <c r="D31" s="10"/>
      <c r="E31" s="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B32" s="9"/>
      <c r="C32" s="9"/>
      <c r="D32" s="1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B33" s="4"/>
      <c r="C33" s="4"/>
      <c r="D33" s="1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D34" s="1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C35" s="4"/>
      <c r="D35" s="11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B36" s="4"/>
      <c r="D36" s="1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B37" s="4"/>
      <c r="C37" s="4"/>
      <c r="D37" s="1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B38" s="4"/>
      <c r="C38" s="4"/>
      <c r="D38" s="1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B39" s="4"/>
      <c r="C39" s="4"/>
      <c r="D39" s="1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B40" s="4"/>
      <c r="C40" s="4"/>
      <c r="D40" s="1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B41" s="4"/>
      <c r="C41" s="4"/>
      <c r="D41" s="1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B42" s="4"/>
      <c r="C42" s="4"/>
      <c r="D42" s="1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B43" s="4"/>
      <c r="C43" s="4"/>
      <c r="D43" s="1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B44" s="4"/>
      <c r="C44" s="4"/>
      <c r="D44" s="1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B45" s="4"/>
      <c r="C45" s="4"/>
      <c r="D45" s="1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B46" s="4"/>
      <c r="C46" s="4"/>
      <c r="D46" s="1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B47" s="4"/>
      <c r="C47" s="4"/>
      <c r="D47" s="1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B48" s="4"/>
      <c r="C48" s="4"/>
      <c r="D48" s="1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B49" s="4"/>
      <c r="C49" s="4"/>
      <c r="D49" s="1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B50" s="4"/>
      <c r="C50" s="4"/>
      <c r="D50" s="1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B51" s="4"/>
      <c r="C51" s="4"/>
      <c r="D51" s="1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B52" s="4"/>
      <c r="C52" s="4"/>
      <c r="D52" s="1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B53" s="4"/>
      <c r="C53" s="4"/>
      <c r="D53" s="1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B54" s="4"/>
      <c r="C54" s="4"/>
      <c r="D54" s="1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B55" s="4"/>
      <c r="C55" s="4"/>
      <c r="D55" s="1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B56" s="4"/>
      <c r="C56" s="4"/>
      <c r="D56" s="1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B57" s="4"/>
      <c r="C57" s="4"/>
      <c r="D57" s="11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B58" s="4"/>
      <c r="C58" s="4"/>
      <c r="D58" s="11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B59" s="4"/>
      <c r="C59" s="4"/>
      <c r="D59" s="11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B60" s="4"/>
      <c r="C60" s="4"/>
      <c r="D60" s="11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B61" s="4"/>
      <c r="C61" s="4"/>
      <c r="D61" s="1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B62" s="4"/>
      <c r="C62" s="4"/>
      <c r="D62" s="1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B63" s="4"/>
      <c r="C63" s="4"/>
      <c r="D63" s="1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B64" s="4"/>
      <c r="C64" s="4"/>
      <c r="D64" s="1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B65" s="4"/>
      <c r="C65" s="4"/>
      <c r="D65" s="1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B66" s="4"/>
      <c r="C66" s="4"/>
      <c r="D66" s="1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B67" s="4"/>
      <c r="C67" s="4"/>
      <c r="D67" s="1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B68" s="4"/>
      <c r="C68" s="4"/>
      <c r="D68" s="11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B69" s="4"/>
      <c r="C69" s="4"/>
      <c r="D69" s="11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B70" s="4"/>
      <c r="C70" s="4"/>
      <c r="D70" s="1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B71" s="4"/>
      <c r="C71" s="4"/>
      <c r="D71" s="1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B72" s="4"/>
      <c r="C72" s="4"/>
      <c r="D72" s="11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B73" s="4"/>
      <c r="C73" s="4"/>
      <c r="D73" s="11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B74" s="4"/>
      <c r="C74" s="4"/>
      <c r="D74" s="11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B75" s="4"/>
      <c r="C75" s="4"/>
      <c r="D75" s="11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B76" s="4"/>
      <c r="C76" s="4"/>
      <c r="D76" s="11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B77" s="4"/>
      <c r="C77" s="4"/>
      <c r="D77" s="11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B78" s="4"/>
      <c r="C78" s="4"/>
      <c r="D78" s="11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B79" s="4"/>
      <c r="C79" s="4"/>
      <c r="D79" s="11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B80" s="4"/>
      <c r="C80" s="4"/>
      <c r="D80" s="11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B81" s="4"/>
      <c r="C81" s="4"/>
      <c r="D81" s="11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B82" s="4"/>
      <c r="C82" s="4"/>
      <c r="D82" s="11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B83" s="4"/>
      <c r="C83" s="4"/>
      <c r="D83" s="11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B84" s="4"/>
      <c r="C84" s="4"/>
      <c r="D84" s="11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B85" s="4"/>
      <c r="C85" s="4"/>
      <c r="D85" s="11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B86" s="4"/>
      <c r="C86" s="4"/>
      <c r="D86" s="11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B87" s="4"/>
      <c r="C87" s="4"/>
      <c r="D87" s="11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B88" s="4"/>
      <c r="C88" s="4"/>
      <c r="D88" s="11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B89" s="4"/>
      <c r="C89" s="4"/>
      <c r="D89" s="11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B90" s="4"/>
      <c r="C90" s="4"/>
      <c r="D90" s="11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B91" s="4"/>
      <c r="C91" s="4"/>
      <c r="D91" s="1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B92" s="4"/>
      <c r="C92" s="4"/>
      <c r="D92" s="11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B93" s="4"/>
      <c r="C93" s="4"/>
      <c r="D93" s="11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B94" s="4"/>
      <c r="C94" s="4"/>
      <c r="D94" s="11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B95" s="4"/>
      <c r="C95" s="4"/>
      <c r="D95" s="11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B96" s="4"/>
      <c r="C96" s="4"/>
      <c r="D96" s="11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B97" s="4"/>
      <c r="C97" s="4"/>
      <c r="D97" s="11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B98" s="4"/>
      <c r="C98" s="4"/>
      <c r="D98" s="11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B99" s="4"/>
      <c r="C99" s="4"/>
      <c r="D99" s="11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B100" s="4"/>
      <c r="C100" s="4"/>
      <c r="D100" s="11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B101" s="4"/>
      <c r="C101" s="4"/>
      <c r="D101" s="1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B102" s="4"/>
      <c r="C102" s="4"/>
      <c r="D102" s="11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B103" s="4"/>
      <c r="C103" s="4"/>
      <c r="D103" s="1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B104" s="4"/>
      <c r="C104" s="4"/>
      <c r="D104" s="11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B105" s="4"/>
      <c r="C105" s="4"/>
      <c r="D105" s="1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B106" s="4"/>
      <c r="C106" s="4"/>
      <c r="D106" s="11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B107" s="4"/>
      <c r="C107" s="4"/>
      <c r="D107" s="1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B108" s="4"/>
      <c r="C108" s="4"/>
      <c r="D108" s="1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B109" s="4"/>
      <c r="C109" s="4"/>
      <c r="D109" s="1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B110" s="4"/>
      <c r="C110" s="4"/>
      <c r="D110" s="1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B111" s="4"/>
      <c r="C111" s="4"/>
      <c r="D111" s="1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B112" s="4"/>
      <c r="C112" s="4"/>
      <c r="D112" s="1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B113" s="4"/>
      <c r="C113" s="4"/>
      <c r="D113" s="1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B114" s="4"/>
      <c r="C114" s="4"/>
      <c r="D114" s="1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B115" s="4"/>
      <c r="C115" s="4"/>
      <c r="D115" s="1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B116" s="4"/>
      <c r="C116" s="4"/>
      <c r="D116" s="1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B117" s="4"/>
      <c r="C117" s="4"/>
      <c r="D117" s="1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B118" s="4"/>
      <c r="C118" s="4"/>
      <c r="D118" s="1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B119" s="4"/>
      <c r="C119" s="4"/>
      <c r="D119" s="1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B120" s="4"/>
      <c r="C120" s="4"/>
      <c r="D120" s="1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B121" s="4"/>
      <c r="C121" s="4"/>
      <c r="D121" s="1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B122" s="4"/>
      <c r="C122" s="4"/>
      <c r="D122" s="1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B123" s="4"/>
      <c r="C123" s="4"/>
      <c r="D123" s="1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B124" s="4"/>
      <c r="C124" s="4"/>
      <c r="D124" s="1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B125" s="4"/>
      <c r="C125" s="4"/>
      <c r="D125" s="1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B126" s="4"/>
      <c r="C126" s="4"/>
      <c r="D126" s="1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B127" s="4"/>
      <c r="C127" s="4"/>
      <c r="D127" s="1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B128" s="4"/>
      <c r="C128" s="4"/>
      <c r="D128" s="1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B129" s="4"/>
      <c r="C129" s="4"/>
      <c r="D129" s="1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B130" s="4"/>
      <c r="C130" s="4"/>
      <c r="D130" s="1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B131" s="4"/>
      <c r="C131" s="4"/>
      <c r="D131" s="1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B132" s="4"/>
      <c r="C132" s="4"/>
      <c r="D132" s="1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B133" s="4"/>
      <c r="C133" s="4"/>
      <c r="D133" s="1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B134" s="4"/>
      <c r="C134" s="4"/>
      <c r="D134" s="1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B135" s="4"/>
      <c r="C135" s="4"/>
      <c r="D135" s="1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B136" s="4"/>
      <c r="C136" s="4"/>
      <c r="D136" s="1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B137" s="4"/>
      <c r="C137" s="4"/>
      <c r="D137" s="1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B138" s="4"/>
      <c r="C138" s="4"/>
      <c r="D138" s="1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B139" s="4"/>
      <c r="C139" s="4"/>
      <c r="D139" s="1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B140" s="4"/>
      <c r="C140" s="4"/>
      <c r="D140" s="1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B141" s="4"/>
      <c r="C141" s="4"/>
      <c r="D141" s="1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B142" s="4"/>
      <c r="C142" s="4"/>
      <c r="D142" s="1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B143" s="4"/>
      <c r="C143" s="4"/>
      <c r="D143" s="1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B144" s="4"/>
      <c r="C144" s="4"/>
      <c r="D144" s="1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B145" s="4"/>
      <c r="C145" s="4"/>
      <c r="D145" s="1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B146" s="4"/>
      <c r="C146" s="4"/>
      <c r="D146" s="1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B147" s="4"/>
      <c r="C147" s="4"/>
      <c r="D147" s="1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B148" s="4"/>
      <c r="C148" s="4"/>
      <c r="D148" s="1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B149" s="4"/>
      <c r="C149" s="4"/>
      <c r="D149" s="1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B150" s="4"/>
      <c r="C150" s="4"/>
      <c r="D150" s="1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B151" s="4"/>
      <c r="C151" s="4"/>
      <c r="D151" s="1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B152" s="4"/>
      <c r="C152" s="4"/>
      <c r="D152" s="1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B153" s="4"/>
      <c r="C153" s="4"/>
      <c r="D153" s="1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B154" s="4"/>
      <c r="C154" s="4"/>
      <c r="D154" s="1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B155" s="4"/>
      <c r="C155" s="4"/>
      <c r="D155" s="1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B156" s="4"/>
      <c r="C156" s="4"/>
      <c r="D156" s="1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B157" s="4"/>
      <c r="C157" s="4"/>
      <c r="D157" s="1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B158" s="4"/>
      <c r="C158" s="4"/>
      <c r="D158" s="1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B159" s="4"/>
      <c r="C159" s="4"/>
      <c r="D159" s="1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B160" s="4"/>
      <c r="C160" s="4"/>
      <c r="D160" s="1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B161" s="4"/>
      <c r="C161" s="4"/>
      <c r="D161" s="1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B162" s="4"/>
      <c r="C162" s="4"/>
      <c r="D162" s="1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B163" s="4"/>
      <c r="C163" s="4"/>
      <c r="D163" s="1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B164" s="4"/>
      <c r="C164" s="4"/>
      <c r="D164" s="1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B165" s="4"/>
      <c r="C165" s="4"/>
      <c r="D165" s="1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B166" s="4"/>
      <c r="C166" s="4"/>
      <c r="D166" s="1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B167" s="4"/>
      <c r="C167" s="4"/>
      <c r="D167" s="1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B168" s="4"/>
      <c r="C168" s="4"/>
      <c r="D168" s="1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B169" s="4"/>
      <c r="C169" s="4"/>
      <c r="D169" s="1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B170" s="4"/>
      <c r="C170" s="4"/>
      <c r="D170" s="1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B171" s="4"/>
      <c r="C171" s="4"/>
      <c r="D171" s="1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B172" s="4"/>
      <c r="C172" s="4"/>
      <c r="D172" s="1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B173" s="4"/>
      <c r="C173" s="4"/>
      <c r="D173" s="1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B174" s="4"/>
      <c r="C174" s="4"/>
      <c r="D174" s="1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B175" s="4"/>
      <c r="C175" s="4"/>
      <c r="D175" s="1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B176" s="4"/>
      <c r="C176" s="4"/>
      <c r="D176" s="1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B177" s="4"/>
      <c r="C177" s="4"/>
      <c r="D177" s="1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B178" s="4"/>
      <c r="C178" s="4"/>
      <c r="D178" s="1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B179" s="4"/>
      <c r="C179" s="4"/>
      <c r="D179" s="1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B180" s="4"/>
      <c r="C180" s="4"/>
      <c r="D180" s="1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B181" s="4"/>
      <c r="C181" s="4"/>
      <c r="D181" s="1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B182" s="4"/>
      <c r="C182" s="4"/>
      <c r="D182" s="1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B183" s="4"/>
      <c r="C183" s="4"/>
      <c r="D183" s="1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B184" s="4"/>
      <c r="C184" s="4"/>
      <c r="D184" s="1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B185" s="4"/>
      <c r="C185" s="4"/>
      <c r="D185" s="1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B186" s="4"/>
      <c r="C186" s="4"/>
      <c r="D186" s="1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B187" s="4"/>
      <c r="C187" s="4"/>
      <c r="D187" s="1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B188" s="4"/>
      <c r="C188" s="4"/>
      <c r="D188" s="1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B189" s="4"/>
      <c r="C189" s="4"/>
      <c r="D189" s="1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B190" s="4"/>
      <c r="C190" s="4"/>
      <c r="D190" s="1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B191" s="4"/>
      <c r="C191" s="4"/>
      <c r="D191" s="1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B192" s="4"/>
      <c r="C192" s="4"/>
      <c r="D192" s="1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B193" s="4"/>
      <c r="C193" s="4"/>
      <c r="D193" s="1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B194" s="4"/>
      <c r="C194" s="4"/>
      <c r="D194" s="1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B195" s="4"/>
      <c r="C195" s="4"/>
      <c r="D195" s="1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B196" s="4"/>
      <c r="C196" s="4"/>
      <c r="D196" s="1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B197" s="4"/>
      <c r="C197" s="4"/>
      <c r="D197" s="1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B198" s="4"/>
      <c r="C198" s="4"/>
      <c r="D198" s="1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B199" s="4"/>
      <c r="C199" s="4"/>
      <c r="D199" s="1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B200" s="4"/>
      <c r="C200" s="4"/>
      <c r="D200" s="1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B201" s="4"/>
      <c r="C201" s="4"/>
      <c r="D201" s="1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B202" s="4"/>
      <c r="C202" s="4"/>
      <c r="D202" s="1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B203" s="4"/>
      <c r="C203" s="4"/>
      <c r="D203" s="1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B204" s="4"/>
      <c r="C204" s="4"/>
      <c r="D204" s="1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B205" s="4"/>
      <c r="C205" s="4"/>
      <c r="D205" s="1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B206" s="4"/>
      <c r="C206" s="4"/>
      <c r="D206" s="1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B207" s="4"/>
      <c r="C207" s="4"/>
      <c r="D207" s="1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B208" s="4"/>
      <c r="C208" s="4"/>
      <c r="D208" s="1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B209" s="4"/>
      <c r="C209" s="4"/>
      <c r="D209" s="1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B210" s="4"/>
      <c r="C210" s="4"/>
      <c r="D210" s="1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B211" s="4"/>
      <c r="C211" s="4"/>
      <c r="D211" s="1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B212" s="4"/>
      <c r="C212" s="4"/>
      <c r="D212" s="1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B213" s="4"/>
      <c r="C213" s="4"/>
      <c r="D213" s="1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B214" s="4"/>
      <c r="C214" s="4"/>
      <c r="D214" s="1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B215" s="4"/>
      <c r="C215" s="4"/>
      <c r="D215" s="1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B216" s="4"/>
      <c r="C216" s="4"/>
      <c r="D216" s="1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B217" s="4"/>
      <c r="C217" s="4"/>
      <c r="D217" s="1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B218" s="4"/>
      <c r="C218" s="4"/>
      <c r="D218" s="1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B219" s="4"/>
      <c r="C219" s="4"/>
      <c r="D219" s="1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B220" s="4"/>
      <c r="C220" s="4"/>
      <c r="D220" s="1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B221" s="4"/>
      <c r="C221" s="4"/>
      <c r="D221" s="1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B222" s="4"/>
      <c r="C222" s="4"/>
      <c r="D222" s="1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B223" s="4"/>
      <c r="C223" s="4"/>
      <c r="D223" s="1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B224" s="4"/>
      <c r="C224" s="4"/>
      <c r="D224" s="1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B225" s="4"/>
      <c r="C225" s="4"/>
      <c r="D225" s="1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B226" s="4"/>
      <c r="C226" s="4"/>
      <c r="D226" s="1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B227" s="4"/>
      <c r="C227" s="4"/>
      <c r="D227" s="1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B228" s="4"/>
      <c r="C228" s="4"/>
      <c r="D228" s="1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B229" s="4"/>
      <c r="C229" s="4"/>
      <c r="D229" s="1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B230" s="4"/>
      <c r="C230" s="4"/>
      <c r="D230" s="1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B231" s="4"/>
      <c r="C231" s="4"/>
      <c r="D231" s="1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B232" s="4"/>
      <c r="C232" s="4"/>
      <c r="D232" s="1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B233" s="4"/>
      <c r="C233" s="4"/>
      <c r="D233" s="1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B234" s="4"/>
      <c r="C234" s="4"/>
      <c r="D234" s="1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B235" s="4"/>
      <c r="C235" s="4"/>
      <c r="D235" s="1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B236" s="4"/>
      <c r="C236" s="4"/>
      <c r="D236" s="1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B237" s="4"/>
      <c r="C237" s="4"/>
      <c r="D237" s="1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B238" s="4"/>
      <c r="C238" s="4"/>
      <c r="D238" s="1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B239" s="4"/>
      <c r="C239" s="4"/>
      <c r="D239" s="1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B240" s="4"/>
      <c r="C240" s="4"/>
      <c r="D240" s="1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B241" s="4"/>
      <c r="C241" s="4"/>
      <c r="D241" s="1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B242" s="4"/>
      <c r="C242" s="4"/>
      <c r="D242" s="1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B243" s="4"/>
      <c r="C243" s="4"/>
      <c r="D243" s="1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B244" s="4"/>
      <c r="C244" s="4"/>
      <c r="D244" s="1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B245" s="4"/>
      <c r="C245" s="4"/>
      <c r="D245" s="1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B246" s="4"/>
      <c r="C246" s="4"/>
      <c r="D246" s="1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B247" s="4"/>
      <c r="C247" s="4"/>
      <c r="D247" s="1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B248" s="4"/>
      <c r="C248" s="4"/>
      <c r="D248" s="1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B249" s="4"/>
      <c r="C249" s="4"/>
      <c r="D249" s="1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B250" s="4"/>
      <c r="C250" s="4"/>
      <c r="D250" s="1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B251" s="4"/>
      <c r="C251" s="4"/>
      <c r="D251" s="1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B252" s="4"/>
      <c r="C252" s="4"/>
      <c r="D252" s="1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B253" s="4"/>
      <c r="C253" s="4"/>
      <c r="D253" s="1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B254" s="4"/>
      <c r="C254" s="4"/>
      <c r="D254" s="1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B255" s="4"/>
      <c r="C255" s="4"/>
      <c r="D255" s="1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B256" s="4"/>
      <c r="C256" s="4"/>
      <c r="D256" s="1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B257" s="4"/>
      <c r="C257" s="4"/>
      <c r="D257" s="1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B258" s="4"/>
      <c r="C258" s="4"/>
      <c r="D258" s="1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B259" s="4"/>
      <c r="C259" s="4"/>
      <c r="D259" s="1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B260" s="4"/>
      <c r="C260" s="4"/>
      <c r="D260" s="1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B261" s="4"/>
      <c r="C261" s="4"/>
      <c r="D261" s="1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B262" s="4"/>
      <c r="C262" s="4"/>
      <c r="D262" s="1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B263" s="4"/>
      <c r="C263" s="4"/>
      <c r="D263" s="1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B264" s="4"/>
      <c r="C264" s="4"/>
      <c r="D264" s="1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B265" s="4"/>
      <c r="C265" s="4"/>
      <c r="D265" s="1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B266" s="4"/>
      <c r="C266" s="4"/>
      <c r="D266" s="1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B267" s="4"/>
      <c r="C267" s="4"/>
      <c r="D267" s="1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B268" s="4"/>
      <c r="C268" s="4"/>
      <c r="D268" s="11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B269" s="4"/>
      <c r="C269" s="4"/>
      <c r="D269" s="11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B270" s="4"/>
      <c r="C270" s="4"/>
      <c r="D270" s="11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B271" s="4"/>
      <c r="C271" s="4"/>
      <c r="D271" s="1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B272" s="4"/>
      <c r="C272" s="4"/>
      <c r="D272" s="11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B273" s="4"/>
      <c r="C273" s="4"/>
      <c r="D273" s="1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B274" s="4"/>
      <c r="C274" s="4"/>
      <c r="D274" s="11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B275" s="4"/>
      <c r="C275" s="4"/>
      <c r="D275" s="11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B276" s="4"/>
      <c r="C276" s="4"/>
      <c r="D276" s="11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B277" s="4"/>
      <c r="C277" s="4"/>
      <c r="D277" s="11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B278" s="4"/>
      <c r="C278" s="4"/>
      <c r="D278" s="11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B279" s="4"/>
      <c r="C279" s="4"/>
      <c r="D279" s="11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B280" s="4"/>
      <c r="C280" s="4"/>
      <c r="D280" s="11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B281" s="4"/>
      <c r="C281" s="4"/>
      <c r="D281" s="1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B282" s="4"/>
      <c r="C282" s="4"/>
      <c r="D282" s="11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B283" s="4"/>
      <c r="C283" s="4"/>
      <c r="D283" s="11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B284" s="4"/>
      <c r="C284" s="4"/>
      <c r="D284" s="11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B285" s="4"/>
      <c r="C285" s="4"/>
      <c r="D285" s="11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B286" s="4"/>
      <c r="C286" s="4"/>
      <c r="D286" s="11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B287" s="4"/>
      <c r="C287" s="4"/>
      <c r="D287" s="11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B288" s="4"/>
      <c r="C288" s="4"/>
      <c r="D288" s="11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B289" s="4"/>
      <c r="C289" s="4"/>
      <c r="D289" s="11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B290" s="4"/>
      <c r="C290" s="4"/>
      <c r="D290" s="11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B291" s="4"/>
      <c r="C291" s="4"/>
      <c r="D291" s="1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B292" s="4"/>
      <c r="C292" s="4"/>
      <c r="D292" s="11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B293" s="4"/>
      <c r="C293" s="4"/>
      <c r="D293" s="11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B294" s="4"/>
      <c r="C294" s="4"/>
      <c r="D294" s="11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B295" s="4"/>
      <c r="C295" s="4"/>
      <c r="D295" s="11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B296" s="4"/>
      <c r="C296" s="4"/>
      <c r="D296" s="11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B297" s="4"/>
      <c r="C297" s="4"/>
      <c r="D297" s="11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B298" s="4"/>
      <c r="C298" s="4"/>
      <c r="D298" s="11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B299" s="4"/>
      <c r="C299" s="4"/>
      <c r="D299" s="11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B300" s="4"/>
      <c r="C300" s="4"/>
      <c r="D300" s="11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B301" s="4"/>
      <c r="C301" s="4"/>
      <c r="D301" s="1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B302" s="4"/>
      <c r="C302" s="4"/>
      <c r="D302" s="11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B303" s="4"/>
      <c r="C303" s="4"/>
      <c r="D303" s="11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B304" s="4"/>
      <c r="C304" s="4"/>
      <c r="D304" s="11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B305" s="4"/>
      <c r="C305" s="4"/>
      <c r="D305" s="11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B306" s="4"/>
      <c r="C306" s="4"/>
      <c r="D306" s="11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B307" s="4"/>
      <c r="C307" s="4"/>
      <c r="D307" s="11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B308" s="4"/>
      <c r="C308" s="4"/>
      <c r="D308" s="11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B309" s="4"/>
      <c r="C309" s="4"/>
      <c r="D309" s="11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B310" s="4"/>
      <c r="C310" s="4"/>
      <c r="D310" s="11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B311" s="4"/>
      <c r="C311" s="4"/>
      <c r="D311" s="1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B312" s="4"/>
      <c r="C312" s="4"/>
      <c r="D312" s="11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B313" s="4"/>
      <c r="C313" s="4"/>
      <c r="D313" s="11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B314" s="4"/>
      <c r="C314" s="4"/>
      <c r="D314" s="11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B315" s="4"/>
      <c r="C315" s="4"/>
      <c r="D315" s="11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B316" s="4"/>
      <c r="C316" s="4"/>
      <c r="D316" s="11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B317" s="4"/>
      <c r="C317" s="4"/>
      <c r="D317" s="11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B318" s="4"/>
      <c r="C318" s="4"/>
      <c r="D318" s="11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B319" s="4"/>
      <c r="C319" s="4"/>
      <c r="D319" s="11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B320" s="4"/>
      <c r="C320" s="4"/>
      <c r="D320" s="11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B321" s="4"/>
      <c r="C321" s="4"/>
      <c r="D321" s="1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B322" s="4"/>
      <c r="C322" s="4"/>
      <c r="D322" s="11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B323" s="4"/>
      <c r="C323" s="4"/>
      <c r="D323" s="11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B324" s="4"/>
      <c r="C324" s="4"/>
      <c r="D324" s="11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B325" s="4"/>
      <c r="C325" s="4"/>
      <c r="D325" s="11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B326" s="4"/>
      <c r="C326" s="4"/>
      <c r="D326" s="11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B327" s="4"/>
      <c r="C327" s="4"/>
      <c r="D327" s="11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B328" s="4"/>
      <c r="C328" s="4"/>
      <c r="D328" s="11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B329" s="4"/>
      <c r="C329" s="4"/>
      <c r="D329" s="11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B330" s="4"/>
      <c r="C330" s="4"/>
      <c r="D330" s="11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B331" s="4"/>
      <c r="C331" s="4"/>
      <c r="D331" s="1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B332" s="4"/>
      <c r="C332" s="4"/>
      <c r="D332" s="11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B333" s="4"/>
      <c r="C333" s="4"/>
      <c r="D333" s="11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B334" s="4"/>
      <c r="C334" s="4"/>
      <c r="D334" s="11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B335" s="4"/>
      <c r="C335" s="4"/>
      <c r="D335" s="1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B336" s="4"/>
      <c r="C336" s="4"/>
      <c r="D336" s="11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B337" s="4"/>
      <c r="C337" s="4"/>
      <c r="D337" s="11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B338" s="4"/>
      <c r="C338" s="4"/>
      <c r="D338" s="11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B339" s="4"/>
      <c r="C339" s="4"/>
      <c r="D339" s="11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B340" s="4"/>
      <c r="C340" s="4"/>
      <c r="D340" s="11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B341" s="4"/>
      <c r="C341" s="4"/>
      <c r="D341" s="1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B342" s="4"/>
      <c r="C342" s="4"/>
      <c r="D342" s="11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B343" s="4"/>
      <c r="C343" s="4"/>
      <c r="D343" s="1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B344" s="4"/>
      <c r="C344" s="4"/>
      <c r="D344" s="1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B345" s="4"/>
      <c r="C345" s="4"/>
      <c r="D345" s="1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B346" s="4"/>
      <c r="C346" s="4"/>
      <c r="D346" s="1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B347" s="4"/>
      <c r="C347" s="4"/>
      <c r="D347" s="11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B348" s="4"/>
      <c r="C348" s="4"/>
      <c r="D348" s="1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B349" s="4"/>
      <c r="C349" s="4"/>
      <c r="D349" s="11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B350" s="4"/>
      <c r="C350" s="4"/>
      <c r="D350" s="11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B351" s="4"/>
      <c r="C351" s="4"/>
      <c r="D351" s="1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B352" s="4"/>
      <c r="C352" s="4"/>
      <c r="D352" s="11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B353" s="4"/>
      <c r="C353" s="4"/>
      <c r="D353" s="11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B354" s="4"/>
      <c r="C354" s="4"/>
      <c r="D354" s="11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B355" s="4"/>
      <c r="C355" s="4"/>
      <c r="D355" s="11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B356" s="4"/>
      <c r="C356" s="4"/>
      <c r="D356" s="1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B357" s="4"/>
      <c r="C357" s="4"/>
      <c r="D357" s="1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B358" s="4"/>
      <c r="C358" s="4"/>
      <c r="D358" s="1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B359" s="4"/>
      <c r="C359" s="4"/>
      <c r="D359" s="1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B360" s="4"/>
      <c r="C360" s="4"/>
      <c r="D360" s="1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B361" s="4"/>
      <c r="C361" s="4"/>
      <c r="D361" s="1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B362" s="4"/>
      <c r="C362" s="4"/>
      <c r="D362" s="1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B363" s="4"/>
      <c r="C363" s="4"/>
      <c r="D363" s="1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B364" s="4"/>
      <c r="C364" s="4"/>
      <c r="D364" s="1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B365" s="4"/>
      <c r="C365" s="4"/>
      <c r="D365" s="1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B366" s="4"/>
      <c r="C366" s="4"/>
      <c r="D366" s="1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B367" s="4"/>
      <c r="C367" s="4"/>
      <c r="D367" s="1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B368" s="4"/>
      <c r="C368" s="4"/>
      <c r="D368" s="1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B369" s="4"/>
      <c r="C369" s="4"/>
      <c r="D369" s="1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B370" s="4"/>
      <c r="C370" s="4"/>
      <c r="D370" s="1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B371" s="4"/>
      <c r="C371" s="4"/>
      <c r="D371" s="1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B372" s="4"/>
      <c r="C372" s="4"/>
      <c r="D372" s="1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B373" s="4"/>
      <c r="C373" s="4"/>
      <c r="D373" s="1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B374" s="4"/>
      <c r="C374" s="4"/>
      <c r="D374" s="1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B375" s="4"/>
      <c r="C375" s="4"/>
      <c r="D375" s="1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B376" s="4"/>
      <c r="C376" s="4"/>
      <c r="D376" s="1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B377" s="4"/>
      <c r="C377" s="4"/>
      <c r="D377" s="1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B378" s="4"/>
      <c r="C378" s="4"/>
      <c r="D378" s="1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B379" s="4"/>
      <c r="C379" s="4"/>
      <c r="D379" s="1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B380" s="4"/>
      <c r="C380" s="4"/>
      <c r="D380" s="1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B381" s="4"/>
      <c r="C381" s="4"/>
      <c r="D381" s="1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B382" s="4"/>
      <c r="C382" s="4"/>
      <c r="D382" s="1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B383" s="4"/>
      <c r="C383" s="4"/>
      <c r="D383" s="1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B384" s="4"/>
      <c r="C384" s="4"/>
      <c r="D384" s="1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B385" s="4"/>
      <c r="C385" s="4"/>
      <c r="D385" s="1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B386" s="4"/>
      <c r="C386" s="4"/>
      <c r="D386" s="1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B387" s="4"/>
      <c r="C387" s="4"/>
      <c r="D387" s="1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B388" s="4"/>
      <c r="C388" s="4"/>
      <c r="D388" s="1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B389" s="4"/>
      <c r="C389" s="4"/>
      <c r="D389" s="1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B390" s="4"/>
      <c r="C390" s="4"/>
      <c r="D390" s="1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B391" s="4"/>
      <c r="C391" s="4"/>
      <c r="D391" s="1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B392" s="4"/>
      <c r="C392" s="4"/>
      <c r="D392" s="1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B393" s="4"/>
      <c r="C393" s="4"/>
      <c r="D393" s="1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B394" s="4"/>
      <c r="C394" s="4"/>
      <c r="D394" s="1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B395" s="4"/>
      <c r="C395" s="4"/>
      <c r="D395" s="1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B396" s="4"/>
      <c r="C396" s="4"/>
      <c r="D396" s="1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B397" s="4"/>
      <c r="C397" s="4"/>
      <c r="D397" s="1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B398" s="4"/>
      <c r="C398" s="4"/>
      <c r="D398" s="1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B399" s="4"/>
      <c r="C399" s="4"/>
      <c r="D399" s="1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B400" s="4"/>
      <c r="C400" s="4"/>
      <c r="D400" s="1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B401" s="4"/>
      <c r="C401" s="4"/>
      <c r="D401" s="1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B402" s="4"/>
      <c r="C402" s="4"/>
      <c r="D402" s="1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B403" s="4"/>
      <c r="C403" s="4"/>
      <c r="D403" s="1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B404" s="4"/>
      <c r="C404" s="4"/>
      <c r="D404" s="1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B405" s="4"/>
      <c r="C405" s="4"/>
      <c r="D405" s="1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B406" s="4"/>
      <c r="C406" s="4"/>
      <c r="D406" s="1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B407" s="4"/>
      <c r="C407" s="4"/>
      <c r="D407" s="1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B408" s="4"/>
      <c r="C408" s="4"/>
      <c r="D408" s="1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B409" s="4"/>
      <c r="C409" s="4"/>
      <c r="D409" s="1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B410" s="4"/>
      <c r="C410" s="4"/>
      <c r="D410" s="1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B411" s="4"/>
      <c r="C411" s="4"/>
      <c r="D411" s="1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B412" s="4"/>
      <c r="C412" s="4"/>
      <c r="D412" s="1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B413" s="4"/>
      <c r="C413" s="4"/>
      <c r="D413" s="1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B414" s="4"/>
      <c r="C414" s="4"/>
      <c r="D414" s="1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B415" s="4"/>
      <c r="C415" s="4"/>
      <c r="D415" s="1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B416" s="4"/>
      <c r="C416" s="4"/>
      <c r="D416" s="1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B417" s="4"/>
      <c r="C417" s="4"/>
      <c r="D417" s="1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B418" s="4"/>
      <c r="C418" s="4"/>
      <c r="D418" s="1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B419" s="4"/>
      <c r="C419" s="4"/>
      <c r="D419" s="1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B420" s="4"/>
      <c r="C420" s="4"/>
      <c r="D420" s="1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B421" s="4"/>
      <c r="C421" s="4"/>
      <c r="D421" s="1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B422" s="4"/>
      <c r="C422" s="4"/>
      <c r="D422" s="1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B423" s="4"/>
      <c r="C423" s="4"/>
      <c r="D423" s="1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B424" s="4"/>
      <c r="C424" s="4"/>
      <c r="D424" s="1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B425" s="4"/>
      <c r="C425" s="4"/>
      <c r="D425" s="1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B426" s="4"/>
      <c r="C426" s="4"/>
      <c r="D426" s="1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B427" s="4"/>
      <c r="C427" s="4"/>
      <c r="D427" s="1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B428" s="4"/>
      <c r="C428" s="4"/>
      <c r="D428" s="1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B429" s="4"/>
      <c r="C429" s="4"/>
      <c r="D429" s="1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B430" s="4"/>
      <c r="C430" s="4"/>
      <c r="D430" s="1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B431" s="4"/>
      <c r="C431" s="4"/>
      <c r="D431" s="1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B432" s="4"/>
      <c r="C432" s="4"/>
      <c r="D432" s="1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B433" s="4"/>
      <c r="C433" s="4"/>
      <c r="D433" s="1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B434" s="4"/>
      <c r="C434" s="4"/>
      <c r="D434" s="1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B435" s="4"/>
      <c r="C435" s="4"/>
      <c r="D435" s="1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B436" s="4"/>
      <c r="C436" s="4"/>
      <c r="D436" s="1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B437" s="4"/>
      <c r="C437" s="4"/>
      <c r="D437" s="1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B438" s="4"/>
      <c r="C438" s="4"/>
      <c r="D438" s="1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B439" s="4"/>
      <c r="C439" s="4"/>
      <c r="D439" s="1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B440" s="4"/>
      <c r="C440" s="4"/>
      <c r="D440" s="1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B441" s="4"/>
      <c r="C441" s="4"/>
      <c r="D441" s="1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B442" s="4"/>
      <c r="C442" s="4"/>
      <c r="D442" s="1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B443" s="4"/>
      <c r="C443" s="4"/>
      <c r="D443" s="1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B444" s="4"/>
      <c r="C444" s="4"/>
      <c r="D444" s="1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B445" s="4"/>
      <c r="C445" s="4"/>
      <c r="D445" s="1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B446" s="4"/>
      <c r="C446" s="4"/>
      <c r="D446" s="1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B447" s="4"/>
      <c r="C447" s="4"/>
      <c r="D447" s="1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B448" s="4"/>
      <c r="C448" s="4"/>
      <c r="D448" s="1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B449" s="4"/>
      <c r="C449" s="4"/>
      <c r="D449" s="1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B450" s="4"/>
      <c r="C450" s="4"/>
      <c r="D450" s="1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B451" s="4"/>
      <c r="C451" s="4"/>
      <c r="D451" s="1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B452" s="4"/>
      <c r="C452" s="4"/>
      <c r="D452" s="1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B453" s="4"/>
      <c r="C453" s="4"/>
      <c r="D453" s="1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B454" s="4"/>
      <c r="C454" s="4"/>
      <c r="D454" s="1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B455" s="4"/>
      <c r="C455" s="4"/>
      <c r="D455" s="1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B456" s="4"/>
      <c r="C456" s="4"/>
      <c r="D456" s="1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B457" s="4"/>
      <c r="C457" s="4"/>
      <c r="D457" s="1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B458" s="4"/>
      <c r="C458" s="4"/>
      <c r="D458" s="1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B459" s="4"/>
      <c r="C459" s="4"/>
      <c r="D459" s="1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B460" s="4"/>
      <c r="C460" s="4"/>
      <c r="D460" s="1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B461" s="4"/>
      <c r="C461" s="4"/>
      <c r="D461" s="1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B462" s="4"/>
      <c r="C462" s="4"/>
      <c r="D462" s="1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B463" s="4"/>
      <c r="C463" s="4"/>
      <c r="D463" s="1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B464" s="4"/>
      <c r="C464" s="4"/>
      <c r="D464" s="1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B465" s="4"/>
      <c r="C465" s="4"/>
      <c r="D465" s="1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B466" s="4"/>
      <c r="C466" s="4"/>
      <c r="D466" s="1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B467" s="4"/>
      <c r="C467" s="4"/>
      <c r="D467" s="1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B468" s="4"/>
      <c r="C468" s="4"/>
      <c r="D468" s="1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B469" s="4"/>
      <c r="C469" s="4"/>
      <c r="D469" s="1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B470" s="4"/>
      <c r="C470" s="4"/>
      <c r="D470" s="1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B471" s="4"/>
      <c r="C471" s="4"/>
      <c r="D471" s="1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B472" s="4"/>
      <c r="C472" s="4"/>
      <c r="D472" s="1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B473" s="4"/>
      <c r="C473" s="4"/>
      <c r="D473" s="1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B474" s="4"/>
      <c r="C474" s="4"/>
      <c r="D474" s="1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B475" s="4"/>
      <c r="C475" s="4"/>
      <c r="D475" s="1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B476" s="4"/>
      <c r="C476" s="4"/>
      <c r="D476" s="1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B477" s="4"/>
      <c r="C477" s="4"/>
      <c r="D477" s="1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B478" s="4"/>
      <c r="C478" s="4"/>
      <c r="D478" s="1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B479" s="4"/>
      <c r="C479" s="4"/>
      <c r="D479" s="1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B480" s="4"/>
      <c r="C480" s="4"/>
      <c r="D480" s="1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B481" s="4"/>
      <c r="C481" s="4"/>
      <c r="D481" s="1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B482" s="4"/>
      <c r="C482" s="4"/>
      <c r="D482" s="1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B483" s="4"/>
      <c r="C483" s="4"/>
      <c r="D483" s="1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B484" s="4"/>
      <c r="C484" s="4"/>
      <c r="D484" s="1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B485" s="4"/>
      <c r="C485" s="4"/>
      <c r="D485" s="1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B486" s="4"/>
      <c r="C486" s="4"/>
      <c r="D486" s="1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B487" s="4"/>
      <c r="C487" s="4"/>
      <c r="D487" s="1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B488" s="4"/>
      <c r="C488" s="4"/>
      <c r="D488" s="1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B489" s="4"/>
      <c r="C489" s="4"/>
      <c r="D489" s="1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B490" s="4"/>
      <c r="C490" s="4"/>
      <c r="D490" s="1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B491" s="4"/>
      <c r="C491" s="4"/>
      <c r="D491" s="1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B492" s="4"/>
      <c r="C492" s="4"/>
      <c r="D492" s="1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B493" s="4"/>
      <c r="C493" s="4"/>
      <c r="D493" s="1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B494" s="4"/>
      <c r="C494" s="4"/>
      <c r="D494" s="1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B495" s="4"/>
      <c r="C495" s="4"/>
      <c r="D495" s="1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B496" s="4"/>
      <c r="C496" s="4"/>
      <c r="D496" s="1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B497" s="4"/>
      <c r="C497" s="4"/>
      <c r="D497" s="1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B498" s="4"/>
      <c r="C498" s="4"/>
      <c r="D498" s="1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B499" s="4"/>
      <c r="C499" s="4"/>
      <c r="D499" s="1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B500" s="4"/>
      <c r="C500" s="4"/>
      <c r="D500" s="1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B501" s="4"/>
      <c r="C501" s="4"/>
      <c r="D501" s="1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B502" s="4"/>
      <c r="C502" s="4"/>
      <c r="D502" s="1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B503" s="4"/>
      <c r="C503" s="4"/>
      <c r="D503" s="1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B504" s="4"/>
      <c r="C504" s="4"/>
      <c r="D504" s="1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B505" s="4"/>
      <c r="C505" s="4"/>
      <c r="D505" s="1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B506" s="4"/>
      <c r="C506" s="4"/>
      <c r="D506" s="1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B507" s="4"/>
      <c r="C507" s="4"/>
      <c r="D507" s="1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B508" s="4"/>
      <c r="C508" s="4"/>
      <c r="D508" s="1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B509" s="4"/>
      <c r="C509" s="4"/>
      <c r="D509" s="1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B510" s="4"/>
      <c r="C510" s="4"/>
      <c r="D510" s="1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B511" s="4"/>
      <c r="C511" s="4"/>
      <c r="D511" s="1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B512" s="4"/>
      <c r="C512" s="4"/>
      <c r="D512" s="1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B513" s="4"/>
      <c r="C513" s="4"/>
      <c r="D513" s="1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B514" s="4"/>
      <c r="C514" s="4"/>
      <c r="D514" s="1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B515" s="4"/>
      <c r="C515" s="4"/>
      <c r="D515" s="1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B516" s="4"/>
      <c r="C516" s="4"/>
      <c r="D516" s="1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B517" s="4"/>
      <c r="C517" s="4"/>
      <c r="D517" s="1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B518" s="4"/>
      <c r="C518" s="4"/>
      <c r="D518" s="1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B519" s="4"/>
      <c r="C519" s="4"/>
      <c r="D519" s="1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B520" s="4"/>
      <c r="C520" s="4"/>
      <c r="D520" s="1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B521" s="4"/>
      <c r="C521" s="4"/>
      <c r="D521" s="1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B522" s="4"/>
      <c r="C522" s="4"/>
      <c r="D522" s="1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B523" s="4"/>
      <c r="C523" s="4"/>
      <c r="D523" s="1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B524" s="4"/>
      <c r="C524" s="4"/>
      <c r="D524" s="1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B525" s="4"/>
      <c r="C525" s="4"/>
      <c r="D525" s="1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B526" s="4"/>
      <c r="C526" s="4"/>
      <c r="D526" s="1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B527" s="4"/>
      <c r="C527" s="4"/>
      <c r="D527" s="1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B528" s="4"/>
      <c r="C528" s="4"/>
      <c r="D528" s="1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B529" s="4"/>
      <c r="C529" s="4"/>
      <c r="D529" s="1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B530" s="4"/>
      <c r="C530" s="4"/>
      <c r="D530" s="1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B531" s="4"/>
      <c r="C531" s="4"/>
      <c r="D531" s="1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B532" s="4"/>
      <c r="C532" s="4"/>
      <c r="D532" s="1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B533" s="4"/>
      <c r="C533" s="4"/>
      <c r="D533" s="1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B534" s="4"/>
      <c r="C534" s="4"/>
      <c r="D534" s="1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B535" s="4"/>
      <c r="C535" s="4"/>
      <c r="D535" s="1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B536" s="4"/>
      <c r="C536" s="4"/>
      <c r="D536" s="1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B537" s="4"/>
      <c r="C537" s="4"/>
      <c r="D537" s="1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B538" s="4"/>
      <c r="C538" s="4"/>
      <c r="D538" s="1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B539" s="4"/>
      <c r="C539" s="4"/>
      <c r="D539" s="1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B540" s="4"/>
      <c r="C540" s="4"/>
      <c r="D540" s="1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B541" s="4"/>
      <c r="C541" s="4"/>
      <c r="D541" s="1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B542" s="4"/>
      <c r="C542" s="4"/>
      <c r="D542" s="1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B543" s="4"/>
      <c r="C543" s="4"/>
      <c r="D543" s="1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B544" s="4"/>
      <c r="C544" s="4"/>
      <c r="D544" s="1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B545" s="4"/>
      <c r="C545" s="4"/>
      <c r="D545" s="1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B546" s="4"/>
      <c r="C546" s="4"/>
      <c r="D546" s="1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B547" s="4"/>
      <c r="C547" s="4"/>
      <c r="D547" s="1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B548" s="4"/>
      <c r="C548" s="4"/>
      <c r="D548" s="1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B549" s="4"/>
      <c r="C549" s="4"/>
      <c r="D549" s="1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B550" s="4"/>
      <c r="C550" s="4"/>
      <c r="D550" s="1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B551" s="4"/>
      <c r="C551" s="4"/>
      <c r="D551" s="1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B552" s="4"/>
      <c r="C552" s="4"/>
      <c r="D552" s="1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B553" s="4"/>
      <c r="C553" s="4"/>
      <c r="D553" s="1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B554" s="4"/>
      <c r="C554" s="4"/>
      <c r="D554" s="1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B555" s="4"/>
      <c r="C555" s="4"/>
      <c r="D555" s="1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B556" s="4"/>
      <c r="C556" s="4"/>
      <c r="D556" s="1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B557" s="4"/>
      <c r="C557" s="4"/>
      <c r="D557" s="1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B558" s="4"/>
      <c r="C558" s="4"/>
      <c r="D558" s="1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B559" s="4"/>
      <c r="C559" s="4"/>
      <c r="D559" s="1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B560" s="4"/>
      <c r="C560" s="4"/>
      <c r="D560" s="1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B561" s="4"/>
      <c r="C561" s="4"/>
      <c r="D561" s="1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B562" s="4"/>
      <c r="C562" s="4"/>
      <c r="D562" s="1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B563" s="4"/>
      <c r="C563" s="4"/>
      <c r="D563" s="1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B564" s="4"/>
      <c r="C564" s="4"/>
      <c r="D564" s="1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B565" s="4"/>
      <c r="C565" s="4"/>
      <c r="D565" s="1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B566" s="4"/>
      <c r="C566" s="4"/>
      <c r="D566" s="1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B567" s="4"/>
      <c r="C567" s="4"/>
      <c r="D567" s="1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B568" s="4"/>
      <c r="C568" s="4"/>
      <c r="D568" s="1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B569" s="4"/>
      <c r="C569" s="4"/>
      <c r="D569" s="1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B570" s="4"/>
      <c r="C570" s="4"/>
      <c r="D570" s="1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B571" s="4"/>
      <c r="C571" s="4"/>
      <c r="D571" s="1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B572" s="4"/>
      <c r="C572" s="4"/>
      <c r="D572" s="1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B573" s="4"/>
      <c r="C573" s="4"/>
      <c r="D573" s="1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B574" s="4"/>
      <c r="C574" s="4"/>
      <c r="D574" s="1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B575" s="4"/>
      <c r="C575" s="4"/>
      <c r="D575" s="1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B576" s="4"/>
      <c r="C576" s="4"/>
      <c r="D576" s="1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B577" s="4"/>
      <c r="C577" s="4"/>
      <c r="D577" s="1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B578" s="4"/>
      <c r="C578" s="4"/>
      <c r="D578" s="1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B579" s="4"/>
      <c r="C579" s="4"/>
      <c r="D579" s="1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B580" s="4"/>
      <c r="C580" s="4"/>
      <c r="D580" s="1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B581" s="4"/>
      <c r="C581" s="4"/>
      <c r="D581" s="1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B582" s="4"/>
      <c r="C582" s="4"/>
      <c r="D582" s="1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B583" s="4"/>
      <c r="C583" s="4"/>
      <c r="D583" s="1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B584" s="4"/>
      <c r="C584" s="4"/>
      <c r="D584" s="1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B585" s="4"/>
      <c r="C585" s="4"/>
      <c r="D585" s="1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B586" s="4"/>
      <c r="C586" s="4"/>
      <c r="D586" s="1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B587" s="4"/>
      <c r="C587" s="4"/>
      <c r="D587" s="1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B588" s="4"/>
      <c r="C588" s="4"/>
      <c r="D588" s="1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B589" s="4"/>
      <c r="C589" s="4"/>
      <c r="D589" s="1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B590" s="4"/>
      <c r="C590" s="4"/>
      <c r="D590" s="1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B591" s="4"/>
      <c r="C591" s="4"/>
      <c r="D591" s="1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B592" s="4"/>
      <c r="C592" s="4"/>
      <c r="D592" s="1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B593" s="4"/>
      <c r="C593" s="4"/>
      <c r="D593" s="1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B594" s="4"/>
      <c r="C594" s="4"/>
      <c r="D594" s="1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B595" s="4"/>
      <c r="C595" s="4"/>
      <c r="D595" s="1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B596" s="4"/>
      <c r="C596" s="4"/>
      <c r="D596" s="1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B597" s="4"/>
      <c r="C597" s="4"/>
      <c r="D597" s="1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B598" s="4"/>
      <c r="C598" s="4"/>
      <c r="D598" s="1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B599" s="4"/>
      <c r="C599" s="4"/>
      <c r="D599" s="1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B600" s="4"/>
      <c r="C600" s="4"/>
      <c r="D600" s="1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B601" s="4"/>
      <c r="C601" s="4"/>
      <c r="D601" s="1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B602" s="4"/>
      <c r="C602" s="4"/>
      <c r="D602" s="1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B603" s="4"/>
      <c r="C603" s="4"/>
      <c r="D603" s="1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B604" s="4"/>
      <c r="C604" s="4"/>
      <c r="D604" s="1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B605" s="4"/>
      <c r="C605" s="4"/>
      <c r="D605" s="1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B606" s="4"/>
      <c r="C606" s="4"/>
      <c r="D606" s="1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B607" s="4"/>
      <c r="C607" s="4"/>
      <c r="D607" s="1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B608" s="4"/>
      <c r="C608" s="4"/>
      <c r="D608" s="1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B609" s="4"/>
      <c r="C609" s="4"/>
      <c r="D609" s="1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B610" s="4"/>
      <c r="C610" s="4"/>
      <c r="D610" s="1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B611" s="4"/>
      <c r="C611" s="4"/>
      <c r="D611" s="1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B612" s="4"/>
      <c r="C612" s="4"/>
      <c r="D612" s="1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B613" s="4"/>
      <c r="C613" s="4"/>
      <c r="D613" s="1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B614" s="4"/>
      <c r="C614" s="4"/>
      <c r="D614" s="1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B615" s="4"/>
      <c r="C615" s="4"/>
      <c r="D615" s="1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B616" s="4"/>
      <c r="C616" s="4"/>
      <c r="D616" s="1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B617" s="4"/>
      <c r="C617" s="4"/>
      <c r="D617" s="1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B618" s="4"/>
      <c r="C618" s="4"/>
      <c r="D618" s="1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B619" s="4"/>
      <c r="C619" s="4"/>
      <c r="D619" s="1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B620" s="4"/>
      <c r="C620" s="4"/>
      <c r="D620" s="1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B621" s="4"/>
      <c r="C621" s="4"/>
      <c r="D621" s="1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B622" s="4"/>
      <c r="C622" s="4"/>
      <c r="D622" s="1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B623" s="4"/>
      <c r="C623" s="4"/>
      <c r="D623" s="1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B624" s="4"/>
      <c r="C624" s="4"/>
      <c r="D624" s="1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B625" s="4"/>
      <c r="C625" s="4"/>
      <c r="D625" s="1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B626" s="4"/>
      <c r="C626" s="4"/>
      <c r="D626" s="1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B627" s="4"/>
      <c r="C627" s="4"/>
      <c r="D627" s="1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B628" s="4"/>
      <c r="C628" s="4"/>
      <c r="D628" s="1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B629" s="4"/>
      <c r="C629" s="4"/>
      <c r="D629" s="1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B630" s="4"/>
      <c r="C630" s="4"/>
      <c r="D630" s="1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B631" s="4"/>
      <c r="C631" s="4"/>
      <c r="D631" s="1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B632" s="4"/>
      <c r="C632" s="4"/>
      <c r="D632" s="1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B633" s="4"/>
      <c r="C633" s="4"/>
      <c r="D633" s="1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B634" s="4"/>
      <c r="C634" s="4"/>
      <c r="D634" s="1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B635" s="4"/>
      <c r="C635" s="4"/>
      <c r="D635" s="1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B636" s="4"/>
      <c r="C636" s="4"/>
      <c r="D636" s="1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B637" s="4"/>
      <c r="C637" s="4"/>
      <c r="D637" s="1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B638" s="4"/>
      <c r="C638" s="4"/>
      <c r="D638" s="1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B639" s="4"/>
      <c r="C639" s="4"/>
      <c r="D639" s="1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B640" s="4"/>
      <c r="C640" s="4"/>
      <c r="D640" s="1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B641" s="4"/>
      <c r="C641" s="4"/>
      <c r="D641" s="1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B642" s="4"/>
      <c r="C642" s="4"/>
      <c r="D642" s="1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B643" s="4"/>
      <c r="C643" s="4"/>
      <c r="D643" s="1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B644" s="4"/>
      <c r="C644" s="4"/>
      <c r="D644" s="1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B645" s="4"/>
      <c r="C645" s="4"/>
      <c r="D645" s="1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B646" s="4"/>
      <c r="C646" s="4"/>
      <c r="D646" s="1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B647" s="4"/>
      <c r="C647" s="4"/>
      <c r="D647" s="1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B648" s="4"/>
      <c r="C648" s="4"/>
      <c r="D648" s="1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B649" s="4"/>
      <c r="C649" s="4"/>
      <c r="D649" s="1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B650" s="4"/>
      <c r="C650" s="4"/>
      <c r="D650" s="1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B651" s="4"/>
      <c r="C651" s="4"/>
      <c r="D651" s="1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B652" s="4"/>
      <c r="C652" s="4"/>
      <c r="D652" s="1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B653" s="4"/>
      <c r="C653" s="4"/>
      <c r="D653" s="1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B654" s="4"/>
      <c r="C654" s="4"/>
      <c r="D654" s="1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B655" s="4"/>
      <c r="C655" s="4"/>
      <c r="D655" s="1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B656" s="4"/>
      <c r="C656" s="4"/>
      <c r="D656" s="1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B657" s="4"/>
      <c r="C657" s="4"/>
      <c r="D657" s="1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B658" s="4"/>
      <c r="C658" s="4"/>
      <c r="D658" s="1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B659" s="4"/>
      <c r="C659" s="4"/>
      <c r="D659" s="1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B660" s="4"/>
      <c r="C660" s="4"/>
      <c r="D660" s="1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B661" s="4"/>
      <c r="C661" s="4"/>
      <c r="D661" s="1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B662" s="4"/>
      <c r="C662" s="4"/>
      <c r="D662" s="1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B663" s="4"/>
      <c r="C663" s="4"/>
      <c r="D663" s="1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B664" s="4"/>
      <c r="C664" s="4"/>
      <c r="D664" s="1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B665" s="4"/>
      <c r="C665" s="4"/>
      <c r="D665" s="1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B666" s="4"/>
      <c r="C666" s="4"/>
      <c r="D666" s="1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B667" s="4"/>
      <c r="C667" s="4"/>
      <c r="D667" s="1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B668" s="4"/>
      <c r="C668" s="4"/>
      <c r="D668" s="1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B669" s="4"/>
      <c r="C669" s="4"/>
      <c r="D669" s="1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B670" s="4"/>
      <c r="C670" s="4"/>
      <c r="D670" s="1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B671" s="4"/>
      <c r="C671" s="4"/>
      <c r="D671" s="1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B672" s="4"/>
      <c r="C672" s="4"/>
      <c r="D672" s="1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B673" s="4"/>
      <c r="C673" s="4"/>
      <c r="D673" s="1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B674" s="4"/>
      <c r="C674" s="4"/>
      <c r="D674" s="1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B675" s="4"/>
      <c r="C675" s="4"/>
      <c r="D675" s="1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B676" s="4"/>
      <c r="C676" s="4"/>
      <c r="D676" s="1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B677" s="4"/>
      <c r="C677" s="4"/>
      <c r="D677" s="1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B678" s="4"/>
      <c r="C678" s="4"/>
      <c r="D678" s="1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B679" s="4"/>
      <c r="C679" s="4"/>
      <c r="D679" s="1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B680" s="4"/>
      <c r="C680" s="4"/>
      <c r="D680" s="1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B681" s="4"/>
      <c r="C681" s="4"/>
      <c r="D681" s="1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B682" s="4"/>
      <c r="C682" s="4"/>
      <c r="D682" s="1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B683" s="4"/>
      <c r="C683" s="4"/>
      <c r="D683" s="1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B684" s="4"/>
      <c r="C684" s="4"/>
      <c r="D684" s="1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B685" s="4"/>
      <c r="C685" s="4"/>
      <c r="D685" s="1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B686" s="4"/>
      <c r="C686" s="4"/>
      <c r="D686" s="1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B687" s="4"/>
      <c r="C687" s="4"/>
      <c r="D687" s="1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B688" s="4"/>
      <c r="C688" s="4"/>
      <c r="D688" s="1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B689" s="4"/>
      <c r="C689" s="4"/>
      <c r="D689" s="1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B690" s="4"/>
      <c r="C690" s="4"/>
      <c r="D690" s="1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B691" s="4"/>
      <c r="C691" s="4"/>
      <c r="D691" s="1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B692" s="4"/>
      <c r="C692" s="4"/>
      <c r="D692" s="1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B693" s="4"/>
      <c r="C693" s="4"/>
      <c r="D693" s="1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B694" s="4"/>
      <c r="C694" s="4"/>
      <c r="D694" s="1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B695" s="4"/>
      <c r="C695" s="4"/>
      <c r="D695" s="1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B696" s="4"/>
      <c r="C696" s="4"/>
      <c r="D696" s="1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B697" s="4"/>
      <c r="C697" s="4"/>
      <c r="D697" s="1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B698" s="4"/>
      <c r="C698" s="4"/>
      <c r="D698" s="1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B699" s="4"/>
      <c r="C699" s="4"/>
      <c r="D699" s="1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B700" s="4"/>
      <c r="C700" s="4"/>
      <c r="D700" s="1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B701" s="4"/>
      <c r="C701" s="4"/>
      <c r="D701" s="1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B702" s="4"/>
      <c r="C702" s="4"/>
      <c r="D702" s="1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B703" s="4"/>
      <c r="C703" s="4"/>
      <c r="D703" s="1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B704" s="4"/>
      <c r="C704" s="4"/>
      <c r="D704" s="1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B705" s="4"/>
      <c r="C705" s="4"/>
      <c r="D705" s="1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B706" s="4"/>
      <c r="C706" s="4"/>
      <c r="D706" s="1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B707" s="4"/>
      <c r="C707" s="4"/>
      <c r="D707" s="1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B708" s="4"/>
      <c r="C708" s="4"/>
      <c r="D708" s="1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B709" s="4"/>
      <c r="C709" s="4"/>
      <c r="D709" s="1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B710" s="4"/>
      <c r="C710" s="4"/>
      <c r="D710" s="1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B711" s="4"/>
      <c r="C711" s="4"/>
      <c r="D711" s="1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B712" s="4"/>
      <c r="C712" s="4"/>
      <c r="D712" s="1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B713" s="4"/>
      <c r="C713" s="4"/>
      <c r="D713" s="1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B714" s="4"/>
      <c r="C714" s="4"/>
      <c r="D714" s="1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B715" s="4"/>
      <c r="C715" s="4"/>
      <c r="D715" s="1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B716" s="4"/>
      <c r="C716" s="4"/>
      <c r="D716" s="1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B717" s="4"/>
      <c r="C717" s="4"/>
      <c r="D717" s="1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B718" s="4"/>
      <c r="C718" s="4"/>
      <c r="D718" s="1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B719" s="4"/>
      <c r="C719" s="4"/>
      <c r="D719" s="1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B720" s="4"/>
      <c r="C720" s="4"/>
      <c r="D720" s="1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B721" s="4"/>
      <c r="C721" s="4"/>
      <c r="D721" s="1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B722" s="4"/>
      <c r="C722" s="4"/>
      <c r="D722" s="1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B723" s="4"/>
      <c r="C723" s="4"/>
      <c r="D723" s="1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B724" s="4"/>
      <c r="C724" s="4"/>
      <c r="D724" s="1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B725" s="4"/>
      <c r="C725" s="4"/>
      <c r="D725" s="1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B726" s="4"/>
      <c r="C726" s="4"/>
      <c r="D726" s="1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B727" s="4"/>
      <c r="C727" s="4"/>
      <c r="D727" s="1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B728" s="4"/>
      <c r="C728" s="4"/>
      <c r="D728" s="1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B729" s="4"/>
      <c r="C729" s="4"/>
      <c r="D729" s="1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B730" s="4"/>
      <c r="C730" s="4"/>
      <c r="D730" s="1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B731" s="4"/>
      <c r="C731" s="4"/>
      <c r="D731" s="1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B732" s="4"/>
      <c r="C732" s="4"/>
      <c r="D732" s="1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B733" s="4"/>
      <c r="C733" s="4"/>
      <c r="D733" s="1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B734" s="4"/>
      <c r="C734" s="4"/>
      <c r="D734" s="1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B735" s="4"/>
      <c r="C735" s="4"/>
      <c r="D735" s="1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B736" s="4"/>
      <c r="C736" s="4"/>
      <c r="D736" s="1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B737" s="4"/>
      <c r="C737" s="4"/>
      <c r="D737" s="1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B738" s="4"/>
      <c r="C738" s="4"/>
      <c r="D738" s="1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B739" s="4"/>
      <c r="C739" s="4"/>
      <c r="D739" s="1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B740" s="4"/>
      <c r="C740" s="4"/>
      <c r="D740" s="1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B741" s="4"/>
      <c r="C741" s="4"/>
      <c r="D741" s="1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B742" s="4"/>
      <c r="C742" s="4"/>
      <c r="D742" s="1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B743" s="4"/>
      <c r="C743" s="4"/>
      <c r="D743" s="1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B744" s="4"/>
      <c r="C744" s="4"/>
      <c r="D744" s="1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B745" s="4"/>
      <c r="C745" s="4"/>
      <c r="D745" s="1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B746" s="4"/>
      <c r="C746" s="4"/>
      <c r="D746" s="1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B747" s="4"/>
      <c r="C747" s="4"/>
      <c r="D747" s="1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B748" s="4"/>
      <c r="C748" s="4"/>
      <c r="D748" s="1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B749" s="4"/>
      <c r="C749" s="4"/>
      <c r="D749" s="1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B750" s="4"/>
      <c r="C750" s="4"/>
      <c r="D750" s="1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B751" s="4"/>
      <c r="C751" s="4"/>
      <c r="D751" s="1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B752" s="4"/>
      <c r="C752" s="4"/>
      <c r="D752" s="1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B753" s="4"/>
      <c r="C753" s="4"/>
      <c r="D753" s="1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B754" s="4"/>
      <c r="C754" s="4"/>
      <c r="D754" s="1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B755" s="4"/>
      <c r="C755" s="4"/>
      <c r="D755" s="1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B756" s="4"/>
      <c r="C756" s="4"/>
      <c r="D756" s="1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B757" s="4"/>
      <c r="C757" s="4"/>
      <c r="D757" s="1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B758" s="4"/>
      <c r="C758" s="4"/>
      <c r="D758" s="1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B759" s="4"/>
      <c r="C759" s="4"/>
      <c r="D759" s="1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B760" s="4"/>
      <c r="C760" s="4"/>
      <c r="D760" s="1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B761" s="4"/>
      <c r="C761" s="4"/>
      <c r="D761" s="1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B762" s="4"/>
      <c r="C762" s="4"/>
      <c r="D762" s="1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B763" s="4"/>
      <c r="C763" s="4"/>
      <c r="D763" s="1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B764" s="4"/>
      <c r="C764" s="4"/>
      <c r="D764" s="1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B765" s="4"/>
      <c r="C765" s="4"/>
      <c r="D765" s="1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B766" s="4"/>
      <c r="C766" s="4"/>
      <c r="D766" s="1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B767" s="4"/>
      <c r="C767" s="4"/>
      <c r="D767" s="1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B768" s="4"/>
      <c r="C768" s="4"/>
      <c r="D768" s="1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B769" s="4"/>
      <c r="C769" s="4"/>
      <c r="D769" s="1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B770" s="4"/>
      <c r="C770" s="4"/>
      <c r="D770" s="1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B771" s="4"/>
      <c r="C771" s="4"/>
      <c r="D771" s="1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B772" s="4"/>
      <c r="C772" s="4"/>
      <c r="D772" s="1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B773" s="4"/>
      <c r="C773" s="4"/>
      <c r="D773" s="1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B774" s="4"/>
      <c r="C774" s="4"/>
      <c r="D774" s="1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B775" s="4"/>
      <c r="C775" s="4"/>
      <c r="D775" s="1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B776" s="4"/>
      <c r="C776" s="4"/>
      <c r="D776" s="1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B777" s="4"/>
      <c r="C777" s="4"/>
      <c r="D777" s="1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B778" s="4"/>
      <c r="C778" s="4"/>
      <c r="D778" s="1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B779" s="4"/>
      <c r="C779" s="4"/>
      <c r="D779" s="1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B780" s="4"/>
      <c r="C780" s="4"/>
      <c r="D780" s="1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B781" s="4"/>
      <c r="C781" s="4"/>
      <c r="D781" s="1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B782" s="4"/>
      <c r="C782" s="4"/>
      <c r="D782" s="1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B783" s="4"/>
      <c r="C783" s="4"/>
      <c r="D783" s="1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B784" s="4"/>
      <c r="C784" s="4"/>
      <c r="D784" s="1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B785" s="4"/>
      <c r="C785" s="4"/>
      <c r="D785" s="1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B786" s="4"/>
      <c r="C786" s="4"/>
      <c r="D786" s="1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B787" s="4"/>
      <c r="C787" s="4"/>
      <c r="D787" s="1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B788" s="4"/>
      <c r="C788" s="4"/>
      <c r="D788" s="1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B789" s="4"/>
      <c r="C789" s="4"/>
      <c r="D789" s="1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B790" s="4"/>
      <c r="C790" s="4"/>
      <c r="D790" s="1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B791" s="4"/>
      <c r="C791" s="4"/>
      <c r="D791" s="1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B792" s="4"/>
      <c r="C792" s="4"/>
      <c r="D792" s="1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B793" s="4"/>
      <c r="C793" s="4"/>
      <c r="D793" s="1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B794" s="4"/>
      <c r="C794" s="4"/>
      <c r="D794" s="1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B795" s="4"/>
      <c r="C795" s="4"/>
      <c r="D795" s="1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B796" s="4"/>
      <c r="C796" s="4"/>
      <c r="D796" s="1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B797" s="4"/>
      <c r="C797" s="4"/>
      <c r="D797" s="1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B798" s="4"/>
      <c r="C798" s="4"/>
      <c r="D798" s="1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B799" s="4"/>
      <c r="C799" s="4"/>
      <c r="D799" s="1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B800" s="4"/>
      <c r="C800" s="4"/>
      <c r="D800" s="1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B801" s="4"/>
      <c r="C801" s="4"/>
      <c r="D801" s="1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B802" s="4"/>
      <c r="C802" s="4"/>
      <c r="D802" s="1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B803" s="4"/>
      <c r="C803" s="4"/>
      <c r="D803" s="1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B804" s="4"/>
      <c r="C804" s="4"/>
      <c r="D804" s="1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B805" s="4"/>
      <c r="C805" s="4"/>
      <c r="D805" s="1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B806" s="4"/>
      <c r="C806" s="4"/>
      <c r="D806" s="1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B807" s="4"/>
      <c r="C807" s="4"/>
      <c r="D807" s="1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B808" s="4"/>
      <c r="C808" s="4"/>
      <c r="D808" s="1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B809" s="4"/>
      <c r="C809" s="4"/>
      <c r="D809" s="1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B810" s="4"/>
      <c r="C810" s="4"/>
      <c r="D810" s="1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B811" s="4"/>
      <c r="C811" s="4"/>
      <c r="D811" s="1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B812" s="4"/>
      <c r="C812" s="4"/>
      <c r="D812" s="1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B813" s="4"/>
      <c r="C813" s="4"/>
      <c r="D813" s="1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B814" s="4"/>
      <c r="C814" s="4"/>
      <c r="D814" s="1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B815" s="4"/>
      <c r="C815" s="4"/>
      <c r="D815" s="1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B816" s="4"/>
      <c r="C816" s="4"/>
      <c r="D816" s="1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B817" s="4"/>
      <c r="C817" s="4"/>
      <c r="D817" s="1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B818" s="4"/>
      <c r="C818" s="4"/>
      <c r="D818" s="1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B819" s="4"/>
      <c r="C819" s="4"/>
      <c r="D819" s="1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B820" s="4"/>
      <c r="C820" s="4"/>
      <c r="D820" s="1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B821" s="4"/>
      <c r="C821" s="4"/>
      <c r="D821" s="1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B822" s="4"/>
      <c r="C822" s="4"/>
      <c r="D822" s="1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B823" s="4"/>
      <c r="C823" s="4"/>
      <c r="D823" s="1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B824" s="4"/>
      <c r="C824" s="4"/>
      <c r="D824" s="1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B825" s="4"/>
      <c r="C825" s="4"/>
      <c r="D825" s="1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B826" s="4"/>
      <c r="C826" s="4"/>
      <c r="D826" s="1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B827" s="4"/>
      <c r="C827" s="4"/>
      <c r="D827" s="1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B828" s="4"/>
      <c r="C828" s="4"/>
      <c r="D828" s="1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B829" s="4"/>
      <c r="C829" s="4"/>
      <c r="D829" s="1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B830" s="4"/>
      <c r="C830" s="4"/>
      <c r="D830" s="1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B831" s="4"/>
      <c r="C831" s="4"/>
      <c r="D831" s="1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B832" s="4"/>
      <c r="C832" s="4"/>
      <c r="D832" s="1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B833" s="4"/>
      <c r="C833" s="4"/>
      <c r="D833" s="1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B834" s="4"/>
      <c r="C834" s="4"/>
      <c r="D834" s="1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B835" s="4"/>
      <c r="C835" s="4"/>
      <c r="D835" s="1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B836" s="4"/>
      <c r="C836" s="4"/>
      <c r="D836" s="1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B837" s="4"/>
      <c r="C837" s="4"/>
      <c r="D837" s="1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B838" s="4"/>
      <c r="C838" s="4"/>
      <c r="D838" s="1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B839" s="4"/>
      <c r="C839" s="4"/>
      <c r="D839" s="1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B840" s="4"/>
      <c r="C840" s="4"/>
      <c r="D840" s="1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B841" s="4"/>
      <c r="C841" s="4"/>
      <c r="D841" s="1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B842" s="4"/>
      <c r="C842" s="4"/>
      <c r="D842" s="1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B843" s="4"/>
      <c r="C843" s="4"/>
      <c r="D843" s="1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B844" s="4"/>
      <c r="C844" s="4"/>
      <c r="D844" s="1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B845" s="4"/>
      <c r="C845" s="4"/>
      <c r="D845" s="1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B846" s="4"/>
      <c r="C846" s="4"/>
      <c r="D846" s="1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B847" s="4"/>
      <c r="C847" s="4"/>
      <c r="D847" s="1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B848" s="4"/>
      <c r="C848" s="4"/>
      <c r="D848" s="1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B849" s="4"/>
      <c r="C849" s="4"/>
      <c r="D849" s="1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B850" s="4"/>
      <c r="C850" s="4"/>
      <c r="D850" s="1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B851" s="4"/>
      <c r="C851" s="4"/>
      <c r="D851" s="1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B852" s="4"/>
      <c r="C852" s="4"/>
      <c r="D852" s="1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B853" s="4"/>
      <c r="C853" s="4"/>
      <c r="D853" s="1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B854" s="4"/>
      <c r="C854" s="4"/>
      <c r="D854" s="1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B855" s="4"/>
      <c r="C855" s="4"/>
      <c r="D855" s="1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B856" s="4"/>
      <c r="C856" s="4"/>
      <c r="D856" s="1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B857" s="4"/>
      <c r="C857" s="4"/>
      <c r="D857" s="1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B858" s="4"/>
      <c r="C858" s="4"/>
      <c r="D858" s="1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B859" s="4"/>
      <c r="C859" s="4"/>
      <c r="D859" s="1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B860" s="4"/>
      <c r="C860" s="4"/>
      <c r="D860" s="1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B861" s="4"/>
      <c r="C861" s="4"/>
      <c r="D861" s="1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B862" s="4"/>
      <c r="C862" s="4"/>
      <c r="D862" s="1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B863" s="4"/>
      <c r="C863" s="4"/>
      <c r="D863" s="1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B864" s="4"/>
      <c r="C864" s="4"/>
      <c r="D864" s="1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B865" s="4"/>
      <c r="C865" s="4"/>
      <c r="D865" s="1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B866" s="4"/>
      <c r="C866" s="4"/>
      <c r="D866" s="1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B867" s="4"/>
      <c r="C867" s="4"/>
      <c r="D867" s="1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B868" s="4"/>
      <c r="C868" s="4"/>
      <c r="D868" s="1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B869" s="4"/>
      <c r="C869" s="4"/>
      <c r="D869" s="1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B870" s="4"/>
      <c r="C870" s="4"/>
      <c r="D870" s="1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B871" s="4"/>
      <c r="C871" s="4"/>
      <c r="D871" s="1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B872" s="4"/>
      <c r="C872" s="4"/>
      <c r="D872" s="1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B873" s="4"/>
      <c r="C873" s="4"/>
      <c r="D873" s="1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B874" s="4"/>
      <c r="C874" s="4"/>
      <c r="D874" s="1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B875" s="4"/>
      <c r="C875" s="4"/>
      <c r="D875" s="1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B876" s="4"/>
      <c r="C876" s="4"/>
      <c r="D876" s="1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B877" s="4"/>
      <c r="C877" s="4"/>
      <c r="D877" s="1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B878" s="4"/>
      <c r="C878" s="4"/>
      <c r="D878" s="1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B879" s="4"/>
      <c r="C879" s="4"/>
      <c r="D879" s="1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B880" s="4"/>
      <c r="C880" s="4"/>
      <c r="D880" s="1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B881" s="4"/>
      <c r="C881" s="4"/>
      <c r="D881" s="1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B882" s="4"/>
      <c r="C882" s="4"/>
      <c r="D882" s="1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B883" s="4"/>
      <c r="C883" s="4"/>
      <c r="D883" s="1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B884" s="4"/>
      <c r="C884" s="4"/>
      <c r="D884" s="1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B885" s="4"/>
      <c r="C885" s="4"/>
      <c r="D885" s="1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B886" s="4"/>
      <c r="C886" s="4"/>
      <c r="D886" s="1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B887" s="4"/>
      <c r="C887" s="4"/>
      <c r="D887" s="1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B888" s="4"/>
      <c r="C888" s="4"/>
      <c r="D888" s="1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B889" s="4"/>
      <c r="C889" s="4"/>
      <c r="D889" s="1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B890" s="4"/>
      <c r="C890" s="4"/>
      <c r="D890" s="1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B891" s="4"/>
      <c r="C891" s="4"/>
      <c r="D891" s="1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B892" s="4"/>
      <c r="C892" s="4"/>
      <c r="D892" s="1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B893" s="4"/>
      <c r="C893" s="4"/>
      <c r="D893" s="1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B894" s="4"/>
      <c r="C894" s="4"/>
      <c r="D894" s="1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B895" s="4"/>
      <c r="C895" s="4"/>
      <c r="D895" s="1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B896" s="4"/>
      <c r="C896" s="4"/>
      <c r="D896" s="1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B897" s="4"/>
      <c r="C897" s="4"/>
      <c r="D897" s="1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B898" s="4"/>
      <c r="C898" s="4"/>
      <c r="D898" s="1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B899" s="4"/>
      <c r="C899" s="4"/>
      <c r="D899" s="1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B900" s="4"/>
      <c r="C900" s="4"/>
      <c r="D900" s="1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B901" s="4"/>
      <c r="C901" s="4"/>
      <c r="D901" s="1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B902" s="4"/>
      <c r="C902" s="4"/>
      <c r="D902" s="1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B903" s="4"/>
      <c r="C903" s="4"/>
      <c r="D903" s="1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B904" s="4"/>
      <c r="C904" s="4"/>
      <c r="D904" s="1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B905" s="4"/>
      <c r="C905" s="4"/>
      <c r="D905" s="1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B906" s="4"/>
      <c r="C906" s="4"/>
      <c r="D906" s="1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B907" s="4"/>
      <c r="C907" s="4"/>
      <c r="D907" s="1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B908" s="4"/>
      <c r="C908" s="4"/>
      <c r="D908" s="1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B909" s="4"/>
      <c r="C909" s="4"/>
      <c r="D909" s="1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B910" s="4"/>
      <c r="C910" s="4"/>
      <c r="D910" s="1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B911" s="4"/>
      <c r="C911" s="4"/>
      <c r="D911" s="1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B912" s="4"/>
      <c r="C912" s="4"/>
      <c r="D912" s="1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B913" s="4"/>
      <c r="C913" s="4"/>
      <c r="D913" s="1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B914" s="4"/>
      <c r="C914" s="4"/>
      <c r="D914" s="1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B915" s="4"/>
      <c r="C915" s="4"/>
      <c r="D915" s="1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B916" s="4"/>
      <c r="C916" s="4"/>
      <c r="D916" s="1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B917" s="4"/>
      <c r="C917" s="4"/>
      <c r="D917" s="1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B918" s="4"/>
      <c r="C918" s="4"/>
      <c r="D918" s="1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B919" s="4"/>
      <c r="C919" s="4"/>
      <c r="D919" s="1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B920" s="4"/>
      <c r="C920" s="4"/>
      <c r="D920" s="1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B921" s="4"/>
      <c r="C921" s="4"/>
      <c r="D921" s="1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B922" s="4"/>
      <c r="C922" s="4"/>
      <c r="D922" s="1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B923" s="4"/>
      <c r="C923" s="4"/>
      <c r="D923" s="1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B924" s="4"/>
      <c r="C924" s="4"/>
      <c r="D924" s="1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B925" s="4"/>
      <c r="C925" s="4"/>
      <c r="D925" s="1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B926" s="4"/>
      <c r="C926" s="4"/>
      <c r="D926" s="1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B927" s="4"/>
      <c r="C927" s="4"/>
      <c r="D927" s="1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B928" s="4"/>
      <c r="C928" s="4"/>
      <c r="D928" s="1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B929" s="4"/>
      <c r="C929" s="4"/>
      <c r="D929" s="1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B930" s="4"/>
      <c r="C930" s="4"/>
      <c r="D930" s="1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B931" s="4"/>
      <c r="C931" s="4"/>
      <c r="D931" s="1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B932" s="4"/>
      <c r="C932" s="4"/>
      <c r="D932" s="1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B933" s="4"/>
      <c r="C933" s="4"/>
      <c r="D933" s="1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B934" s="4"/>
      <c r="C934" s="4"/>
      <c r="D934" s="1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B935" s="4"/>
      <c r="C935" s="4"/>
      <c r="D935" s="1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B936" s="4"/>
      <c r="C936" s="4"/>
      <c r="D936" s="1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B937" s="4"/>
      <c r="C937" s="4"/>
      <c r="D937" s="1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B938" s="4"/>
      <c r="C938" s="4"/>
      <c r="D938" s="1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B939" s="4"/>
      <c r="C939" s="4"/>
      <c r="D939" s="1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B940" s="4"/>
      <c r="C940" s="4"/>
      <c r="D940" s="1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B941" s="4"/>
      <c r="C941" s="4"/>
      <c r="D941" s="1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B942" s="4"/>
      <c r="C942" s="4"/>
      <c r="D942" s="1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B943" s="4"/>
      <c r="C943" s="4"/>
      <c r="D943" s="1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B944" s="4"/>
      <c r="C944" s="4"/>
      <c r="D944" s="1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B945" s="4"/>
      <c r="C945" s="4"/>
      <c r="D945" s="1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B946" s="4"/>
      <c r="C946" s="4"/>
      <c r="D946" s="1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B947" s="4"/>
      <c r="C947" s="4"/>
      <c r="D947" s="1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B948" s="4"/>
      <c r="C948" s="4"/>
      <c r="D948" s="1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B949" s="4"/>
      <c r="C949" s="4"/>
      <c r="D949" s="1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B950" s="4"/>
      <c r="C950" s="4"/>
      <c r="D950" s="1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B951" s="4"/>
      <c r="C951" s="4"/>
      <c r="D951" s="1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B952" s="4"/>
      <c r="C952" s="4"/>
      <c r="D952" s="1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B953" s="4"/>
      <c r="C953" s="4"/>
      <c r="D953" s="1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B954" s="4"/>
      <c r="C954" s="4"/>
      <c r="D954" s="1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B955" s="4"/>
      <c r="C955" s="4"/>
      <c r="D955" s="1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B956" s="4"/>
      <c r="C956" s="4"/>
      <c r="D956" s="1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B957" s="4"/>
      <c r="C957" s="4"/>
      <c r="D957" s="1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B958" s="4"/>
      <c r="C958" s="4"/>
      <c r="D958" s="1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B959" s="4"/>
      <c r="C959" s="4"/>
      <c r="D959" s="1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B960" s="4"/>
      <c r="C960" s="4"/>
      <c r="D960" s="1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B961" s="4"/>
      <c r="C961" s="4"/>
      <c r="D961" s="1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B962" s="4"/>
      <c r="C962" s="4"/>
      <c r="D962" s="1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B963" s="4"/>
      <c r="C963" s="4"/>
      <c r="D963" s="1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B964" s="4"/>
      <c r="C964" s="4"/>
      <c r="D964" s="1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B965" s="4"/>
      <c r="C965" s="4"/>
      <c r="D965" s="1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B966" s="4"/>
      <c r="C966" s="4"/>
      <c r="D966" s="1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B967" s="4"/>
      <c r="C967" s="4"/>
      <c r="D967" s="1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B968" s="4"/>
      <c r="C968" s="4"/>
      <c r="D968" s="1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B969" s="4"/>
      <c r="C969" s="4"/>
      <c r="D969" s="1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B970" s="4"/>
      <c r="C970" s="4"/>
      <c r="D970" s="1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B971" s="4"/>
      <c r="C971" s="4"/>
      <c r="D971" s="1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B972" s="4"/>
      <c r="C972" s="4"/>
      <c r="D972" s="1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B973" s="4"/>
      <c r="C973" s="4"/>
      <c r="D973" s="1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B974" s="4"/>
      <c r="C974" s="4"/>
      <c r="D974" s="1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B975" s="4"/>
      <c r="C975" s="4"/>
      <c r="D975" s="1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B976" s="4"/>
      <c r="C976" s="4"/>
      <c r="D976" s="1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B977" s="4"/>
      <c r="C977" s="4"/>
      <c r="D977" s="1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B978" s="4"/>
      <c r="C978" s="4"/>
      <c r="D978" s="1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B979" s="4"/>
      <c r="C979" s="4"/>
      <c r="D979" s="1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B980" s="4"/>
      <c r="C980" s="4"/>
      <c r="D980" s="1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B981" s="4"/>
      <c r="C981" s="4"/>
      <c r="D981" s="1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B982" s="4"/>
      <c r="C982" s="4"/>
      <c r="D982" s="1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B983" s="4"/>
      <c r="C983" s="4"/>
      <c r="D983" s="1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B984" s="4"/>
      <c r="C984" s="4"/>
      <c r="D984" s="1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B985" s="4"/>
      <c r="C985" s="4"/>
      <c r="D985" s="1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B986" s="4"/>
      <c r="C986" s="4"/>
      <c r="D986" s="1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B987" s="4"/>
      <c r="C987" s="4"/>
      <c r="D987" s="1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B988" s="4"/>
      <c r="C988" s="4"/>
      <c r="D988" s="1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B989" s="4"/>
      <c r="C989" s="4"/>
      <c r="D989" s="1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B990" s="4"/>
      <c r="C990" s="4"/>
      <c r="D990" s="1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B991" s="4"/>
      <c r="C991" s="4"/>
      <c r="D991" s="1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B992" s="4"/>
      <c r="C992" s="4"/>
      <c r="D992" s="1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B993" s="4"/>
      <c r="C993" s="4"/>
      <c r="D993" s="1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B994" s="4"/>
      <c r="C994" s="4"/>
      <c r="D994" s="1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B995" s="4"/>
      <c r="C995" s="4"/>
      <c r="D995" s="1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B996" s="4"/>
      <c r="C996" s="4"/>
      <c r="D996" s="1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B997" s="4"/>
      <c r="C997" s="4"/>
      <c r="D997" s="1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9">
    <mergeCell ref="B24:C24"/>
    <mergeCell ref="B27:C27"/>
    <mergeCell ref="B1:C1"/>
    <mergeCell ref="B3:C3"/>
    <mergeCell ref="B9:C9"/>
    <mergeCell ref="B12:C12"/>
    <mergeCell ref="B14:C14"/>
    <mergeCell ref="B15:C15"/>
    <mergeCell ref="B19:C1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9.14"/>
    <col customWidth="1" min="4" max="4" width="21.86"/>
    <col customWidth="1" min="5" max="6" width="17.0"/>
    <col customWidth="1" min="7" max="7" width="18.0"/>
    <col customWidth="1" min="8" max="8" width="12.57"/>
    <col customWidth="1" min="9" max="10" width="18.29"/>
    <col customWidth="1" min="11" max="26" width="10.0"/>
  </cols>
  <sheetData>
    <row r="1" ht="12.75" customHeight="1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27.75" customHeight="1">
      <c r="A2" s="28"/>
      <c r="B2" s="28"/>
      <c r="C2" s="28"/>
      <c r="D2" s="29" t="s">
        <v>60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2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43.5" customHeight="1">
      <c r="A5" s="30" t="s">
        <v>61</v>
      </c>
      <c r="B5" s="31"/>
      <c r="C5" s="31"/>
      <c r="D5" s="31"/>
      <c r="E5" s="31"/>
      <c r="F5" s="31"/>
      <c r="G5" s="31"/>
      <c r="H5" s="31"/>
      <c r="I5" s="31"/>
      <c r="J5" s="2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75.75" customHeight="1">
      <c r="A7" s="32" t="s">
        <v>62</v>
      </c>
      <c r="B7" s="33" t="s">
        <v>63</v>
      </c>
      <c r="C7" s="33" t="s">
        <v>64</v>
      </c>
      <c r="D7" s="33" t="s">
        <v>65</v>
      </c>
      <c r="E7" s="33" t="s">
        <v>66</v>
      </c>
      <c r="F7" s="34" t="s">
        <v>67</v>
      </c>
      <c r="G7" s="35" t="s">
        <v>68</v>
      </c>
      <c r="H7" s="33" t="s">
        <v>69</v>
      </c>
      <c r="I7" s="33" t="s">
        <v>70</v>
      </c>
      <c r="J7" s="33" t="s">
        <v>71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7" t="s">
        <v>72</v>
      </c>
      <c r="B8" s="38" t="s">
        <v>73</v>
      </c>
      <c r="C8" s="39" t="s">
        <v>74</v>
      </c>
      <c r="D8" s="40" t="s">
        <v>75</v>
      </c>
      <c r="E8" s="41">
        <v>450000.0</v>
      </c>
      <c r="F8" s="42">
        <f t="shared" ref="F8:F10" si="1">E8*1.19</f>
        <v>535500</v>
      </c>
      <c r="G8" s="43">
        <f t="shared" ref="G8:G10" si="2">(F8+E8)/3900</f>
        <v>252.6923077</v>
      </c>
      <c r="H8" s="44">
        <f t="shared" ref="H8:H10" si="3">G8*3900</f>
        <v>985500</v>
      </c>
      <c r="I8" s="45" t="s">
        <v>76</v>
      </c>
      <c r="J8" s="46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7" t="s">
        <v>77</v>
      </c>
      <c r="B9" s="47" t="s">
        <v>78</v>
      </c>
      <c r="C9" s="48" t="s">
        <v>79</v>
      </c>
      <c r="D9" s="47" t="s">
        <v>80</v>
      </c>
      <c r="E9" s="49">
        <v>280000.0</v>
      </c>
      <c r="F9" s="42">
        <f t="shared" si="1"/>
        <v>333200</v>
      </c>
      <c r="G9" s="43">
        <f t="shared" si="2"/>
        <v>157.2307692</v>
      </c>
      <c r="H9" s="44">
        <f t="shared" si="3"/>
        <v>613200</v>
      </c>
      <c r="I9" s="45" t="s">
        <v>76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37" t="s">
        <v>81</v>
      </c>
      <c r="B10" s="50" t="s">
        <v>82</v>
      </c>
      <c r="C10" s="51" t="s">
        <v>83</v>
      </c>
      <c r="D10" s="52" t="s">
        <v>84</v>
      </c>
      <c r="E10" s="41">
        <v>350000.0</v>
      </c>
      <c r="F10" s="42">
        <f t="shared" si="1"/>
        <v>416500</v>
      </c>
      <c r="G10" s="43">
        <f t="shared" si="2"/>
        <v>196.5384615</v>
      </c>
      <c r="H10" s="44">
        <f t="shared" si="3"/>
        <v>766500</v>
      </c>
      <c r="I10" s="45" t="s">
        <v>76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2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2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2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2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2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2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2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2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2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2.75" customHeight="1">
      <c r="A24" s="28"/>
      <c r="B24" s="28"/>
      <c r="C24" s="28"/>
      <c r="D24" s="55"/>
      <c r="E24" s="55"/>
      <c r="F24" s="27"/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2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2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2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2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2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2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2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2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2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2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2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2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2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2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2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2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2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2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2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2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2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2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2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2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2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2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2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2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2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2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2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2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2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2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2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2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2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2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2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2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2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2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2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2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2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2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2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2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2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2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2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2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2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2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2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2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2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2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2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2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2">
    <mergeCell ref="D2:H2"/>
    <mergeCell ref="A5:J5"/>
  </mergeCells>
  <hyperlinks>
    <hyperlink r:id="rId1" ref="C8"/>
    <hyperlink r:id="rId2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9.14"/>
    <col customWidth="1" min="4" max="4" width="21.86"/>
    <col customWidth="1" min="5" max="6" width="17.0"/>
    <col customWidth="1" min="7" max="7" width="18.0"/>
    <col customWidth="1" min="8" max="8" width="17.0"/>
    <col customWidth="1" min="9" max="10" width="19.14"/>
    <col customWidth="1" min="11" max="26" width="10.0"/>
  </cols>
  <sheetData>
    <row r="1" ht="12.7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27.75" customHeight="1">
      <c r="A2" s="28"/>
      <c r="B2" s="28"/>
      <c r="C2" s="28"/>
      <c r="D2" s="29" t="s">
        <v>60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2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43.5" customHeight="1">
      <c r="A5" s="56">
        <v>0.0</v>
      </c>
      <c r="B5" s="31"/>
      <c r="C5" s="31"/>
      <c r="D5" s="31"/>
      <c r="E5" s="31"/>
      <c r="F5" s="31"/>
      <c r="G5" s="31"/>
      <c r="H5" s="31"/>
      <c r="I5" s="31"/>
      <c r="J5" s="2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75.75" customHeight="1">
      <c r="A7" s="32" t="s">
        <v>62</v>
      </c>
      <c r="B7" s="33" t="s">
        <v>85</v>
      </c>
      <c r="C7" s="33" t="s">
        <v>86</v>
      </c>
      <c r="D7" s="33" t="s">
        <v>87</v>
      </c>
      <c r="E7" s="33" t="s">
        <v>88</v>
      </c>
      <c r="F7" s="34" t="s">
        <v>89</v>
      </c>
      <c r="G7" s="35" t="s">
        <v>90</v>
      </c>
      <c r="H7" s="33" t="s">
        <v>69</v>
      </c>
      <c r="I7" s="33" t="s">
        <v>91</v>
      </c>
      <c r="J7" s="33" t="s">
        <v>92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7" t="s">
        <v>72</v>
      </c>
      <c r="B8" s="38" t="s">
        <v>93</v>
      </c>
      <c r="C8" s="57" t="s">
        <v>94</v>
      </c>
      <c r="D8" s="58" t="s">
        <v>95</v>
      </c>
      <c r="E8" s="59">
        <v>2000000.0</v>
      </c>
      <c r="F8" s="60">
        <f t="shared" ref="F8:F10" si="1">E8*1.19</f>
        <v>2380000</v>
      </c>
      <c r="G8" s="43">
        <f t="shared" ref="G8:G10" si="2">(F8+E8)/4400</f>
        <v>995.4545455</v>
      </c>
      <c r="H8" s="61">
        <f t="shared" ref="H8:H10" si="3">G8*4400</f>
        <v>4380000</v>
      </c>
      <c r="I8" s="38" t="s">
        <v>96</v>
      </c>
      <c r="J8" s="58" t="s">
        <v>97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7" t="s">
        <v>77</v>
      </c>
      <c r="B9" s="38" t="s">
        <v>98</v>
      </c>
      <c r="C9" s="62" t="s">
        <v>99</v>
      </c>
      <c r="D9" s="58" t="s">
        <v>100</v>
      </c>
      <c r="E9" s="59">
        <v>3500000.0</v>
      </c>
      <c r="F9" s="60">
        <f t="shared" si="1"/>
        <v>4165000</v>
      </c>
      <c r="G9" s="43">
        <f t="shared" si="2"/>
        <v>1742.045455</v>
      </c>
      <c r="H9" s="61">
        <f t="shared" si="3"/>
        <v>7665000</v>
      </c>
      <c r="I9" s="38" t="s">
        <v>96</v>
      </c>
      <c r="J9" s="58" t="s">
        <v>101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37" t="s">
        <v>81</v>
      </c>
      <c r="B10" s="38" t="s">
        <v>102</v>
      </c>
      <c r="C10" s="57" t="s">
        <v>103</v>
      </c>
      <c r="D10" s="58" t="s">
        <v>104</v>
      </c>
      <c r="E10" s="59">
        <v>5000000.0</v>
      </c>
      <c r="F10" s="60">
        <f t="shared" si="1"/>
        <v>5950000</v>
      </c>
      <c r="G10" s="43">
        <f t="shared" si="2"/>
        <v>2488.636364</v>
      </c>
      <c r="H10" s="61">
        <f t="shared" si="3"/>
        <v>10950000</v>
      </c>
      <c r="I10" s="38" t="s">
        <v>96</v>
      </c>
      <c r="J10" s="38" t="s">
        <v>105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0" hidden="1" customHeight="1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2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2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2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2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2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2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2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2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2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2.75" customHeight="1">
      <c r="A23" s="28"/>
      <c r="B23" s="28"/>
      <c r="C23" s="28"/>
      <c r="D23" s="55"/>
      <c r="E23" s="55"/>
      <c r="F23" s="27"/>
      <c r="G23" s="27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2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2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2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2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2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2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2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2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2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2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2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2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2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2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2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2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2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2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2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2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2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2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2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2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2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2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2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2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2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2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2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2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2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2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2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2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2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2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2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2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2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2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2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2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2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2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2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2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2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2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2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2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2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2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2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2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2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2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2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2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2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2">
    <mergeCell ref="D2:H2"/>
    <mergeCell ref="A5:J5"/>
  </mergeCells>
  <hyperlinks>
    <hyperlink r:id="rId1" ref="C8"/>
    <hyperlink r:id="rId2" location="polycard_client=search-nordic&amp;searchVariation=MCO43931135&amp;position=3&amp;search_layout=stack&amp;type=product&amp;tracking_id=12c81139-a3fd-4a06-88f2-9bc3a1fe70a5&amp;wid=MCO1444872013&amp;sid=search" ref="C9"/>
    <hyperlink r:id="rId3" ref="C10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9.14"/>
    <col customWidth="1" min="4" max="4" width="21.86"/>
    <col customWidth="1" min="5" max="6" width="17.0"/>
    <col customWidth="1" min="7" max="7" width="18.0"/>
    <col customWidth="1" min="8" max="8" width="17.0"/>
    <col customWidth="1" min="9" max="10" width="19.14"/>
    <col customWidth="1" min="11" max="26" width="10.0"/>
  </cols>
  <sheetData>
    <row r="1" ht="12.75" customHeight="1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27.75" customHeight="1">
      <c r="A2" s="28"/>
      <c r="B2" s="28"/>
      <c r="C2" s="28"/>
      <c r="D2" s="29" t="s">
        <v>60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2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43.5" customHeight="1">
      <c r="A5" s="30" t="s">
        <v>61</v>
      </c>
      <c r="B5" s="31"/>
      <c r="C5" s="31"/>
      <c r="D5" s="31"/>
      <c r="E5" s="31"/>
      <c r="F5" s="31"/>
      <c r="G5" s="31"/>
      <c r="H5" s="31"/>
      <c r="I5" s="31"/>
      <c r="J5" s="2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/>
      <c r="B6" s="63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75.75" customHeight="1">
      <c r="A7" s="32" t="s">
        <v>62</v>
      </c>
      <c r="B7" s="64" t="s">
        <v>106</v>
      </c>
      <c r="C7" s="33" t="s">
        <v>107</v>
      </c>
      <c r="D7" s="33" t="s">
        <v>108</v>
      </c>
      <c r="E7" s="33" t="s">
        <v>109</v>
      </c>
      <c r="F7" s="34" t="s">
        <v>110</v>
      </c>
      <c r="G7" s="35" t="s">
        <v>111</v>
      </c>
      <c r="H7" s="33" t="s">
        <v>69</v>
      </c>
      <c r="I7" s="33" t="s">
        <v>112</v>
      </c>
      <c r="J7" s="33" t="s">
        <v>113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50.25" customHeight="1">
      <c r="A8" s="37" t="s">
        <v>72</v>
      </c>
      <c r="B8" s="65" t="s">
        <v>114</v>
      </c>
      <c r="C8" s="66" t="s">
        <v>115</v>
      </c>
      <c r="D8" s="67" t="s">
        <v>116</v>
      </c>
      <c r="E8" s="68">
        <v>1100000.0</v>
      </c>
      <c r="F8" s="69">
        <f t="shared" ref="F8:F10" si="1">E8*1.19</f>
        <v>1309000</v>
      </c>
      <c r="G8" s="70">
        <f t="shared" ref="G8:G10" si="2">(F8+E8)/3900</f>
        <v>617.6923077</v>
      </c>
      <c r="H8" s="71">
        <f t="shared" ref="H8:H10" si="3">G8*3900</f>
        <v>2409000</v>
      </c>
      <c r="I8" s="72" t="s">
        <v>96</v>
      </c>
      <c r="J8" s="65" t="s">
        <v>117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50.25" customHeight="1">
      <c r="A9" s="37" t="s">
        <v>77</v>
      </c>
      <c r="B9" s="65" t="s">
        <v>118</v>
      </c>
      <c r="C9" s="67" t="s">
        <v>119</v>
      </c>
      <c r="D9" s="65" t="s">
        <v>120</v>
      </c>
      <c r="E9" s="68">
        <v>290000.0</v>
      </c>
      <c r="F9" s="69">
        <f t="shared" si="1"/>
        <v>345100</v>
      </c>
      <c r="G9" s="70">
        <f t="shared" si="2"/>
        <v>162.8461538</v>
      </c>
      <c r="H9" s="71">
        <f t="shared" si="3"/>
        <v>635100</v>
      </c>
      <c r="I9" s="72" t="s">
        <v>96</v>
      </c>
      <c r="J9" s="65" t="s">
        <v>121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50.25" customHeight="1">
      <c r="A10" s="37" t="s">
        <v>81</v>
      </c>
      <c r="B10" s="72" t="s">
        <v>122</v>
      </c>
      <c r="C10" s="73" t="s">
        <v>123</v>
      </c>
      <c r="D10" s="74" t="s">
        <v>124</v>
      </c>
      <c r="E10" s="69">
        <v>1100000.0</v>
      </c>
      <c r="F10" s="69">
        <f t="shared" si="1"/>
        <v>1309000</v>
      </c>
      <c r="G10" s="70">
        <f t="shared" si="2"/>
        <v>617.6923077</v>
      </c>
      <c r="H10" s="71">
        <f t="shared" si="3"/>
        <v>2409000</v>
      </c>
      <c r="I10" s="72" t="s">
        <v>96</v>
      </c>
      <c r="J10" s="65" t="s">
        <v>125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0" hidden="1" customHeight="1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2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2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2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2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2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2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2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2.75" customHeight="1">
      <c r="A21" s="28"/>
      <c r="B21" s="28"/>
      <c r="C21" s="28"/>
      <c r="D21" s="28"/>
      <c r="E21" s="28"/>
      <c r="F21" s="28"/>
      <c r="G21" s="28"/>
      <c r="H21" s="28"/>
      <c r="I21" s="28"/>
      <c r="K21" s="75"/>
      <c r="M21" s="76"/>
      <c r="N21" s="76"/>
      <c r="O21" s="76"/>
      <c r="P21" s="76"/>
      <c r="S21" s="28"/>
      <c r="T21" s="28"/>
      <c r="U21" s="28"/>
      <c r="V21" s="28"/>
      <c r="W21" s="28"/>
      <c r="X21" s="28"/>
      <c r="Y21" s="28"/>
      <c r="Z21" s="28"/>
    </row>
    <row r="22" ht="12.75" customHeight="1">
      <c r="A22" s="28"/>
      <c r="B22" s="28"/>
      <c r="C22" s="28"/>
      <c r="D22" s="55"/>
      <c r="E22" s="55"/>
      <c r="F22" s="27"/>
      <c r="G22" s="27"/>
      <c r="H22" s="28"/>
      <c r="I22" s="28"/>
      <c r="L22" s="77"/>
      <c r="N22" s="76"/>
      <c r="O22" s="76"/>
      <c r="P22" s="76"/>
      <c r="Q22" s="76"/>
      <c r="T22" s="28"/>
      <c r="U22" s="28"/>
      <c r="V22" s="28"/>
      <c r="W22" s="28"/>
      <c r="X22" s="28"/>
      <c r="Y22" s="28"/>
      <c r="Z22" s="28"/>
    </row>
    <row r="23" ht="12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2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2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2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2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2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2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2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2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2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2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2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2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2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2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2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2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2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2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2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2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2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2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2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2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2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2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2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2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2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2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2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2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2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2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2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2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2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2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2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2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2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2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2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2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2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2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2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2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2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2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2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2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2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2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2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2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2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2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2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2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2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2">
    <mergeCell ref="D2:H2"/>
    <mergeCell ref="A5:J5"/>
  </mergeCells>
  <hyperlinks>
    <hyperlink r:id="rId1" ref="C8"/>
    <hyperlink r:id="rId2" ref="C10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9.14"/>
    <col customWidth="1" min="4" max="4" width="21.86"/>
    <col customWidth="1" min="5" max="6" width="17.0"/>
    <col customWidth="1" min="7" max="7" width="18.0"/>
    <col customWidth="1" min="8" max="8" width="17.0"/>
    <col customWidth="1" min="9" max="10" width="19.14"/>
    <col customWidth="1" min="11" max="26" width="10.0"/>
  </cols>
  <sheetData>
    <row r="1" ht="12.75" customHeight="1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27.75" customHeight="1">
      <c r="A2" s="28"/>
      <c r="B2" s="28"/>
      <c r="C2" s="28"/>
      <c r="D2" s="29" t="s">
        <v>60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2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43.5" customHeight="1">
      <c r="A5" s="30" t="s">
        <v>61</v>
      </c>
      <c r="B5" s="31"/>
      <c r="C5" s="31"/>
      <c r="D5" s="31"/>
      <c r="E5" s="31"/>
      <c r="F5" s="31"/>
      <c r="G5" s="31"/>
      <c r="H5" s="31"/>
      <c r="I5" s="31"/>
      <c r="J5" s="2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/>
      <c r="B6" s="63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75.75" customHeight="1">
      <c r="A7" s="32" t="s">
        <v>62</v>
      </c>
      <c r="B7" s="64" t="s">
        <v>126</v>
      </c>
      <c r="C7" s="33" t="s">
        <v>127</v>
      </c>
      <c r="D7" s="33" t="s">
        <v>128</v>
      </c>
      <c r="E7" s="33" t="s">
        <v>129</v>
      </c>
      <c r="F7" s="34" t="s">
        <v>130</v>
      </c>
      <c r="G7" s="35" t="s">
        <v>131</v>
      </c>
      <c r="H7" s="33" t="s">
        <v>69</v>
      </c>
      <c r="I7" s="33" t="s">
        <v>132</v>
      </c>
      <c r="J7" s="33" t="s">
        <v>133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50.25" customHeight="1">
      <c r="A8" s="37" t="s">
        <v>72</v>
      </c>
      <c r="B8" s="65" t="s">
        <v>134</v>
      </c>
      <c r="C8" s="78" t="s">
        <v>135</v>
      </c>
      <c r="D8" s="67" t="s">
        <v>136</v>
      </c>
      <c r="E8" s="68">
        <v>100000.0</v>
      </c>
      <c r="F8" s="69">
        <f t="shared" ref="F8:F10" si="1">E8*1.19</f>
        <v>119000</v>
      </c>
      <c r="G8" s="70">
        <f t="shared" ref="G8:G10" si="2">(F8+E8)/3900</f>
        <v>56.15384615</v>
      </c>
      <c r="H8" s="71">
        <f t="shared" ref="H8:H10" si="3">G8*3900</f>
        <v>219000</v>
      </c>
      <c r="I8" s="72" t="s">
        <v>96</v>
      </c>
      <c r="J8" s="72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50.25" customHeight="1">
      <c r="A9" s="37" t="s">
        <v>77</v>
      </c>
      <c r="B9" s="65" t="s">
        <v>137</v>
      </c>
      <c r="C9" s="67" t="s">
        <v>138</v>
      </c>
      <c r="D9" s="65" t="s">
        <v>139</v>
      </c>
      <c r="E9" s="68">
        <v>120000.0</v>
      </c>
      <c r="F9" s="69">
        <f t="shared" si="1"/>
        <v>142800</v>
      </c>
      <c r="G9" s="70">
        <f t="shared" si="2"/>
        <v>67.38461538</v>
      </c>
      <c r="H9" s="71">
        <f t="shared" si="3"/>
        <v>262800</v>
      </c>
      <c r="I9" s="72" t="s">
        <v>96</v>
      </c>
      <c r="J9" s="72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50.25" customHeight="1">
      <c r="A10" s="37" t="s">
        <v>81</v>
      </c>
      <c r="B10" s="65" t="s">
        <v>140</v>
      </c>
      <c r="C10" s="79" t="s">
        <v>141</v>
      </c>
      <c r="D10" s="67" t="s">
        <v>142</v>
      </c>
      <c r="E10" s="68">
        <v>110000.0</v>
      </c>
      <c r="F10" s="69">
        <f t="shared" si="1"/>
        <v>130900</v>
      </c>
      <c r="G10" s="70">
        <f t="shared" si="2"/>
        <v>61.76923077</v>
      </c>
      <c r="H10" s="71">
        <f t="shared" si="3"/>
        <v>240900</v>
      </c>
      <c r="I10" s="72" t="s">
        <v>96</v>
      </c>
      <c r="J10" s="72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0" hidden="1" customHeight="1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2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2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2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2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2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2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2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2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2.75" customHeight="1">
      <c r="A22" s="28"/>
      <c r="B22" s="28"/>
      <c r="C22" s="28"/>
      <c r="D22" s="55"/>
      <c r="E22" s="55"/>
      <c r="F22" s="27"/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2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2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2.75" customHeight="1">
      <c r="A25" s="28"/>
      <c r="B25" s="28"/>
      <c r="C25" s="28"/>
      <c r="D25" s="28"/>
      <c r="E25" s="28"/>
      <c r="F25" s="28"/>
      <c r="G25" s="80"/>
      <c r="H25" s="80"/>
      <c r="I25" s="80"/>
      <c r="J25" s="80"/>
      <c r="K25" s="80"/>
      <c r="L25" s="80"/>
      <c r="M25" s="80"/>
      <c r="N25" s="80"/>
      <c r="O25" s="80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2.75" customHeight="1">
      <c r="A26" s="28"/>
      <c r="B26" s="28"/>
      <c r="C26" s="28"/>
      <c r="D26" s="28"/>
      <c r="E26" s="28"/>
      <c r="F26" s="28"/>
      <c r="G26" s="80"/>
      <c r="K26" s="76"/>
      <c r="L26" s="76"/>
      <c r="M26" s="76"/>
      <c r="N26" s="76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2.75" customHeight="1">
      <c r="A27" s="28"/>
      <c r="B27" s="28"/>
      <c r="C27" s="28"/>
      <c r="D27" s="28"/>
      <c r="E27" s="28"/>
      <c r="F27" s="28"/>
      <c r="G27" s="80"/>
      <c r="K27" s="76"/>
      <c r="L27" s="76"/>
      <c r="M27" s="76"/>
      <c r="N27" s="76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2.75" customHeight="1">
      <c r="A28" s="28"/>
      <c r="B28" s="28"/>
      <c r="C28" s="28"/>
      <c r="D28" s="28"/>
      <c r="E28" s="28"/>
      <c r="F28" s="28"/>
      <c r="G28" s="80"/>
      <c r="K28" s="76"/>
      <c r="L28" s="76"/>
      <c r="M28" s="76"/>
      <c r="N28" s="76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2.75" customHeight="1">
      <c r="A29" s="28"/>
      <c r="B29" s="28"/>
      <c r="C29" s="28"/>
      <c r="D29" s="28"/>
      <c r="E29" s="28"/>
      <c r="F29" s="28"/>
      <c r="G29" s="80"/>
      <c r="H29" s="80"/>
      <c r="I29" s="80"/>
      <c r="J29" s="80"/>
      <c r="K29" s="80"/>
      <c r="L29" s="80"/>
      <c r="M29" s="80"/>
      <c r="N29" s="80"/>
      <c r="O29" s="80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2.75" customHeight="1">
      <c r="A30" s="28"/>
      <c r="B30" s="28"/>
      <c r="C30" s="28"/>
      <c r="D30" s="28"/>
      <c r="E30" s="28"/>
      <c r="F30" s="28"/>
      <c r="G30" s="80"/>
      <c r="K30" s="76"/>
      <c r="L30" s="76"/>
      <c r="M30" s="76"/>
      <c r="N30" s="76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2.75" customHeight="1">
      <c r="A31" s="28"/>
      <c r="B31" s="28"/>
      <c r="C31" s="28"/>
      <c r="D31" s="28"/>
      <c r="E31" s="28"/>
      <c r="F31" s="28"/>
      <c r="G31" s="80"/>
      <c r="K31" s="76"/>
      <c r="L31" s="76"/>
      <c r="M31" s="76"/>
      <c r="N31" s="76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2.75" customHeight="1">
      <c r="A32" s="28"/>
      <c r="B32" s="28"/>
      <c r="C32" s="28"/>
      <c r="D32" s="28"/>
      <c r="E32" s="28"/>
      <c r="F32" s="28"/>
      <c r="G32" s="80"/>
      <c r="K32" s="76"/>
      <c r="L32" s="76"/>
      <c r="M32" s="76"/>
      <c r="N32" s="76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2.75" customHeight="1">
      <c r="A33" s="28"/>
      <c r="B33" s="28"/>
      <c r="C33" s="28"/>
      <c r="D33" s="28"/>
      <c r="E33" s="28"/>
      <c r="F33" s="28"/>
      <c r="G33" s="80"/>
      <c r="H33" s="80"/>
      <c r="I33" s="80"/>
      <c r="J33" s="80"/>
      <c r="K33" s="80"/>
      <c r="L33" s="80"/>
      <c r="M33" s="80"/>
      <c r="N33" s="80"/>
      <c r="O33" s="80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2.75" customHeight="1">
      <c r="A34" s="28"/>
      <c r="B34" s="28"/>
      <c r="C34" s="28"/>
      <c r="D34" s="28"/>
      <c r="E34" s="28"/>
      <c r="F34" s="28"/>
      <c r="G34" s="80"/>
      <c r="K34" s="76"/>
      <c r="L34" s="76"/>
      <c r="M34" s="76"/>
      <c r="N34" s="76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2.75" customHeight="1">
      <c r="A35" s="28"/>
      <c r="B35" s="28"/>
      <c r="C35" s="28"/>
      <c r="D35" s="28"/>
      <c r="E35" s="28"/>
      <c r="F35" s="28"/>
      <c r="G35" s="80"/>
      <c r="K35" s="76"/>
      <c r="L35" s="76"/>
      <c r="M35" s="76"/>
      <c r="N35" s="76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2.75" customHeight="1">
      <c r="A36" s="28"/>
      <c r="B36" s="28"/>
      <c r="C36" s="28"/>
      <c r="D36" s="28"/>
      <c r="E36" s="28"/>
      <c r="F36" s="28"/>
      <c r="G36" s="80"/>
      <c r="K36" s="76"/>
      <c r="L36" s="76"/>
      <c r="M36" s="76"/>
      <c r="N36" s="76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2.75" customHeight="1">
      <c r="A37" s="28"/>
      <c r="B37" s="28"/>
      <c r="C37" s="28"/>
      <c r="D37" s="28"/>
      <c r="E37" s="28"/>
      <c r="F37" s="28"/>
      <c r="G37" s="80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2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2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2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2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2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2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2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2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2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2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2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2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2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2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2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2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2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2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2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2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2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2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2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2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2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2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2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2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2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2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2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2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2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2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2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2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2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2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2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2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2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2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2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2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2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2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2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2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2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2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2">
    <mergeCell ref="D2:H2"/>
    <mergeCell ref="A5:J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2023-08-23T22:35:28Z</dcterms:created>
  <dc:creator>Personal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</Properties>
</file>