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kranf\Desktop\Data Analysis Portfolio\Excel\"/>
    </mc:Choice>
  </mc:AlternateContent>
  <xr:revisionPtr revIDLastSave="0" documentId="13_ncr:1_{82E67B68-CEA0-4BF8-B364-B20A98C0D60A}" xr6:coauthVersionLast="47" xr6:coauthVersionMax="47" xr10:uidLastSave="{00000000-0000-0000-0000-000000000000}"/>
  <bookViews>
    <workbookView xWindow="28680" yWindow="-120" windowWidth="29040" windowHeight="17520" firstSheet="1" activeTab="2" xr2:uid="{00000000-000D-0000-FFFF-FFFF00000000}"/>
  </bookViews>
  <sheets>
    <sheet name="horse_analisis (2)" sheetId="3" state="hidden" r:id="rId1"/>
    <sheet name="horse_analisis" sheetId="1" r:id="rId2"/>
    <sheet name="Pivot" sheetId="4" r:id="rId3"/>
  </sheets>
  <calcPr calcId="191029"/>
  <pivotCaches>
    <pivotCache cacheId="8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</calcChain>
</file>

<file path=xl/sharedStrings.xml><?xml version="1.0" encoding="utf-8"?>
<sst xmlns="http://schemas.openxmlformats.org/spreadsheetml/2006/main" count="11577" uniqueCount="84">
  <si>
    <t>surgery</t>
  </si>
  <si>
    <t>age</t>
  </si>
  <si>
    <t>hospital_number</t>
  </si>
  <si>
    <t>rectal_temp</t>
  </si>
  <si>
    <t>pulse</t>
  </si>
  <si>
    <t>respiratory_rate</t>
  </si>
  <si>
    <t>temp_of_extremities</t>
  </si>
  <si>
    <t>peripheral_pulse</t>
  </si>
  <si>
    <t>mucous_membrane</t>
  </si>
  <si>
    <t>capillary_refill_time</t>
  </si>
  <si>
    <t>pain</t>
  </si>
  <si>
    <t>peristalsis</t>
  </si>
  <si>
    <t>abdominal_distention</t>
  </si>
  <si>
    <t>nasogastric_tube</t>
  </si>
  <si>
    <t>nasogastric_reflux</t>
  </si>
  <si>
    <t>nasogastric_reflux_ph</t>
  </si>
  <si>
    <t>rectal_exam_feces</t>
  </si>
  <si>
    <t>abdomen</t>
  </si>
  <si>
    <t>packed_cell_volume</t>
  </si>
  <si>
    <t>total_protein</t>
  </si>
  <si>
    <t>abdomo_appearance</t>
  </si>
  <si>
    <t>abdomo_protein</t>
  </si>
  <si>
    <t>outcome</t>
  </si>
  <si>
    <t>surgical_lesion</t>
  </si>
  <si>
    <t>lesion_1</t>
  </si>
  <si>
    <t>lesion_2</t>
  </si>
  <si>
    <t>lesion_3</t>
  </si>
  <si>
    <t>cp_data</t>
  </si>
  <si>
    <t>no</t>
  </si>
  <si>
    <t>adult</t>
  </si>
  <si>
    <t>cool</t>
  </si>
  <si>
    <t>reduced</t>
  </si>
  <si>
    <t>NA</t>
  </si>
  <si>
    <t>more_3_sec</t>
  </si>
  <si>
    <t>extreme_pain</t>
  </si>
  <si>
    <t>absent</t>
  </si>
  <si>
    <t>severe</t>
  </si>
  <si>
    <t>decreased</t>
  </si>
  <si>
    <t>distend_large</t>
  </si>
  <si>
    <t>died</t>
  </si>
  <si>
    <t>yes</t>
  </si>
  <si>
    <t>pale_cyanotic</t>
  </si>
  <si>
    <t>less_3_sec</t>
  </si>
  <si>
    <t>mild_pain</t>
  </si>
  <si>
    <t>slight</t>
  </si>
  <si>
    <t>other</t>
  </si>
  <si>
    <t>cloudy</t>
  </si>
  <si>
    <t>euthanized</t>
  </si>
  <si>
    <t>normal</t>
  </si>
  <si>
    <t>pale_pink</t>
  </si>
  <si>
    <t>hypomotile</t>
  </si>
  <si>
    <t>none</t>
  </si>
  <si>
    <t>lived</t>
  </si>
  <si>
    <t>young</t>
  </si>
  <si>
    <t>cold</t>
  </si>
  <si>
    <t>dark_cyanotic</t>
  </si>
  <si>
    <t>depressed</t>
  </si>
  <si>
    <t>less_1_liter</t>
  </si>
  <si>
    <t>serosanguious</t>
  </si>
  <si>
    <t>warm</t>
  </si>
  <si>
    <t>firm</t>
  </si>
  <si>
    <t>normal_pink</t>
  </si>
  <si>
    <t>moderate</t>
  </si>
  <si>
    <t>distend_small</t>
  </si>
  <si>
    <t>severe_pain</t>
  </si>
  <si>
    <t>clear</t>
  </si>
  <si>
    <t>bright_red</t>
  </si>
  <si>
    <t>increased</t>
  </si>
  <si>
    <t>bright_pink</t>
  </si>
  <si>
    <t>hypermotile</t>
  </si>
  <si>
    <t>significant</t>
  </si>
  <si>
    <t>alert</t>
  </si>
  <si>
    <t>more_1_liter</t>
  </si>
  <si>
    <t>Row Labels</t>
  </si>
  <si>
    <t>Grand Total</t>
  </si>
  <si>
    <t>Column Labels</t>
  </si>
  <si>
    <t>Count of outcome</t>
  </si>
  <si>
    <t>New OUTCOME</t>
  </si>
  <si>
    <t>outcomeVlookup</t>
  </si>
  <si>
    <t>Count of outcomeVlookup</t>
  </si>
  <si>
    <t>DiedVlookup</t>
  </si>
  <si>
    <t>euthVlookup</t>
  </si>
  <si>
    <t>livedVlookup</t>
  </si>
  <si>
    <t>new_rectal_temp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</si>
</sst>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lin baquero avila" refreshedDate="45008.645949999998" createdVersion="8" refreshedVersion="8" minRefreshableVersion="3" recordCount="299" xr:uid="{00000000-000A-0000-FFFF-FFFF05000000}">
  <cacheSource type="worksheet">
    <worksheetSource name="Table1"/>
  </cacheSource>
  <cacheFields count="33">
    <cacheField name="surgery" numFmtId="0">
      <sharedItems count="2">
        <s v="no"/>
        <s v="yes"/>
      </sharedItems>
    </cacheField>
    <cacheField name="age" numFmtId="0">
      <sharedItems count="2">
        <s v="adult"/>
        <s v="young"/>
      </sharedItems>
    </cacheField>
    <cacheField name="hospital_number" numFmtId="0">
      <sharedItems containsSemiMixedTypes="0" containsString="0" containsNumber="1" containsInteger="1" minValue="518476" maxValue="5305629"/>
    </cacheField>
    <cacheField name="rectal_temp" numFmtId="0">
      <sharedItems containsMixedTypes="1" containsNumber="1" minValue="35.4" maxValue="40.799999999999997" count="41">
        <n v="38.5"/>
        <n v="39.200000000000003"/>
        <n v="38.299999999999997"/>
        <n v="39.1"/>
        <n v="37.299999999999997"/>
        <s v="NA"/>
        <n v="37.9"/>
        <n v="38.1"/>
        <n v="37.200000000000003"/>
        <n v="38"/>
        <n v="38.200000000000003"/>
        <n v="37.6"/>
        <n v="37.5"/>
        <n v="39.4"/>
        <n v="39.9"/>
        <n v="38.4"/>
        <n v="38.6"/>
        <n v="37.799999999999997"/>
        <n v="37.700000000000003"/>
        <n v="39"/>
        <n v="35.4"/>
        <n v="38.9"/>
        <n v="37.4"/>
        <n v="40.299999999999997"/>
        <n v="37"/>
        <n v="39.700000000000003"/>
        <n v="38.700000000000003"/>
        <n v="36.4"/>
        <n v="38.799999999999997"/>
        <n v="39.6"/>
        <n v="36.799999999999997"/>
        <n v="39.5"/>
        <n v="36.5"/>
        <n v="36"/>
        <n v="37.1"/>
        <n v="39.299999999999997"/>
        <n v="36.1"/>
        <n v="36.6"/>
        <n v="40.799999999999997"/>
        <n v="36.9"/>
        <n v="40"/>
      </sharedItems>
    </cacheField>
    <cacheField name="pulse" numFmtId="0">
      <sharedItems containsMixedTypes="1" containsNumber="1" containsInteger="1" minValue="30" maxValue="184"/>
    </cacheField>
    <cacheField name="respiratory_rate" numFmtId="0">
      <sharedItems containsMixedTypes="1" containsNumber="1" containsInteger="1" minValue="8" maxValue="96"/>
    </cacheField>
    <cacheField name="temp_of_extremities" numFmtId="0">
      <sharedItems/>
    </cacheField>
    <cacheField name="peripheral_pulse" numFmtId="0">
      <sharedItems/>
    </cacheField>
    <cacheField name="mucous_membrane" numFmtId="0">
      <sharedItems/>
    </cacheField>
    <cacheField name="capillary_refill_time" numFmtId="0">
      <sharedItems containsMixedTypes="1" containsNumber="1" containsInteger="1" minValue="3" maxValue="3"/>
    </cacheField>
    <cacheField name="pain" numFmtId="0">
      <sharedItems count="6">
        <s v="extreme_pain"/>
        <s v="mild_pain"/>
        <s v="depressed"/>
        <s v="NA"/>
        <s v="severe_pain"/>
        <s v="alert"/>
      </sharedItems>
    </cacheField>
    <cacheField name="peristalsis" numFmtId="0">
      <sharedItems/>
    </cacheField>
    <cacheField name="abdominal_distention" numFmtId="0">
      <sharedItems/>
    </cacheField>
    <cacheField name="nasogastric_tube" numFmtId="0">
      <sharedItems/>
    </cacheField>
    <cacheField name="nasogastric_reflux" numFmtId="0">
      <sharedItems/>
    </cacheField>
    <cacheField name="nasogastric_reflux_ph" numFmtId="0">
      <sharedItems containsMixedTypes="1" containsNumber="1" minValue="1" maxValue="7.5"/>
    </cacheField>
    <cacheField name="rectal_exam_feces" numFmtId="0">
      <sharedItems/>
    </cacheField>
    <cacheField name="abdomen" numFmtId="0">
      <sharedItems/>
    </cacheField>
    <cacheField name="packed_cell_volume" numFmtId="0">
      <sharedItems containsMixedTypes="1" containsNumber="1" minValue="23" maxValue="75"/>
    </cacheField>
    <cacheField name="total_protein" numFmtId="0">
      <sharedItems containsMixedTypes="1" containsNumber="1" minValue="3.3" maxValue="89"/>
    </cacheField>
    <cacheField name="abdomo_appearance" numFmtId="0">
      <sharedItems/>
    </cacheField>
    <cacheField name="abdomo_protein" numFmtId="0">
      <sharedItems containsMixedTypes="1" containsNumber="1" minValue="0.1" maxValue="10.1"/>
    </cacheField>
    <cacheField name="outcome" numFmtId="0">
      <sharedItems count="3">
        <s v="died"/>
        <s v="euthanized"/>
        <s v="lived"/>
      </sharedItems>
    </cacheField>
    <cacheField name="surgical_lesion" numFmtId="0">
      <sharedItems/>
    </cacheField>
    <cacheField name="lesion_1" numFmtId="0">
      <sharedItems containsSemiMixedTypes="0" containsString="0" containsNumber="1" containsInteger="1" minValue="0" maxValue="41110"/>
    </cacheField>
    <cacheField name="lesion_2" numFmtId="0">
      <sharedItems containsSemiMixedTypes="0" containsString="0" containsNumber="1" containsInteger="1" minValue="0" maxValue="7111"/>
    </cacheField>
    <cacheField name="lesion_3" numFmtId="0">
      <sharedItems containsSemiMixedTypes="0" containsString="0" containsNumber="1" containsInteger="1" minValue="0" maxValue="2209"/>
    </cacheField>
    <cacheField name="cp_data" numFmtId="0">
      <sharedItems/>
    </cacheField>
    <cacheField name="outcomeVlookup" numFmtId="0">
      <sharedItems count="2">
        <s v="died"/>
        <s v="lived"/>
      </sharedItems>
    </cacheField>
    <cacheField name="DiedVlookup" numFmtId="0">
      <sharedItems containsMixedTypes="1" containsNumber="1" containsInteger="1" minValue="0" maxValue="6"/>
    </cacheField>
    <cacheField name="euthVlookup" numFmtId="0">
      <sharedItems containsMixedTypes="1" containsNumber="1" containsInteger="1" minValue="0" maxValue="3"/>
    </cacheField>
    <cacheField name="livedVlookup" numFmtId="0">
      <sharedItems containsMixedTypes="1" containsNumber="1" containsInteger="1" minValue="0" maxValue="3"/>
    </cacheField>
    <cacheField name="new_rectal_temp" numFmtId="0">
      <sharedItems count="3">
        <s v="High"/>
        <s v="normal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n v="530101"/>
    <x v="0"/>
    <n v="66"/>
    <n v="28"/>
    <s v="cool"/>
    <s v="reduced"/>
    <s v="NA"/>
    <s v="more_3_sec"/>
    <x v="0"/>
    <s v="absent"/>
    <s v="severe"/>
    <s v="NA"/>
    <s v="NA"/>
    <s v="NA"/>
    <s v="decreased"/>
    <s v="distend_large"/>
    <n v="45"/>
    <n v="8.4"/>
    <s v="NA"/>
    <s v="NA"/>
    <x v="0"/>
    <s v="no"/>
    <n v="11300"/>
    <n v="0"/>
    <n v="0"/>
    <s v="no"/>
    <x v="0"/>
    <n v="3"/>
    <n v="3"/>
    <n v="3"/>
    <x v="0"/>
  </r>
  <r>
    <x v="1"/>
    <x v="0"/>
    <n v="534817"/>
    <x v="1"/>
    <n v="88"/>
    <n v="20"/>
    <s v="NA"/>
    <s v="NA"/>
    <s v="pale_cyanotic"/>
    <s v="less_3_sec"/>
    <x v="1"/>
    <s v="absent"/>
    <s v="slight"/>
    <s v="NA"/>
    <s v="NA"/>
    <s v="NA"/>
    <s v="absent"/>
    <s v="other"/>
    <n v="50"/>
    <n v="85"/>
    <s v="cloudy"/>
    <n v="2"/>
    <x v="1"/>
    <s v="no"/>
    <n v="2208"/>
    <n v="0"/>
    <n v="0"/>
    <s v="no"/>
    <x v="0"/>
    <n v="2"/>
    <n v="2"/>
    <n v="2"/>
    <x v="0"/>
  </r>
  <r>
    <x v="0"/>
    <x v="0"/>
    <n v="530334"/>
    <x v="2"/>
    <n v="40"/>
    <n v="24"/>
    <s v="normal"/>
    <s v="normal"/>
    <s v="pale_pink"/>
    <s v="less_3_sec"/>
    <x v="1"/>
    <s v="hypomotile"/>
    <s v="none"/>
    <s v="NA"/>
    <s v="NA"/>
    <s v="NA"/>
    <s v="normal"/>
    <s v="normal"/>
    <n v="33"/>
    <n v="6.7"/>
    <s v="NA"/>
    <s v="NA"/>
    <x v="2"/>
    <s v="no"/>
    <n v="0"/>
    <n v="0"/>
    <n v="0"/>
    <s v="yes"/>
    <x v="1"/>
    <n v="1"/>
    <n v="2"/>
    <n v="2"/>
    <x v="0"/>
  </r>
  <r>
    <x v="1"/>
    <x v="1"/>
    <n v="5290409"/>
    <x v="3"/>
    <n v="164"/>
    <n v="84"/>
    <s v="cold"/>
    <s v="normal"/>
    <s v="dark_cyanotic"/>
    <s v="more_3_sec"/>
    <x v="2"/>
    <s v="absent"/>
    <s v="severe"/>
    <s v="none"/>
    <s v="less_1_liter"/>
    <n v="5"/>
    <s v="decreased"/>
    <s v="NA"/>
    <n v="48"/>
    <n v="7.2"/>
    <s v="serosanguious"/>
    <n v="5.3"/>
    <x v="0"/>
    <s v="yes"/>
    <n v="2208"/>
    <n v="0"/>
    <n v="0"/>
    <s v="yes"/>
    <x v="0"/>
    <n v="1"/>
    <n v="0"/>
    <n v="0"/>
    <x v="0"/>
  </r>
  <r>
    <x v="0"/>
    <x v="0"/>
    <n v="530255"/>
    <x v="4"/>
    <n v="104"/>
    <n v="35"/>
    <s v="NA"/>
    <s v="NA"/>
    <s v="dark_cyanotic"/>
    <s v="more_3_sec"/>
    <x v="3"/>
    <s v="NA"/>
    <s v="NA"/>
    <s v="NA"/>
    <s v="NA"/>
    <s v="NA"/>
    <s v="NA"/>
    <s v="NA"/>
    <n v="74"/>
    <n v="7.4"/>
    <s v="NA"/>
    <s v="NA"/>
    <x v="0"/>
    <s v="no"/>
    <n v="4300"/>
    <n v="0"/>
    <n v="0"/>
    <s v="no"/>
    <x v="0"/>
    <n v="1"/>
    <n v="1"/>
    <n v="1"/>
    <x v="1"/>
  </r>
  <r>
    <x v="0"/>
    <x v="0"/>
    <n v="528355"/>
    <x v="5"/>
    <s v="NA"/>
    <s v="NA"/>
    <s v="warm"/>
    <s v="normal"/>
    <s v="pale_pink"/>
    <s v="less_3_sec"/>
    <x v="2"/>
    <s v="hypomotile"/>
    <s v="slight"/>
    <s v="slight"/>
    <s v="none"/>
    <s v="NA"/>
    <s v="decreased"/>
    <s v="firm"/>
    <s v="NA"/>
    <s v="NA"/>
    <s v="NA"/>
    <s v="NA"/>
    <x v="2"/>
    <s v="no"/>
    <n v="0"/>
    <n v="0"/>
    <n v="0"/>
    <s v="no"/>
    <x v="1"/>
    <e v="#N/A"/>
    <e v="#N/A"/>
    <e v="#N/A"/>
    <x v="0"/>
  </r>
  <r>
    <x v="1"/>
    <x v="0"/>
    <n v="526802"/>
    <x v="6"/>
    <n v="48"/>
    <n v="16"/>
    <s v="normal"/>
    <s v="normal"/>
    <s v="normal_pink"/>
    <s v="less_3_sec"/>
    <x v="1"/>
    <s v="hypomotile"/>
    <s v="moderate"/>
    <s v="none"/>
    <s v="none"/>
    <s v="NA"/>
    <s v="decreased"/>
    <s v="distend_large"/>
    <n v="37"/>
    <n v="7"/>
    <s v="NA"/>
    <s v="NA"/>
    <x v="2"/>
    <s v="yes"/>
    <n v="3124"/>
    <n v="0"/>
    <n v="0"/>
    <s v="no"/>
    <x v="1"/>
    <n v="1"/>
    <n v="0"/>
    <n v="0"/>
    <x v="1"/>
  </r>
  <r>
    <x v="1"/>
    <x v="0"/>
    <n v="529607"/>
    <x v="5"/>
    <n v="60"/>
    <s v="NA"/>
    <s v="cool"/>
    <s v="NA"/>
    <s v="NA"/>
    <s v="less_3_sec"/>
    <x v="3"/>
    <s v="absent"/>
    <s v="slight"/>
    <s v="slight"/>
    <s v="none"/>
    <s v="NA"/>
    <s v="decreased"/>
    <s v="distend_small"/>
    <n v="44"/>
    <n v="8.3000000000000007"/>
    <s v="NA"/>
    <s v="NA"/>
    <x v="0"/>
    <s v="yes"/>
    <n v="2208"/>
    <n v="0"/>
    <n v="0"/>
    <s v="no"/>
    <x v="0"/>
    <e v="#N/A"/>
    <e v="#N/A"/>
    <e v="#N/A"/>
    <x v="0"/>
  </r>
  <r>
    <x v="0"/>
    <x v="0"/>
    <n v="530051"/>
    <x v="5"/>
    <n v="80"/>
    <n v="36"/>
    <s v="cool"/>
    <s v="absent"/>
    <s v="pale_pink"/>
    <s v="less_3_sec"/>
    <x v="4"/>
    <s v="absent"/>
    <s v="severe"/>
    <s v="slight"/>
    <s v="none"/>
    <s v="NA"/>
    <s v="decreased"/>
    <s v="distend_large"/>
    <n v="38"/>
    <n v="6.2"/>
    <s v="NA"/>
    <s v="NA"/>
    <x v="1"/>
    <s v="yes"/>
    <n v="3205"/>
    <n v="0"/>
    <n v="0"/>
    <s v="no"/>
    <x v="0"/>
    <e v="#N/A"/>
    <e v="#N/A"/>
    <e v="#N/A"/>
    <x v="0"/>
  </r>
  <r>
    <x v="0"/>
    <x v="1"/>
    <n v="5299629"/>
    <x v="2"/>
    <n v="90"/>
    <s v="NA"/>
    <s v="normal"/>
    <s v="NA"/>
    <s v="normal_pink"/>
    <s v="less_3_sec"/>
    <x v="0"/>
    <s v="hypomotile"/>
    <s v="none"/>
    <s v="slight"/>
    <s v="none"/>
    <s v="NA"/>
    <s v="decreased"/>
    <s v="NA"/>
    <n v="40"/>
    <n v="6.2"/>
    <s v="clear"/>
    <n v="2.2000000000000002"/>
    <x v="2"/>
    <s v="no"/>
    <n v="0"/>
    <n v="0"/>
    <n v="0"/>
    <s v="yes"/>
    <x v="1"/>
    <n v="1"/>
    <n v="2"/>
    <n v="2"/>
    <x v="0"/>
  </r>
  <r>
    <x v="1"/>
    <x v="0"/>
    <n v="528548"/>
    <x v="7"/>
    <n v="66"/>
    <n v="12"/>
    <s v="cool"/>
    <s v="reduced"/>
    <s v="bright_red"/>
    <s v="less_3_sec"/>
    <x v="1"/>
    <s v="hypomotile"/>
    <s v="none"/>
    <s v="slight"/>
    <s v="none"/>
    <n v="3"/>
    <s v="increased"/>
    <s v="distend_large"/>
    <n v="44"/>
    <n v="6"/>
    <s v="cloudy"/>
    <n v="3.6"/>
    <x v="2"/>
    <s v="yes"/>
    <n v="2124"/>
    <n v="0"/>
    <n v="0"/>
    <s v="yes"/>
    <x v="1"/>
    <n v="4"/>
    <n v="3"/>
    <n v="3"/>
    <x v="0"/>
  </r>
  <r>
    <x v="0"/>
    <x v="0"/>
    <n v="527927"/>
    <x v="3"/>
    <n v="72"/>
    <n v="52"/>
    <s v="warm"/>
    <s v="NA"/>
    <s v="bright_pink"/>
    <s v="less_3_sec"/>
    <x v="2"/>
    <s v="hypermotile"/>
    <s v="slight"/>
    <s v="none"/>
    <s v="none"/>
    <s v="NA"/>
    <s v="absent"/>
    <s v="distend_small"/>
    <n v="50"/>
    <n v="7.8"/>
    <s v="NA"/>
    <s v="NA"/>
    <x v="2"/>
    <s v="yes"/>
    <n v="2111"/>
    <n v="0"/>
    <n v="0"/>
    <s v="no"/>
    <x v="1"/>
    <n v="1"/>
    <n v="0"/>
    <n v="0"/>
    <x v="0"/>
  </r>
  <r>
    <x v="1"/>
    <x v="0"/>
    <n v="528031"/>
    <x v="8"/>
    <n v="42"/>
    <n v="12"/>
    <s v="warm"/>
    <s v="normal"/>
    <s v="normal_pink"/>
    <s v="less_3_sec"/>
    <x v="1"/>
    <s v="hypomotile"/>
    <s v="moderate"/>
    <s v="significant"/>
    <s v="none"/>
    <s v="NA"/>
    <s v="absent"/>
    <s v="distend_large"/>
    <s v="NA"/>
    <n v="7"/>
    <s v="NA"/>
    <s v="NA"/>
    <x v="2"/>
    <s v="no"/>
    <n v="4124"/>
    <n v="0"/>
    <n v="0"/>
    <s v="no"/>
    <x v="1"/>
    <n v="1"/>
    <n v="3"/>
    <n v="3"/>
    <x v="1"/>
  </r>
  <r>
    <x v="0"/>
    <x v="1"/>
    <n v="5291329"/>
    <x v="9"/>
    <n v="92"/>
    <n v="28"/>
    <s v="normal"/>
    <s v="normal"/>
    <s v="bright_pink"/>
    <s v="less_3_sec"/>
    <x v="5"/>
    <s v="hypomotile"/>
    <s v="slight"/>
    <s v="significant"/>
    <s v="NA"/>
    <n v="7.2"/>
    <s v="normal"/>
    <s v="normal"/>
    <n v="37"/>
    <n v="6.1"/>
    <s v="clear"/>
    <s v="NA"/>
    <x v="0"/>
    <s v="no"/>
    <n v="0"/>
    <n v="0"/>
    <n v="0"/>
    <s v="yes"/>
    <x v="0"/>
    <n v="6"/>
    <n v="2"/>
    <n v="2"/>
    <x v="1"/>
  </r>
  <r>
    <x v="1"/>
    <x v="0"/>
    <n v="534917"/>
    <x v="10"/>
    <n v="76"/>
    <n v="28"/>
    <s v="cool"/>
    <s v="normal"/>
    <s v="normal_pink"/>
    <s v="less_3_sec"/>
    <x v="1"/>
    <s v="absent"/>
    <s v="none"/>
    <s v="slight"/>
    <s v="less_1_liter"/>
    <s v="NA"/>
    <s v="absent"/>
    <s v="distend_small"/>
    <n v="46"/>
    <n v="81"/>
    <s v="clear"/>
    <n v="2"/>
    <x v="2"/>
    <s v="yes"/>
    <n v="2112"/>
    <n v="0"/>
    <n v="0"/>
    <s v="no"/>
    <x v="1"/>
    <n v="1"/>
    <n v="1"/>
    <n v="1"/>
    <x v="0"/>
  </r>
  <r>
    <x v="1"/>
    <x v="0"/>
    <n v="530233"/>
    <x v="11"/>
    <n v="96"/>
    <n v="48"/>
    <s v="cool"/>
    <s v="normal"/>
    <s v="pale_cyanotic"/>
    <s v="less_3_sec"/>
    <x v="0"/>
    <s v="hypomotile"/>
    <s v="moderate"/>
    <s v="slight"/>
    <s v="more_1_liter"/>
    <n v="4.5"/>
    <s v="absent"/>
    <s v="NA"/>
    <n v="45"/>
    <n v="6.8"/>
    <s v="NA"/>
    <s v="NA"/>
    <x v="0"/>
    <s v="yes"/>
    <n v="3207"/>
    <n v="0"/>
    <n v="0"/>
    <s v="no"/>
    <x v="0"/>
    <n v="2"/>
    <n v="1"/>
    <n v="1"/>
    <x v="1"/>
  </r>
  <r>
    <x v="1"/>
    <x v="1"/>
    <n v="5301219"/>
    <x v="5"/>
    <n v="128"/>
    <n v="36"/>
    <s v="cool"/>
    <s v="reduced"/>
    <s v="pale_cyanotic"/>
    <s v="more_3_sec"/>
    <x v="4"/>
    <s v="absent"/>
    <s v="moderate"/>
    <s v="significant"/>
    <s v="NA"/>
    <s v="NA"/>
    <s v="absent"/>
    <s v="distend_large"/>
    <n v="53"/>
    <n v="7.8"/>
    <s v="serosanguious"/>
    <n v="4.7"/>
    <x v="0"/>
    <s v="no"/>
    <n v="1400"/>
    <n v="0"/>
    <n v="0"/>
    <s v="yes"/>
    <x v="0"/>
    <e v="#N/A"/>
    <e v="#N/A"/>
    <e v="#N/A"/>
    <x v="0"/>
  </r>
  <r>
    <x v="0"/>
    <x v="0"/>
    <n v="526639"/>
    <x v="12"/>
    <n v="48"/>
    <n v="24"/>
    <s v="NA"/>
    <s v="NA"/>
    <s v="NA"/>
    <s v="NA"/>
    <x v="3"/>
    <s v="NA"/>
    <s v="NA"/>
    <s v="NA"/>
    <s v="NA"/>
    <s v="NA"/>
    <s v="NA"/>
    <s v="NA"/>
    <s v="NA"/>
    <s v="NA"/>
    <s v="NA"/>
    <s v="NA"/>
    <x v="2"/>
    <s v="no"/>
    <n v="0"/>
    <n v="0"/>
    <n v="0"/>
    <s v="no"/>
    <x v="1"/>
    <n v="2"/>
    <n v="2"/>
    <n v="2"/>
    <x v="1"/>
  </r>
  <r>
    <x v="1"/>
    <x v="0"/>
    <n v="5290481"/>
    <x v="11"/>
    <n v="64"/>
    <n v="21"/>
    <s v="normal"/>
    <s v="normal"/>
    <s v="bright_pink"/>
    <s v="less_3_sec"/>
    <x v="2"/>
    <s v="hypomotile"/>
    <s v="none"/>
    <s v="none"/>
    <s v="none"/>
    <s v="NA"/>
    <s v="increased"/>
    <s v="distend_large"/>
    <n v="40"/>
    <n v="7"/>
    <s v="clear"/>
    <s v="NA"/>
    <x v="2"/>
    <s v="yes"/>
    <n v="4205"/>
    <n v="0"/>
    <n v="0"/>
    <s v="yes"/>
    <x v="1"/>
    <n v="2"/>
    <n v="1"/>
    <n v="1"/>
    <x v="1"/>
  </r>
  <r>
    <x v="0"/>
    <x v="0"/>
    <n v="532110"/>
    <x v="13"/>
    <n v="110"/>
    <n v="35"/>
    <s v="cold"/>
    <s v="reduced"/>
    <s v="dark_cyanotic"/>
    <s v="NA"/>
    <x v="3"/>
    <s v="hypomotile"/>
    <s v="moderate"/>
    <s v="NA"/>
    <s v="NA"/>
    <s v="NA"/>
    <s v="NA"/>
    <s v="NA"/>
    <n v="55"/>
    <n v="8.6999999999999993"/>
    <s v="NA"/>
    <s v="NA"/>
    <x v="2"/>
    <s v="no"/>
    <n v="0"/>
    <n v="0"/>
    <n v="0"/>
    <s v="no"/>
    <x v="1"/>
    <n v="0"/>
    <n v="1"/>
    <n v="1"/>
    <x v="0"/>
  </r>
  <r>
    <x v="1"/>
    <x v="0"/>
    <n v="530157"/>
    <x v="14"/>
    <n v="72"/>
    <n v="60"/>
    <s v="normal"/>
    <s v="normal"/>
    <s v="bright_red"/>
    <s v="more_3_sec"/>
    <x v="0"/>
    <s v="absent"/>
    <s v="severe"/>
    <s v="significant"/>
    <s v="none"/>
    <s v="NA"/>
    <s v="absent"/>
    <s v="distend_small"/>
    <n v="46"/>
    <n v="6.1"/>
    <s v="cloudy"/>
    <s v="NA"/>
    <x v="2"/>
    <s v="yes"/>
    <n v="2111"/>
    <n v="0"/>
    <n v="0"/>
    <s v="no"/>
    <x v="1"/>
    <n v="0"/>
    <n v="0"/>
    <n v="0"/>
    <x v="0"/>
  </r>
  <r>
    <x v="0"/>
    <x v="0"/>
    <n v="529340"/>
    <x v="15"/>
    <n v="48"/>
    <n v="16"/>
    <s v="normal"/>
    <s v="NA"/>
    <s v="normal_pink"/>
    <s v="less_3_sec"/>
    <x v="5"/>
    <s v="hypomotile"/>
    <s v="none"/>
    <s v="slight"/>
    <s v="more_1_liter"/>
    <n v="5.5"/>
    <s v="absent"/>
    <s v="firm"/>
    <n v="49"/>
    <n v="6.8"/>
    <s v="NA"/>
    <s v="NA"/>
    <x v="2"/>
    <s v="no"/>
    <n v="0"/>
    <n v="0"/>
    <n v="0"/>
    <s v="no"/>
    <x v="1"/>
    <n v="2"/>
    <n v="0"/>
    <n v="0"/>
    <x v="0"/>
  </r>
  <r>
    <x v="1"/>
    <x v="0"/>
    <n v="521681"/>
    <x v="16"/>
    <n v="42"/>
    <n v="34"/>
    <s v="warm"/>
    <s v="normal"/>
    <s v="pale_cyanotic"/>
    <s v="NA"/>
    <x v="2"/>
    <s v="hypomotile"/>
    <s v="none"/>
    <s v="NA"/>
    <s v="NA"/>
    <s v="NA"/>
    <s v="normal"/>
    <s v="NA"/>
    <n v="48"/>
    <n v="7.2"/>
    <s v="NA"/>
    <s v="NA"/>
    <x v="2"/>
    <s v="yes"/>
    <n v="3111"/>
    <n v="0"/>
    <n v="0"/>
    <s v="no"/>
    <x v="1"/>
    <n v="1"/>
    <n v="0"/>
    <n v="0"/>
    <x v="0"/>
  </r>
  <r>
    <x v="1"/>
    <x v="1"/>
    <n v="534998"/>
    <x v="2"/>
    <n v="130"/>
    <n v="60"/>
    <s v="NA"/>
    <s v="reduced"/>
    <s v="NA"/>
    <s v="less_3_sec"/>
    <x v="2"/>
    <s v="absent"/>
    <s v="NA"/>
    <s v="NA"/>
    <s v="NA"/>
    <s v="NA"/>
    <s v="NA"/>
    <s v="NA"/>
    <n v="50"/>
    <n v="70"/>
    <s v="NA"/>
    <s v="NA"/>
    <x v="2"/>
    <s v="yes"/>
    <n v="3111"/>
    <n v="0"/>
    <n v="0"/>
    <s v="no"/>
    <x v="1"/>
    <n v="1"/>
    <n v="2"/>
    <n v="2"/>
    <x v="0"/>
  </r>
  <r>
    <x v="1"/>
    <x v="0"/>
    <n v="533692"/>
    <x v="7"/>
    <n v="60"/>
    <n v="12"/>
    <s v="cool"/>
    <s v="reduced"/>
    <s v="pale_pink"/>
    <s v="less_3_sec"/>
    <x v="3"/>
    <s v="absent"/>
    <s v="moderate"/>
    <s v="significant"/>
    <s v="less_1_liter"/>
    <n v="2"/>
    <s v="NA"/>
    <s v="NA"/>
    <n v="51"/>
    <n v="65"/>
    <s v="NA"/>
    <s v="NA"/>
    <x v="2"/>
    <s v="yes"/>
    <n v="3111"/>
    <n v="0"/>
    <n v="0"/>
    <s v="no"/>
    <x v="1"/>
    <n v="4"/>
    <n v="3"/>
    <n v="3"/>
    <x v="0"/>
  </r>
  <r>
    <x v="0"/>
    <x v="0"/>
    <n v="529518"/>
    <x v="17"/>
    <n v="60"/>
    <n v="42"/>
    <s v="NA"/>
    <s v="NA"/>
    <s v="NA"/>
    <s v="less_3_sec"/>
    <x v="3"/>
    <s v="NA"/>
    <s v="NA"/>
    <s v="NA"/>
    <s v="NA"/>
    <s v="NA"/>
    <s v="NA"/>
    <s v="NA"/>
    <s v="NA"/>
    <s v="NA"/>
    <s v="NA"/>
    <s v="NA"/>
    <x v="2"/>
    <s v="no"/>
    <n v="0"/>
    <n v="0"/>
    <n v="0"/>
    <s v="no"/>
    <x v="1"/>
    <n v="3"/>
    <n v="3"/>
    <n v="3"/>
    <x v="1"/>
  </r>
  <r>
    <x v="1"/>
    <x v="0"/>
    <n v="530526"/>
    <x v="2"/>
    <n v="72"/>
    <n v="30"/>
    <s v="cold"/>
    <s v="reduced"/>
    <s v="pale_pink"/>
    <s v="more_3_sec"/>
    <x v="1"/>
    <s v="hypomotile"/>
    <s v="moderate"/>
    <s v="slight"/>
    <s v="none"/>
    <s v="NA"/>
    <s v="decreased"/>
    <s v="distend_large"/>
    <n v="43"/>
    <n v="7"/>
    <s v="cloudy"/>
    <n v="3.9"/>
    <x v="2"/>
    <s v="yes"/>
    <n v="3111"/>
    <n v="0"/>
    <n v="0"/>
    <s v="yes"/>
    <x v="1"/>
    <n v="1"/>
    <n v="2"/>
    <n v="2"/>
    <x v="0"/>
  </r>
  <r>
    <x v="1"/>
    <x v="0"/>
    <n v="528653"/>
    <x v="17"/>
    <n v="48"/>
    <n v="12"/>
    <s v="cool"/>
    <s v="normal"/>
    <s v="normal_pink"/>
    <s v="less_3_sec"/>
    <x v="3"/>
    <s v="hypomotile"/>
    <s v="slight"/>
    <s v="none"/>
    <s v="none"/>
    <s v="NA"/>
    <s v="normal"/>
    <s v="firm"/>
    <n v="37"/>
    <n v="5.5"/>
    <s v="cloudy"/>
    <n v="1.3"/>
    <x v="2"/>
    <s v="no"/>
    <n v="4122"/>
    <n v="0"/>
    <n v="0"/>
    <s v="yes"/>
    <x v="1"/>
    <n v="3"/>
    <n v="3"/>
    <n v="3"/>
    <x v="1"/>
  </r>
  <r>
    <x v="1"/>
    <x v="0"/>
    <n v="5279442"/>
    <x v="5"/>
    <s v="NA"/>
    <s v="NA"/>
    <s v="NA"/>
    <s v="NA"/>
    <s v="NA"/>
    <s v="NA"/>
    <x v="3"/>
    <s v="NA"/>
    <s v="NA"/>
    <s v="NA"/>
    <s v="NA"/>
    <s v="NA"/>
    <s v="NA"/>
    <s v="NA"/>
    <s v="NA"/>
    <s v="NA"/>
    <s v="NA"/>
    <s v="NA"/>
    <x v="0"/>
    <s v="no"/>
    <n v="4300"/>
    <n v="0"/>
    <n v="0"/>
    <s v="no"/>
    <x v="0"/>
    <e v="#N/A"/>
    <e v="#N/A"/>
    <e v="#N/A"/>
    <x v="0"/>
  </r>
  <r>
    <x v="0"/>
    <x v="0"/>
    <n v="535415"/>
    <x v="18"/>
    <n v="48"/>
    <s v="NA"/>
    <s v="warm"/>
    <s v="normal"/>
    <s v="normal_pink"/>
    <s v="less_3_sec"/>
    <x v="5"/>
    <s v="hypermotile"/>
    <s v="none"/>
    <s v="none"/>
    <s v="none"/>
    <s v="NA"/>
    <s v="NA"/>
    <s v="NA"/>
    <n v="45"/>
    <n v="76"/>
    <s v="NA"/>
    <s v="NA"/>
    <x v="2"/>
    <s v="no"/>
    <n v="0"/>
    <n v="0"/>
    <n v="0"/>
    <s v="no"/>
    <x v="1"/>
    <n v="3"/>
    <n v="0"/>
    <n v="0"/>
    <x v="1"/>
  </r>
  <r>
    <x v="0"/>
    <x v="0"/>
    <n v="529475"/>
    <x v="18"/>
    <n v="96"/>
    <n v="30"/>
    <s v="cool"/>
    <s v="reduced"/>
    <s v="pale_cyanotic"/>
    <s v="more_3_sec"/>
    <x v="0"/>
    <s v="absent"/>
    <s v="severe"/>
    <s v="significant"/>
    <s v="less_1_liter"/>
    <n v="4"/>
    <s v="absent"/>
    <s v="distend_large"/>
    <n v="66"/>
    <n v="7.5"/>
    <s v="NA"/>
    <s v="NA"/>
    <x v="0"/>
    <s v="yes"/>
    <n v="4205"/>
    <n v="0"/>
    <n v="0"/>
    <s v="no"/>
    <x v="0"/>
    <n v="3"/>
    <n v="0"/>
    <n v="0"/>
    <x v="1"/>
  </r>
  <r>
    <x v="0"/>
    <x v="0"/>
    <n v="530242"/>
    <x v="8"/>
    <n v="108"/>
    <n v="12"/>
    <s v="cool"/>
    <s v="reduced"/>
    <s v="pale_cyanotic"/>
    <s v="more_3_sec"/>
    <x v="2"/>
    <s v="absent"/>
    <s v="slight"/>
    <s v="NA"/>
    <s v="more_1_liter"/>
    <n v="6"/>
    <s v="decreased"/>
    <s v="firm"/>
    <n v="52"/>
    <n v="8.1999999999999993"/>
    <s v="serosanguious"/>
    <n v="7.4"/>
    <x v="1"/>
    <s v="yes"/>
    <n v="2207"/>
    <n v="0"/>
    <n v="0"/>
    <s v="yes"/>
    <x v="0"/>
    <n v="1"/>
    <n v="3"/>
    <n v="3"/>
    <x v="1"/>
  </r>
  <r>
    <x v="1"/>
    <x v="0"/>
    <n v="529427"/>
    <x v="8"/>
    <n v="60"/>
    <s v="NA"/>
    <s v="warm"/>
    <s v="normal"/>
    <s v="normal_pink"/>
    <s v="less_3_sec"/>
    <x v="1"/>
    <s v="hypomotile"/>
    <s v="moderate"/>
    <s v="slight"/>
    <s v="none"/>
    <s v="NA"/>
    <s v="absent"/>
    <s v="distend_large"/>
    <n v="43"/>
    <n v="6.6"/>
    <s v="NA"/>
    <s v="NA"/>
    <x v="2"/>
    <s v="yes"/>
    <n v="2209"/>
    <n v="0"/>
    <n v="0"/>
    <s v="no"/>
    <x v="1"/>
    <n v="1"/>
    <n v="3"/>
    <n v="3"/>
    <x v="1"/>
  </r>
  <r>
    <x v="1"/>
    <x v="0"/>
    <n v="529663"/>
    <x v="10"/>
    <n v="64"/>
    <n v="28"/>
    <s v="normal"/>
    <s v="normal"/>
    <s v="normal_pink"/>
    <s v="less_3_sec"/>
    <x v="1"/>
    <s v="hypermotile"/>
    <s v="NA"/>
    <s v="NA"/>
    <s v="NA"/>
    <s v="NA"/>
    <s v="absent"/>
    <s v="distend_small"/>
    <n v="49"/>
    <n v="8.6"/>
    <s v="cloudy"/>
    <n v="6.6"/>
    <x v="2"/>
    <s v="yes"/>
    <n v="2208"/>
    <n v="0"/>
    <n v="0"/>
    <s v="yes"/>
    <x v="1"/>
    <n v="1"/>
    <n v="1"/>
    <n v="1"/>
    <x v="0"/>
  </r>
  <r>
    <x v="1"/>
    <x v="0"/>
    <n v="529796"/>
    <x v="5"/>
    <n v="100"/>
    <n v="30"/>
    <s v="cool"/>
    <s v="reduced"/>
    <s v="pale_cyanotic"/>
    <s v="more_3_sec"/>
    <x v="0"/>
    <s v="absent"/>
    <s v="severe"/>
    <s v="significant"/>
    <s v="more_1_liter"/>
    <s v="NA"/>
    <s v="absent"/>
    <s v="distend_small"/>
    <n v="52"/>
    <n v="6.6"/>
    <s v="NA"/>
    <s v="NA"/>
    <x v="2"/>
    <s v="yes"/>
    <n v="1124"/>
    <n v="0"/>
    <n v="0"/>
    <s v="no"/>
    <x v="1"/>
    <e v="#N/A"/>
    <e v="#N/A"/>
    <e v="#N/A"/>
    <x v="0"/>
  </r>
  <r>
    <x v="0"/>
    <x v="0"/>
    <n v="528812"/>
    <x v="5"/>
    <n v="104"/>
    <n v="24"/>
    <s v="cold"/>
    <s v="reduced"/>
    <s v="pale_pink"/>
    <s v="more_3_sec"/>
    <x v="4"/>
    <s v="absent"/>
    <s v="moderate"/>
    <s v="NA"/>
    <s v="more_1_liter"/>
    <s v="NA"/>
    <s v="NA"/>
    <s v="other"/>
    <n v="73"/>
    <n v="8.4"/>
    <s v="NA"/>
    <s v="NA"/>
    <x v="1"/>
    <s v="yes"/>
    <n v="7111"/>
    <n v="0"/>
    <n v="0"/>
    <s v="no"/>
    <x v="0"/>
    <e v="#N/A"/>
    <e v="#N/A"/>
    <e v="#N/A"/>
    <x v="0"/>
  </r>
  <r>
    <x v="0"/>
    <x v="0"/>
    <n v="529493"/>
    <x v="2"/>
    <n v="112"/>
    <n v="16"/>
    <s v="NA"/>
    <s v="reduced"/>
    <s v="bright_red"/>
    <s v="more_3_sec"/>
    <x v="3"/>
    <s v="NA"/>
    <s v="none"/>
    <s v="none"/>
    <s v="less_1_liter"/>
    <s v="NA"/>
    <s v="NA"/>
    <s v="distend_large"/>
    <n v="51"/>
    <n v="6"/>
    <s v="cloudy"/>
    <n v="1"/>
    <x v="1"/>
    <s v="no"/>
    <n v="5205"/>
    <n v="0"/>
    <n v="0"/>
    <s v="yes"/>
    <x v="0"/>
    <n v="1"/>
    <n v="2"/>
    <n v="2"/>
    <x v="0"/>
  </r>
  <r>
    <x v="1"/>
    <x v="0"/>
    <n v="533847"/>
    <x v="17"/>
    <n v="72"/>
    <s v="NA"/>
    <s v="NA"/>
    <s v="reduced"/>
    <s v="NA"/>
    <s v="less_3_sec"/>
    <x v="0"/>
    <s v="hypomotile"/>
    <s v="none"/>
    <s v="NA"/>
    <s v="none"/>
    <s v="NA"/>
    <s v="normal"/>
    <s v="normal"/>
    <n v="56"/>
    <n v="80"/>
    <s v="clear"/>
    <n v="2"/>
    <x v="2"/>
    <s v="yes"/>
    <n v="3111"/>
    <n v="0"/>
    <n v="0"/>
    <s v="no"/>
    <x v="1"/>
    <n v="3"/>
    <n v="3"/>
    <n v="3"/>
    <x v="1"/>
  </r>
  <r>
    <x v="0"/>
    <x v="0"/>
    <n v="528996"/>
    <x v="16"/>
    <n v="52"/>
    <s v="NA"/>
    <s v="normal"/>
    <s v="normal"/>
    <s v="normal_pink"/>
    <s v="less_3_sec"/>
    <x v="1"/>
    <s v="hypomotile"/>
    <s v="slight"/>
    <s v="none"/>
    <s v="none"/>
    <s v="NA"/>
    <s v="normal"/>
    <s v="firm"/>
    <n v="32"/>
    <n v="6.6"/>
    <s v="clear"/>
    <n v="5"/>
    <x v="2"/>
    <s v="no"/>
    <n v="0"/>
    <n v="0"/>
    <n v="0"/>
    <s v="yes"/>
    <x v="1"/>
    <n v="1"/>
    <n v="0"/>
    <n v="0"/>
    <x v="0"/>
  </r>
  <r>
    <x v="1"/>
    <x v="1"/>
    <n v="5277409"/>
    <x v="1"/>
    <n v="146"/>
    <n v="96"/>
    <s v="NA"/>
    <s v="NA"/>
    <s v="NA"/>
    <s v="NA"/>
    <x v="3"/>
    <s v="NA"/>
    <s v="NA"/>
    <s v="NA"/>
    <s v="NA"/>
    <s v="NA"/>
    <s v="NA"/>
    <s v="NA"/>
    <s v="NA"/>
    <s v="NA"/>
    <s v="NA"/>
    <s v="NA"/>
    <x v="0"/>
    <s v="yes"/>
    <n v="2113"/>
    <n v="0"/>
    <n v="0"/>
    <s v="no"/>
    <x v="0"/>
    <n v="2"/>
    <n v="2"/>
    <n v="2"/>
    <x v="0"/>
  </r>
  <r>
    <x v="1"/>
    <x v="0"/>
    <n v="529498"/>
    <x v="5"/>
    <n v="88"/>
    <s v="NA"/>
    <s v="cool"/>
    <s v="reduced"/>
    <s v="dark_cyanotic"/>
    <s v="more_3_sec"/>
    <x v="0"/>
    <s v="hypomotile"/>
    <s v="moderate"/>
    <s v="none"/>
    <s v="more_1_liter"/>
    <s v="NA"/>
    <s v="absent"/>
    <s v="distend_large"/>
    <n v="63"/>
    <n v="6.5"/>
    <s v="serosanguious"/>
    <s v="NA"/>
    <x v="0"/>
    <s v="yes"/>
    <n v="4205"/>
    <n v="0"/>
    <n v="0"/>
    <s v="no"/>
    <x v="0"/>
    <e v="#N/A"/>
    <e v="#N/A"/>
    <e v="#N/A"/>
    <x v="0"/>
  </r>
  <r>
    <x v="0"/>
    <x v="1"/>
    <n v="5288249"/>
    <x v="19"/>
    <n v="150"/>
    <n v="72"/>
    <s v="NA"/>
    <s v="NA"/>
    <s v="NA"/>
    <s v="NA"/>
    <x v="3"/>
    <s v="NA"/>
    <s v="NA"/>
    <s v="NA"/>
    <s v="NA"/>
    <s v="NA"/>
    <s v="NA"/>
    <s v="NA"/>
    <n v="47"/>
    <n v="8.5"/>
    <s v="NA"/>
    <n v="0.1"/>
    <x v="2"/>
    <s v="yes"/>
    <n v="9400"/>
    <n v="0"/>
    <n v="0"/>
    <s v="yes"/>
    <x v="1"/>
    <n v="1"/>
    <n v="0"/>
    <n v="0"/>
    <x v="0"/>
  </r>
  <r>
    <x v="0"/>
    <x v="0"/>
    <n v="530301"/>
    <x v="9"/>
    <n v="60"/>
    <n v="12"/>
    <s v="cool"/>
    <s v="normal"/>
    <s v="pale_pink"/>
    <s v="less_3_sec"/>
    <x v="1"/>
    <s v="hypomotile"/>
    <s v="none"/>
    <s v="none"/>
    <s v="none"/>
    <s v="NA"/>
    <s v="increased"/>
    <s v="other"/>
    <n v="47"/>
    <n v="7"/>
    <s v="NA"/>
    <s v="NA"/>
    <x v="2"/>
    <s v="no"/>
    <n v="3111"/>
    <n v="0"/>
    <n v="0"/>
    <s v="no"/>
    <x v="1"/>
    <n v="6"/>
    <n v="2"/>
    <n v="2"/>
    <x v="1"/>
  </r>
  <r>
    <x v="1"/>
    <x v="0"/>
    <n v="534069"/>
    <x v="5"/>
    <n v="120"/>
    <s v="NA"/>
    <s v="cool"/>
    <s v="absent"/>
    <s v="pale_cyanotic"/>
    <s v="less_3_sec"/>
    <x v="4"/>
    <s v="absent"/>
    <s v="severe"/>
    <s v="none"/>
    <s v="none"/>
    <s v="NA"/>
    <s v="NA"/>
    <s v="distend_large"/>
    <n v="52"/>
    <n v="67"/>
    <s v="cloudy"/>
    <n v="2"/>
    <x v="1"/>
    <s v="yes"/>
    <n v="3205"/>
    <n v="0"/>
    <n v="0"/>
    <s v="no"/>
    <x v="0"/>
    <e v="#N/A"/>
    <e v="#N/A"/>
    <e v="#N/A"/>
    <x v="0"/>
  </r>
  <r>
    <x v="1"/>
    <x v="0"/>
    <n v="535407"/>
    <x v="20"/>
    <n v="140"/>
    <n v="24"/>
    <s v="cool"/>
    <s v="reduced"/>
    <s v="pale_cyanotic"/>
    <s v="more_3_sec"/>
    <x v="4"/>
    <s v="absent"/>
    <s v="NA"/>
    <s v="slight"/>
    <s v="none"/>
    <s v="NA"/>
    <s v="NA"/>
    <s v="distend_large"/>
    <n v="57"/>
    <n v="69"/>
    <s v="serosanguious"/>
    <n v="2"/>
    <x v="1"/>
    <s v="yes"/>
    <n v="3205"/>
    <n v="0"/>
    <n v="0"/>
    <s v="no"/>
    <x v="0"/>
    <n v="0"/>
    <n v="1"/>
    <n v="1"/>
    <x v="2"/>
  </r>
  <r>
    <x v="0"/>
    <x v="0"/>
    <n v="529827"/>
    <x v="5"/>
    <n v="120"/>
    <s v="NA"/>
    <s v="cold"/>
    <s v="reduced"/>
    <s v="pale_cyanotic"/>
    <s v="more_3_sec"/>
    <x v="0"/>
    <s v="absent"/>
    <s v="severe"/>
    <s v="none"/>
    <s v="none"/>
    <s v="NA"/>
    <s v="absent"/>
    <s v="distend_large"/>
    <n v="60"/>
    <n v="6.5"/>
    <s v="serosanguious"/>
    <s v="NA"/>
    <x v="0"/>
    <s v="yes"/>
    <n v="3205"/>
    <n v="0"/>
    <n v="0"/>
    <s v="no"/>
    <x v="0"/>
    <e v="#N/A"/>
    <e v="#N/A"/>
    <e v="#N/A"/>
    <x v="0"/>
  </r>
  <r>
    <x v="1"/>
    <x v="0"/>
    <n v="529888"/>
    <x v="6"/>
    <n v="60"/>
    <n v="15"/>
    <s v="cool"/>
    <s v="NA"/>
    <s v="pale_cyanotic"/>
    <s v="more_3_sec"/>
    <x v="0"/>
    <s v="absent"/>
    <s v="severe"/>
    <s v="slight"/>
    <s v="less_1_liter"/>
    <s v="NA"/>
    <s v="absent"/>
    <s v="distend_large"/>
    <n v="65"/>
    <n v="7.5"/>
    <s v="NA"/>
    <s v="NA"/>
    <x v="2"/>
    <s v="yes"/>
    <n v="2305"/>
    <n v="0"/>
    <n v="0"/>
    <s v="yes"/>
    <x v="1"/>
    <n v="1"/>
    <n v="0"/>
    <n v="0"/>
    <x v="1"/>
  </r>
  <r>
    <x v="0"/>
    <x v="0"/>
    <n v="529821"/>
    <x v="12"/>
    <n v="48"/>
    <n v="16"/>
    <s v="normal"/>
    <s v="normal"/>
    <s v="normal_pink"/>
    <s v="less_3_sec"/>
    <x v="5"/>
    <s v="hypermotile"/>
    <s v="none"/>
    <s v="none"/>
    <s v="none"/>
    <s v="NA"/>
    <s v="normal"/>
    <s v="NA"/>
    <n v="37"/>
    <n v="6.5"/>
    <s v="NA"/>
    <s v="NA"/>
    <x v="2"/>
    <s v="no"/>
    <n v="0"/>
    <n v="0"/>
    <n v="0"/>
    <s v="no"/>
    <x v="1"/>
    <n v="2"/>
    <n v="2"/>
    <n v="2"/>
    <x v="1"/>
  </r>
  <r>
    <x v="1"/>
    <x v="0"/>
    <n v="528890"/>
    <x v="21"/>
    <n v="80"/>
    <n v="44"/>
    <s v="cool"/>
    <s v="reduced"/>
    <s v="pale_pink"/>
    <s v="more_3_sec"/>
    <x v="2"/>
    <s v="hypomotile"/>
    <s v="moderate"/>
    <s v="slight"/>
    <s v="less_1_liter"/>
    <n v="7"/>
    <s v="decreased"/>
    <s v="normal"/>
    <n v="54"/>
    <n v="6.5"/>
    <s v="serosanguious"/>
    <s v="NA"/>
    <x v="0"/>
    <s v="yes"/>
    <n v="7111"/>
    <n v="0"/>
    <n v="0"/>
    <s v="no"/>
    <x v="0"/>
    <n v="2"/>
    <n v="0"/>
    <n v="0"/>
    <x v="0"/>
  </r>
  <r>
    <x v="0"/>
    <x v="0"/>
    <n v="529642"/>
    <x v="8"/>
    <n v="84"/>
    <n v="48"/>
    <s v="cool"/>
    <s v="reduced"/>
    <s v="bright_red"/>
    <s v="more_3_sec"/>
    <x v="4"/>
    <s v="hypermotile"/>
    <s v="slight"/>
    <s v="none"/>
    <s v="less_1_liter"/>
    <s v="NA"/>
    <s v="increased"/>
    <s v="normal"/>
    <n v="73"/>
    <n v="5.5"/>
    <s v="cloudy"/>
    <n v="4.0999999999999996"/>
    <x v="0"/>
    <s v="no"/>
    <n v="4300"/>
    <n v="0"/>
    <n v="0"/>
    <s v="yes"/>
    <x v="0"/>
    <n v="1"/>
    <n v="3"/>
    <n v="3"/>
    <x v="1"/>
  </r>
  <r>
    <x v="0"/>
    <x v="0"/>
    <n v="529766"/>
    <x v="16"/>
    <n v="46"/>
    <s v="NA"/>
    <s v="normal"/>
    <s v="normal"/>
    <s v="bright_pink"/>
    <s v="less_3_sec"/>
    <x v="5"/>
    <s v="hypomotile"/>
    <s v="slight"/>
    <s v="none"/>
    <s v="none"/>
    <s v="NA"/>
    <s v="NA"/>
    <s v="other"/>
    <n v="49"/>
    <n v="9.1"/>
    <s v="clear"/>
    <n v="1.6"/>
    <x v="2"/>
    <s v="no"/>
    <n v="3111"/>
    <n v="0"/>
    <n v="0"/>
    <s v="yes"/>
    <x v="1"/>
    <n v="1"/>
    <n v="0"/>
    <n v="0"/>
    <x v="0"/>
  </r>
  <r>
    <x v="1"/>
    <x v="0"/>
    <n v="527706"/>
    <x v="22"/>
    <n v="84"/>
    <n v="36"/>
    <s v="normal"/>
    <s v="NA"/>
    <s v="pale_pink"/>
    <s v="more_3_sec"/>
    <x v="1"/>
    <s v="hypomotile"/>
    <s v="slight"/>
    <s v="NA"/>
    <s v="NA"/>
    <s v="NA"/>
    <s v="absent"/>
    <s v="distend_large"/>
    <s v="NA"/>
    <s v="NA"/>
    <s v="serosanguious"/>
    <s v="NA"/>
    <x v="0"/>
    <s v="yes"/>
    <n v="7209"/>
    <n v="0"/>
    <n v="0"/>
    <s v="yes"/>
    <x v="0"/>
    <n v="1"/>
    <n v="1"/>
    <n v="1"/>
    <x v="1"/>
  </r>
  <r>
    <x v="0"/>
    <x v="0"/>
    <n v="529483"/>
    <x v="5"/>
    <s v="NA"/>
    <s v="NA"/>
    <s v="normal"/>
    <s v="normal"/>
    <s v="pale_pink"/>
    <s v="less_3_sec"/>
    <x v="5"/>
    <s v="hypomotile"/>
    <s v="none"/>
    <s v="NA"/>
    <s v="NA"/>
    <s v="NA"/>
    <s v="increased"/>
    <s v="other"/>
    <n v="43"/>
    <n v="7.7"/>
    <s v="NA"/>
    <s v="NA"/>
    <x v="2"/>
    <s v="no"/>
    <n v="3111"/>
    <n v="0"/>
    <n v="0"/>
    <s v="no"/>
    <x v="1"/>
    <e v="#N/A"/>
    <e v="#N/A"/>
    <e v="#N/A"/>
    <x v="0"/>
  </r>
  <r>
    <x v="0"/>
    <x v="0"/>
    <n v="530544"/>
    <x v="16"/>
    <n v="40"/>
    <n v="20"/>
    <s v="NA"/>
    <s v="NA"/>
    <s v="NA"/>
    <s v="less_3_sec"/>
    <x v="3"/>
    <s v="NA"/>
    <s v="NA"/>
    <s v="NA"/>
    <s v="NA"/>
    <s v="NA"/>
    <s v="NA"/>
    <s v="NA"/>
    <n v="41"/>
    <n v="6.4"/>
    <s v="NA"/>
    <s v="NA"/>
    <x v="2"/>
    <s v="no"/>
    <n v="3111"/>
    <n v="0"/>
    <n v="0"/>
    <s v="yes"/>
    <x v="1"/>
    <n v="1"/>
    <n v="0"/>
    <n v="0"/>
    <x v="0"/>
  </r>
  <r>
    <x v="0"/>
    <x v="0"/>
    <n v="529461"/>
    <x v="23"/>
    <n v="114"/>
    <n v="36"/>
    <s v="cool"/>
    <s v="reduced"/>
    <s v="normal_pink"/>
    <s v="more_3_sec"/>
    <x v="2"/>
    <s v="hypomotile"/>
    <s v="moderate"/>
    <s v="slight"/>
    <s v="none"/>
    <n v="7"/>
    <s v="normal"/>
    <s v="distend_large"/>
    <n v="57"/>
    <n v="8.1"/>
    <s v="serosanguious"/>
    <n v="4.5"/>
    <x v="1"/>
    <s v="yes"/>
    <n v="7400"/>
    <n v="0"/>
    <n v="0"/>
    <s v="yes"/>
    <x v="0"/>
    <n v="1"/>
    <n v="1"/>
    <n v="1"/>
    <x v="0"/>
  </r>
  <r>
    <x v="1"/>
    <x v="1"/>
    <n v="5282839"/>
    <x v="16"/>
    <n v="160"/>
    <n v="20"/>
    <s v="cool"/>
    <s v="NA"/>
    <s v="bright_red"/>
    <s v="less_3_sec"/>
    <x v="1"/>
    <s v="hypomotile"/>
    <s v="severe"/>
    <s v="significant"/>
    <s v="NA"/>
    <s v="NA"/>
    <s v="absent"/>
    <s v="NA"/>
    <n v="38"/>
    <s v="NA"/>
    <s v="cloudy"/>
    <s v="NA"/>
    <x v="0"/>
    <s v="yes"/>
    <n v="7111"/>
    <n v="0"/>
    <n v="0"/>
    <s v="yes"/>
    <x v="0"/>
    <n v="1"/>
    <n v="0"/>
    <n v="0"/>
    <x v="0"/>
  </r>
  <r>
    <x v="1"/>
    <x v="0"/>
    <n v="528872"/>
    <x v="5"/>
    <s v="NA"/>
    <s v="NA"/>
    <s v="NA"/>
    <s v="NA"/>
    <s v="NA"/>
    <s v="NA"/>
    <x v="3"/>
    <s v="NA"/>
    <s v="NA"/>
    <s v="NA"/>
    <s v="NA"/>
    <s v="NA"/>
    <s v="NA"/>
    <s v="NA"/>
    <n v="24"/>
    <n v="6.7"/>
    <s v="NA"/>
    <s v="NA"/>
    <x v="2"/>
    <s v="yes"/>
    <n v="3112"/>
    <n v="0"/>
    <n v="0"/>
    <s v="no"/>
    <x v="1"/>
    <e v="#N/A"/>
    <e v="#N/A"/>
    <e v="#N/A"/>
    <x v="0"/>
  </r>
  <r>
    <x v="1"/>
    <x v="0"/>
    <n v="529640"/>
    <x v="5"/>
    <n v="64"/>
    <n v="36"/>
    <s v="warm"/>
    <s v="NA"/>
    <s v="bright_pink"/>
    <s v="less_3_sec"/>
    <x v="0"/>
    <s v="hypomotile"/>
    <s v="moderate"/>
    <s v="slight"/>
    <s v="less_1_liter"/>
    <s v="NA"/>
    <s v="NA"/>
    <s v="NA"/>
    <n v="42"/>
    <n v="7.7"/>
    <s v="NA"/>
    <s v="NA"/>
    <x v="0"/>
    <s v="yes"/>
    <n v="3209"/>
    <n v="0"/>
    <n v="0"/>
    <s v="no"/>
    <x v="0"/>
    <e v="#N/A"/>
    <e v="#N/A"/>
    <e v="#N/A"/>
    <x v="0"/>
  </r>
  <r>
    <x v="1"/>
    <x v="0"/>
    <n v="528298"/>
    <x v="5"/>
    <s v="NA"/>
    <n v="20"/>
    <s v="cold"/>
    <s v="reduced"/>
    <s v="pale_pink"/>
    <s v="NA"/>
    <x v="0"/>
    <s v="absent"/>
    <s v="moderate"/>
    <s v="slight"/>
    <s v="NA"/>
    <s v="NA"/>
    <s v="absent"/>
    <s v="distend_small"/>
    <n v="53"/>
    <n v="5.9"/>
    <s v="serosanguious"/>
    <s v="NA"/>
    <x v="0"/>
    <s v="yes"/>
    <n v="3205"/>
    <n v="0"/>
    <n v="0"/>
    <s v="yes"/>
    <x v="0"/>
    <e v="#N/A"/>
    <e v="#N/A"/>
    <e v="#N/A"/>
    <x v="0"/>
  </r>
  <r>
    <x v="0"/>
    <x v="0"/>
    <n v="528904"/>
    <x v="5"/>
    <n v="96"/>
    <s v="NA"/>
    <s v="cool"/>
    <s v="reduced"/>
    <s v="pale_pink"/>
    <s v="more_3_sec"/>
    <x v="0"/>
    <s v="absent"/>
    <s v="severe"/>
    <s v="none"/>
    <s v="less_1_liter"/>
    <s v="NA"/>
    <s v="absent"/>
    <s v="distend_large"/>
    <n v="60"/>
    <s v="NA"/>
    <s v="NA"/>
    <s v="NA"/>
    <x v="0"/>
    <s v="yes"/>
    <n v="4205"/>
    <n v="0"/>
    <n v="0"/>
    <s v="no"/>
    <x v="0"/>
    <e v="#N/A"/>
    <e v="#N/A"/>
    <e v="#N/A"/>
    <x v="0"/>
  </r>
  <r>
    <x v="0"/>
    <x v="0"/>
    <n v="530438"/>
    <x v="17"/>
    <n v="48"/>
    <n v="32"/>
    <s v="normal"/>
    <s v="normal"/>
    <s v="pale_pink"/>
    <s v="less_3_sec"/>
    <x v="2"/>
    <s v="hypermotile"/>
    <s v="NA"/>
    <s v="none"/>
    <s v="none"/>
    <s v="NA"/>
    <s v="absent"/>
    <s v="distend_large"/>
    <n v="37"/>
    <n v="6.7"/>
    <s v="NA"/>
    <s v="NA"/>
    <x v="2"/>
    <s v="no"/>
    <n v="2124"/>
    <n v="0"/>
    <n v="0"/>
    <s v="no"/>
    <x v="1"/>
    <n v="3"/>
    <n v="3"/>
    <n v="3"/>
    <x v="1"/>
  </r>
  <r>
    <x v="0"/>
    <x v="0"/>
    <n v="527957"/>
    <x v="0"/>
    <n v="60"/>
    <s v="NA"/>
    <s v="warm"/>
    <s v="increased"/>
    <s v="normal_pink"/>
    <s v="less_3_sec"/>
    <x v="5"/>
    <s v="normal"/>
    <s v="slight"/>
    <s v="slight"/>
    <s v="none"/>
    <s v="NA"/>
    <s v="normal"/>
    <s v="normal"/>
    <n v="44"/>
    <n v="7.7"/>
    <s v="NA"/>
    <s v="NA"/>
    <x v="2"/>
    <s v="no"/>
    <n v="0"/>
    <n v="0"/>
    <n v="0"/>
    <s v="no"/>
    <x v="1"/>
    <n v="3"/>
    <n v="3"/>
    <n v="3"/>
    <x v="0"/>
  </r>
  <r>
    <x v="1"/>
    <x v="0"/>
    <n v="528630"/>
    <x v="17"/>
    <n v="88"/>
    <n v="22"/>
    <s v="warm"/>
    <s v="normal"/>
    <s v="bright_pink"/>
    <s v="less_3_sec"/>
    <x v="1"/>
    <s v="NA"/>
    <s v="NA"/>
    <s v="slight"/>
    <s v="NA"/>
    <s v="NA"/>
    <s v="absent"/>
    <s v="NA"/>
    <n v="64"/>
    <n v="8"/>
    <s v="clear"/>
    <n v="6"/>
    <x v="0"/>
    <s v="yes"/>
    <n v="3205"/>
    <n v="0"/>
    <n v="0"/>
    <s v="yes"/>
    <x v="0"/>
    <n v="3"/>
    <n v="3"/>
    <n v="3"/>
    <x v="1"/>
  </r>
  <r>
    <x v="0"/>
    <x v="0"/>
    <n v="534293"/>
    <x v="10"/>
    <n v="130"/>
    <n v="16"/>
    <s v="cold"/>
    <s v="reduced"/>
    <s v="pale_cyanotic"/>
    <s v="more_3_sec"/>
    <x v="2"/>
    <s v="absent"/>
    <s v="severe"/>
    <s v="none"/>
    <s v="none"/>
    <s v="NA"/>
    <s v="NA"/>
    <s v="NA"/>
    <n v="65"/>
    <n v="82"/>
    <s v="cloudy"/>
    <n v="2"/>
    <x v="1"/>
    <s v="no"/>
    <n v="2209"/>
    <n v="1400"/>
    <n v="0"/>
    <s v="no"/>
    <x v="0"/>
    <n v="1"/>
    <n v="1"/>
    <n v="1"/>
    <x v="0"/>
  </r>
  <r>
    <x v="1"/>
    <x v="0"/>
    <n v="529667"/>
    <x v="19"/>
    <n v="64"/>
    <n v="36"/>
    <s v="cool"/>
    <s v="normal"/>
    <s v="pale_cyanotic"/>
    <s v="more_3_sec"/>
    <x v="1"/>
    <s v="hypomotile"/>
    <s v="slight"/>
    <s v="none"/>
    <s v="less_1_liter"/>
    <n v="7"/>
    <s v="absent"/>
    <s v="distend_large"/>
    <n v="44"/>
    <n v="7.5"/>
    <s v="serosanguious"/>
    <n v="5"/>
    <x v="2"/>
    <s v="yes"/>
    <n v="2113"/>
    <n v="0"/>
    <n v="0"/>
    <s v="yes"/>
    <x v="1"/>
    <n v="1"/>
    <n v="0"/>
    <n v="0"/>
    <x v="0"/>
  </r>
  <r>
    <x v="1"/>
    <x v="0"/>
    <n v="534885"/>
    <x v="5"/>
    <n v="60"/>
    <n v="36"/>
    <s v="cool"/>
    <s v="normal"/>
    <s v="pale_pink"/>
    <s v="less_3_sec"/>
    <x v="1"/>
    <s v="hypomotile"/>
    <s v="slight"/>
    <s v="none"/>
    <s v="none"/>
    <s v="NA"/>
    <s v="decreased"/>
    <s v="distend_small"/>
    <n v="26"/>
    <n v="72"/>
    <s v="cloudy"/>
    <n v="1"/>
    <x v="2"/>
    <s v="yes"/>
    <n v="2208"/>
    <n v="0"/>
    <n v="0"/>
    <s v="no"/>
    <x v="1"/>
    <e v="#N/A"/>
    <e v="#N/A"/>
    <e v="#N/A"/>
    <x v="0"/>
  </r>
  <r>
    <x v="0"/>
    <x v="0"/>
    <n v="534784"/>
    <x v="6"/>
    <n v="72"/>
    <s v="NA"/>
    <s v="normal"/>
    <s v="normal"/>
    <s v="bright_red"/>
    <s v="more_3_sec"/>
    <x v="1"/>
    <s v="hypomotile"/>
    <s v="none"/>
    <s v="none"/>
    <s v="more_1_liter"/>
    <n v="2"/>
    <s v="decreased"/>
    <s v="distend_small"/>
    <n v="58"/>
    <n v="74"/>
    <s v="clear"/>
    <n v="2"/>
    <x v="2"/>
    <s v="yes"/>
    <n v="2322"/>
    <n v="0"/>
    <n v="0"/>
    <s v="no"/>
    <x v="1"/>
    <n v="1"/>
    <n v="0"/>
    <n v="0"/>
    <x v="1"/>
  </r>
  <r>
    <x v="0"/>
    <x v="0"/>
    <n v="528931"/>
    <x v="15"/>
    <n v="54"/>
    <n v="24"/>
    <s v="normal"/>
    <s v="normal"/>
    <s v="normal_pink"/>
    <s v="less_3_sec"/>
    <x v="5"/>
    <s v="hypomotile"/>
    <s v="none"/>
    <s v="slight"/>
    <s v="none"/>
    <s v="NA"/>
    <s v="decreased"/>
    <s v="other"/>
    <n v="49"/>
    <n v="7.2"/>
    <s v="clear"/>
    <s v="NA"/>
    <x v="2"/>
    <s v="no"/>
    <n v="3111"/>
    <n v="0"/>
    <n v="0"/>
    <s v="yes"/>
    <x v="1"/>
    <n v="2"/>
    <n v="0"/>
    <n v="0"/>
    <x v="0"/>
  </r>
  <r>
    <x v="0"/>
    <x v="0"/>
    <n v="529777"/>
    <x v="5"/>
    <n v="52"/>
    <n v="16"/>
    <s v="normal"/>
    <s v="NA"/>
    <s v="pale_pink"/>
    <s v="less_3_sec"/>
    <x v="3"/>
    <s v="NA"/>
    <s v="NA"/>
    <s v="slight"/>
    <s v="more_1_liter"/>
    <n v="5.5"/>
    <s v="NA"/>
    <s v="NA"/>
    <n v="55"/>
    <n v="7.2"/>
    <s v="NA"/>
    <s v="NA"/>
    <x v="2"/>
    <s v="no"/>
    <n v="2124"/>
    <n v="0"/>
    <n v="0"/>
    <s v="no"/>
    <x v="1"/>
    <e v="#N/A"/>
    <e v="#N/A"/>
    <e v="#N/A"/>
    <x v="0"/>
  </r>
  <r>
    <x v="0"/>
    <x v="0"/>
    <n v="530276"/>
    <x v="9"/>
    <n v="48"/>
    <n v="12"/>
    <s v="normal"/>
    <s v="normal"/>
    <s v="normal_pink"/>
    <s v="less_3_sec"/>
    <x v="5"/>
    <s v="hypomotile"/>
    <s v="NA"/>
    <s v="none"/>
    <s v="none"/>
    <s v="NA"/>
    <s v="decreased"/>
    <s v="other"/>
    <n v="42"/>
    <n v="6.3"/>
    <s v="cloudy"/>
    <n v="4.0999999999999996"/>
    <x v="2"/>
    <s v="no"/>
    <n v="3111"/>
    <n v="0"/>
    <n v="0"/>
    <s v="yes"/>
    <x v="1"/>
    <n v="6"/>
    <n v="2"/>
    <n v="2"/>
    <x v="1"/>
  </r>
  <r>
    <x v="0"/>
    <x v="0"/>
    <n v="528214"/>
    <x v="24"/>
    <n v="60"/>
    <n v="20"/>
    <s v="cool"/>
    <s v="NA"/>
    <s v="NA"/>
    <s v="less_3_sec"/>
    <x v="1"/>
    <s v="NA"/>
    <s v="moderate"/>
    <s v="slight"/>
    <s v="less_1_liter"/>
    <n v="4.5"/>
    <s v="absent"/>
    <s v="distend_small"/>
    <n v="43"/>
    <n v="7.6"/>
    <s v="NA"/>
    <s v="NA"/>
    <x v="1"/>
    <s v="yes"/>
    <n v="2209"/>
    <n v="0"/>
    <n v="0"/>
    <s v="yes"/>
    <x v="0"/>
    <n v="1"/>
    <n v="1"/>
    <n v="1"/>
    <x v="1"/>
  </r>
  <r>
    <x v="1"/>
    <x v="0"/>
    <n v="529424"/>
    <x v="17"/>
    <n v="48"/>
    <n v="28"/>
    <s v="normal"/>
    <s v="normal"/>
    <s v="normal_pink"/>
    <s v="less_3_sec"/>
    <x v="5"/>
    <s v="normal"/>
    <s v="none"/>
    <s v="slight"/>
    <s v="NA"/>
    <s v="NA"/>
    <s v="normal"/>
    <s v="normal"/>
    <n v="46"/>
    <n v="5.9"/>
    <s v="cloudy"/>
    <n v="7"/>
    <x v="2"/>
    <s v="no"/>
    <n v="0"/>
    <n v="0"/>
    <n v="0"/>
    <s v="yes"/>
    <x v="1"/>
    <n v="3"/>
    <n v="3"/>
    <n v="3"/>
    <x v="1"/>
  </r>
  <r>
    <x v="1"/>
    <x v="0"/>
    <n v="5299253"/>
    <x v="18"/>
    <n v="56"/>
    <s v="NA"/>
    <s v="NA"/>
    <s v="NA"/>
    <s v="NA"/>
    <s v="NA"/>
    <x v="3"/>
    <s v="NA"/>
    <s v="NA"/>
    <s v="NA"/>
    <s v="NA"/>
    <s v="NA"/>
    <s v="NA"/>
    <s v="NA"/>
    <s v="NA"/>
    <s v="NA"/>
    <s v="NA"/>
    <s v="NA"/>
    <x v="0"/>
    <s v="yes"/>
    <n v="2113"/>
    <n v="0"/>
    <n v="0"/>
    <s v="no"/>
    <x v="0"/>
    <n v="3"/>
    <n v="0"/>
    <n v="0"/>
    <x v="1"/>
  </r>
  <r>
    <x v="1"/>
    <x v="0"/>
    <n v="528469"/>
    <x v="7"/>
    <n v="52"/>
    <n v="24"/>
    <s v="normal"/>
    <s v="normal"/>
    <s v="bright_red"/>
    <s v="less_3_sec"/>
    <x v="4"/>
    <s v="hypomotile"/>
    <s v="none"/>
    <s v="slight"/>
    <s v="more_1_liter"/>
    <n v="7"/>
    <s v="normal"/>
    <s v="NA"/>
    <n v="54"/>
    <n v="7.5"/>
    <s v="cloudy"/>
    <n v="2.6"/>
    <x v="0"/>
    <s v="yes"/>
    <n v="2112"/>
    <n v="0"/>
    <n v="0"/>
    <s v="yes"/>
    <x v="0"/>
    <n v="4"/>
    <n v="3"/>
    <n v="3"/>
    <x v="0"/>
  </r>
  <r>
    <x v="1"/>
    <x v="1"/>
    <n v="5292929"/>
    <x v="5"/>
    <s v="NA"/>
    <s v="NA"/>
    <s v="NA"/>
    <s v="NA"/>
    <s v="NA"/>
    <s v="NA"/>
    <x v="3"/>
    <s v="NA"/>
    <s v="NA"/>
    <s v="NA"/>
    <s v="NA"/>
    <s v="NA"/>
    <s v="NA"/>
    <s v="NA"/>
    <n v="37"/>
    <n v="4.9000000000000004"/>
    <s v="NA"/>
    <s v="NA"/>
    <x v="0"/>
    <s v="yes"/>
    <n v="11124"/>
    <n v="0"/>
    <n v="0"/>
    <s v="no"/>
    <x v="0"/>
    <e v="#N/A"/>
    <e v="#N/A"/>
    <e v="#N/A"/>
    <x v="0"/>
  </r>
  <r>
    <x v="1"/>
    <x v="1"/>
    <n v="534092"/>
    <x v="25"/>
    <n v="100"/>
    <s v="NA"/>
    <s v="cool"/>
    <s v="reduced"/>
    <s v="bright_red"/>
    <s v="more_3_sec"/>
    <x v="2"/>
    <s v="hypomotile"/>
    <s v="NA"/>
    <s v="NA"/>
    <s v="NA"/>
    <s v="NA"/>
    <s v="NA"/>
    <s v="NA"/>
    <n v="48"/>
    <n v="57"/>
    <s v="cloudy"/>
    <n v="2"/>
    <x v="1"/>
    <s v="yes"/>
    <n v="1400"/>
    <n v="0"/>
    <n v="0"/>
    <s v="no"/>
    <x v="0"/>
    <n v="0"/>
    <n v="1"/>
    <n v="1"/>
    <x v="0"/>
  </r>
  <r>
    <x v="1"/>
    <x v="0"/>
    <n v="534615"/>
    <x v="11"/>
    <n v="38"/>
    <n v="20"/>
    <s v="cool"/>
    <s v="reduced"/>
    <s v="normal_pink"/>
    <s v="less_3_sec"/>
    <x v="1"/>
    <s v="hypomotile"/>
    <s v="slight"/>
    <s v="NA"/>
    <s v="NA"/>
    <s v="NA"/>
    <s v="decreased"/>
    <s v="NA"/>
    <n v="37"/>
    <n v="68"/>
    <s v="NA"/>
    <s v="NA"/>
    <x v="2"/>
    <s v="yes"/>
    <n v="3205"/>
    <n v="0"/>
    <n v="0"/>
    <s v="no"/>
    <x v="1"/>
    <n v="2"/>
    <n v="1"/>
    <n v="1"/>
    <x v="1"/>
  </r>
  <r>
    <x v="0"/>
    <x v="0"/>
    <n v="534753"/>
    <x v="26"/>
    <n v="52"/>
    <n v="20"/>
    <s v="warm"/>
    <s v="NA"/>
    <s v="normal_pink"/>
    <s v="less_3_sec"/>
    <x v="5"/>
    <s v="hypermotile"/>
    <s v="none"/>
    <s v="none"/>
    <s v="none"/>
    <s v="NA"/>
    <s v="normal"/>
    <s v="normal"/>
    <n v="33"/>
    <n v="77"/>
    <s v="NA"/>
    <s v="NA"/>
    <x v="2"/>
    <s v="no"/>
    <n v="0"/>
    <n v="0"/>
    <n v="0"/>
    <s v="no"/>
    <x v="1"/>
    <n v="1"/>
    <n v="1"/>
    <n v="1"/>
    <x v="0"/>
  </r>
  <r>
    <x v="1"/>
    <x v="0"/>
    <n v="530693"/>
    <x v="5"/>
    <s v="NA"/>
    <s v="NA"/>
    <s v="cool"/>
    <s v="reduced"/>
    <s v="pale_pink"/>
    <n v="3"/>
    <x v="0"/>
    <s v="hypomotile"/>
    <s v="moderate"/>
    <s v="significant"/>
    <s v="less_1_liter"/>
    <s v="NA"/>
    <s v="absent"/>
    <s v="distend_large"/>
    <n v="46"/>
    <n v="5.9"/>
    <s v="NA"/>
    <s v="NA"/>
    <x v="0"/>
    <s v="yes"/>
    <n v="3025"/>
    <n v="0"/>
    <n v="0"/>
    <s v="no"/>
    <x v="0"/>
    <e v="#N/A"/>
    <e v="#N/A"/>
    <e v="#N/A"/>
    <x v="0"/>
  </r>
  <r>
    <x v="1"/>
    <x v="0"/>
    <n v="527463"/>
    <x v="12"/>
    <n v="96"/>
    <n v="18"/>
    <s v="normal"/>
    <s v="reduced"/>
    <s v="dark_cyanotic"/>
    <s v="more_3_sec"/>
    <x v="1"/>
    <s v="absent"/>
    <s v="slight"/>
    <s v="slight"/>
    <s v="more_1_liter"/>
    <n v="5"/>
    <s v="NA"/>
    <s v="distend_small"/>
    <n v="69"/>
    <n v="8.9"/>
    <s v="serosanguious"/>
    <s v="NA"/>
    <x v="2"/>
    <s v="yes"/>
    <n v="2208"/>
    <n v="0"/>
    <n v="0"/>
    <s v="yes"/>
    <x v="1"/>
    <n v="2"/>
    <n v="2"/>
    <n v="2"/>
    <x v="1"/>
  </r>
  <r>
    <x v="1"/>
    <x v="0"/>
    <n v="527518"/>
    <x v="27"/>
    <n v="98"/>
    <n v="35"/>
    <s v="cool"/>
    <s v="reduced"/>
    <s v="pale_cyanotic"/>
    <s v="less_3_sec"/>
    <x v="4"/>
    <s v="hypomotile"/>
    <s v="slight"/>
    <s v="NA"/>
    <s v="NA"/>
    <s v="NA"/>
    <s v="absent"/>
    <s v="distend_small"/>
    <n v="47"/>
    <n v="6.4"/>
    <s v="serosanguious"/>
    <n v="3.6"/>
    <x v="0"/>
    <s v="yes"/>
    <n v="2205"/>
    <n v="0"/>
    <n v="0"/>
    <s v="yes"/>
    <x v="0"/>
    <n v="1"/>
    <n v="0"/>
    <n v="0"/>
    <x v="2"/>
  </r>
  <r>
    <x v="1"/>
    <x v="0"/>
    <n v="534756"/>
    <x v="4"/>
    <n v="40"/>
    <s v="NA"/>
    <s v="NA"/>
    <s v="reduced"/>
    <s v="normal_pink"/>
    <s v="less_3_sec"/>
    <x v="2"/>
    <s v="hypomotile"/>
    <s v="slight"/>
    <s v="significant"/>
    <s v="none"/>
    <s v="NA"/>
    <s v="decreased"/>
    <s v="distend_large"/>
    <n v="36"/>
    <s v="NA"/>
    <s v="serosanguious"/>
    <n v="2"/>
    <x v="2"/>
    <s v="yes"/>
    <n v="3111"/>
    <n v="0"/>
    <n v="0"/>
    <s v="no"/>
    <x v="1"/>
    <n v="1"/>
    <n v="1"/>
    <n v="1"/>
    <x v="1"/>
  </r>
  <r>
    <x v="1"/>
    <x v="1"/>
    <n v="5290759"/>
    <x v="7"/>
    <n v="100"/>
    <n v="80"/>
    <s v="cool"/>
    <s v="normal"/>
    <s v="bright_pink"/>
    <s v="less_3_sec"/>
    <x v="1"/>
    <s v="absent"/>
    <s v="none"/>
    <s v="NA"/>
    <s v="NA"/>
    <s v="NA"/>
    <s v="normal"/>
    <s v="NA"/>
    <n v="36"/>
    <n v="5.7"/>
    <s v="NA"/>
    <s v="NA"/>
    <x v="2"/>
    <s v="yes"/>
    <n v="3111"/>
    <n v="0"/>
    <n v="0"/>
    <s v="no"/>
    <x v="1"/>
    <n v="4"/>
    <n v="3"/>
    <n v="3"/>
    <x v="0"/>
  </r>
  <r>
    <x v="1"/>
    <x v="0"/>
    <n v="5279822"/>
    <x v="9"/>
    <s v="NA"/>
    <n v="24"/>
    <s v="cool"/>
    <s v="reduced"/>
    <s v="dark_cyanotic"/>
    <s v="more_3_sec"/>
    <x v="0"/>
    <s v="NA"/>
    <s v="severe"/>
    <s v="none"/>
    <s v="none"/>
    <s v="NA"/>
    <s v="NA"/>
    <s v="NA"/>
    <n v="68"/>
    <n v="7.8"/>
    <s v="NA"/>
    <s v="NA"/>
    <x v="0"/>
    <s v="yes"/>
    <n v="3205"/>
    <n v="0"/>
    <n v="0"/>
    <s v="no"/>
    <x v="0"/>
    <n v="6"/>
    <n v="2"/>
    <n v="2"/>
    <x v="1"/>
  </r>
  <r>
    <x v="1"/>
    <x v="0"/>
    <n v="529849"/>
    <x v="17"/>
    <n v="60"/>
    <n v="80"/>
    <s v="normal"/>
    <s v="reduced"/>
    <s v="bright_pink"/>
    <s v="more_3_sec"/>
    <x v="2"/>
    <s v="hypomotile"/>
    <s v="moderate"/>
    <s v="NA"/>
    <s v="less_1_liter"/>
    <n v="5.5"/>
    <s v="absent"/>
    <s v="NA"/>
    <n v="40"/>
    <n v="4.5"/>
    <s v="cloudy"/>
    <s v="NA"/>
    <x v="2"/>
    <s v="yes"/>
    <n v="5206"/>
    <n v="0"/>
    <n v="0"/>
    <s v="yes"/>
    <x v="1"/>
    <n v="3"/>
    <n v="3"/>
    <n v="3"/>
    <x v="1"/>
  </r>
  <r>
    <x v="0"/>
    <x v="0"/>
    <n v="529304"/>
    <x v="9"/>
    <n v="54"/>
    <n v="30"/>
    <s v="warm"/>
    <s v="reduced"/>
    <s v="pale_pink"/>
    <n v="3"/>
    <x v="1"/>
    <s v="hypermotile"/>
    <s v="slight"/>
    <s v="slight"/>
    <s v="less_1_liter"/>
    <s v="NA"/>
    <s v="NA"/>
    <s v="distend_small"/>
    <n v="45"/>
    <n v="6.2"/>
    <s v="NA"/>
    <s v="NA"/>
    <x v="2"/>
    <s v="no"/>
    <n v="400"/>
    <n v="0"/>
    <n v="0"/>
    <s v="no"/>
    <x v="1"/>
    <n v="6"/>
    <n v="2"/>
    <n v="2"/>
    <x v="1"/>
  </r>
  <r>
    <x v="1"/>
    <x v="0"/>
    <n v="529388"/>
    <x v="5"/>
    <n v="88"/>
    <n v="40"/>
    <s v="cool"/>
    <s v="reduced"/>
    <s v="pale_cyanotic"/>
    <s v="more_3_sec"/>
    <x v="0"/>
    <s v="absent"/>
    <s v="moderate"/>
    <s v="significant"/>
    <s v="NA"/>
    <s v="NA"/>
    <s v="absent"/>
    <s v="distend_large"/>
    <n v="50"/>
    <n v="7.7"/>
    <s v="serosanguious"/>
    <n v="1.4"/>
    <x v="0"/>
    <s v="yes"/>
    <n v="4205"/>
    <n v="0"/>
    <n v="0"/>
    <s v="yes"/>
    <x v="0"/>
    <e v="#N/A"/>
    <e v="#N/A"/>
    <e v="#N/A"/>
    <x v="0"/>
  </r>
  <r>
    <x v="0"/>
    <x v="0"/>
    <n v="528006"/>
    <x v="5"/>
    <n v="40"/>
    <n v="16"/>
    <s v="NA"/>
    <s v="NA"/>
    <s v="NA"/>
    <s v="less_3_sec"/>
    <x v="3"/>
    <s v="NA"/>
    <s v="NA"/>
    <s v="NA"/>
    <s v="NA"/>
    <s v="NA"/>
    <s v="NA"/>
    <s v="NA"/>
    <n v="50"/>
    <n v="7"/>
    <s v="cloudy"/>
    <n v="3.9"/>
    <x v="1"/>
    <s v="yes"/>
    <n v="2208"/>
    <n v="0"/>
    <n v="0"/>
    <s v="yes"/>
    <x v="0"/>
    <e v="#N/A"/>
    <e v="#N/A"/>
    <e v="#N/A"/>
    <x v="0"/>
  </r>
  <r>
    <x v="0"/>
    <x v="0"/>
    <n v="529703"/>
    <x v="19"/>
    <n v="64"/>
    <n v="40"/>
    <s v="normal"/>
    <s v="normal"/>
    <s v="bright_red"/>
    <s v="less_3_sec"/>
    <x v="1"/>
    <s v="hypomotile"/>
    <s v="slight"/>
    <s v="slight"/>
    <s v="none"/>
    <s v="NA"/>
    <s v="decreased"/>
    <s v="firm"/>
    <n v="42"/>
    <n v="7.5"/>
    <s v="cloudy"/>
    <n v="2.2999999999999998"/>
    <x v="2"/>
    <s v="no"/>
    <n v="5000"/>
    <n v="0"/>
    <n v="0"/>
    <s v="yes"/>
    <x v="1"/>
    <n v="1"/>
    <n v="0"/>
    <n v="0"/>
    <x v="0"/>
  </r>
  <r>
    <x v="0"/>
    <x v="0"/>
    <n v="535381"/>
    <x v="2"/>
    <n v="42"/>
    <n v="10"/>
    <s v="normal"/>
    <s v="normal"/>
    <s v="normal_pink"/>
    <s v="less_3_sec"/>
    <x v="5"/>
    <s v="hypermotile"/>
    <s v="none"/>
    <s v="NA"/>
    <s v="NA"/>
    <s v="NA"/>
    <s v="NA"/>
    <s v="NA"/>
    <n v="38"/>
    <n v="61"/>
    <s v="NA"/>
    <s v="NA"/>
    <x v="2"/>
    <s v="no"/>
    <n v="0"/>
    <n v="0"/>
    <n v="0"/>
    <s v="no"/>
    <x v="1"/>
    <n v="1"/>
    <n v="2"/>
    <n v="2"/>
    <x v="0"/>
  </r>
  <r>
    <x v="0"/>
    <x v="0"/>
    <n v="534197"/>
    <x v="9"/>
    <n v="52"/>
    <n v="16"/>
    <s v="NA"/>
    <s v="NA"/>
    <s v="NA"/>
    <s v="NA"/>
    <x v="2"/>
    <s v="NA"/>
    <s v="NA"/>
    <s v="NA"/>
    <s v="more_1_liter"/>
    <n v="1"/>
    <s v="normal"/>
    <s v="normal"/>
    <n v="53"/>
    <n v="86"/>
    <s v="NA"/>
    <s v="NA"/>
    <x v="2"/>
    <s v="yes"/>
    <n v="2322"/>
    <n v="0"/>
    <n v="0"/>
    <s v="no"/>
    <x v="1"/>
    <n v="6"/>
    <n v="2"/>
    <n v="2"/>
    <x v="1"/>
  </r>
  <r>
    <x v="0"/>
    <x v="0"/>
    <n v="529461"/>
    <x v="23"/>
    <n v="114"/>
    <n v="36"/>
    <s v="cool"/>
    <s v="reduced"/>
    <s v="normal_pink"/>
    <s v="more_3_sec"/>
    <x v="2"/>
    <s v="hypomotile"/>
    <s v="moderate"/>
    <s v="slight"/>
    <s v="none"/>
    <n v="7"/>
    <s v="normal"/>
    <s v="distend_large"/>
    <n v="57"/>
    <n v="8.1"/>
    <s v="serosanguious"/>
    <n v="4.5"/>
    <x v="0"/>
    <s v="yes"/>
    <n v="3205"/>
    <n v="0"/>
    <n v="0"/>
    <s v="yes"/>
    <x v="0"/>
    <n v="1"/>
    <n v="1"/>
    <n v="1"/>
    <x v="0"/>
  </r>
  <r>
    <x v="0"/>
    <x v="0"/>
    <n v="530251"/>
    <x v="28"/>
    <n v="50"/>
    <n v="20"/>
    <s v="cool"/>
    <s v="normal"/>
    <s v="normal_pink"/>
    <s v="less_3_sec"/>
    <x v="5"/>
    <s v="hypermotile"/>
    <s v="none"/>
    <s v="slight"/>
    <s v="none"/>
    <s v="NA"/>
    <s v="decreased"/>
    <s v="normal"/>
    <n v="42"/>
    <n v="6.2"/>
    <s v="NA"/>
    <s v="NA"/>
    <x v="2"/>
    <s v="no"/>
    <n v="0"/>
    <n v="0"/>
    <n v="0"/>
    <s v="no"/>
    <x v="1"/>
    <n v="3"/>
    <n v="0"/>
    <n v="0"/>
    <x v="0"/>
  </r>
  <r>
    <x v="0"/>
    <x v="0"/>
    <n v="530310"/>
    <x v="5"/>
    <s v="NA"/>
    <s v="NA"/>
    <s v="cool"/>
    <s v="reduced"/>
    <s v="normal_pink"/>
    <s v="less_3_sec"/>
    <x v="0"/>
    <s v="hypomotile"/>
    <s v="moderate"/>
    <s v="none"/>
    <s v="none"/>
    <s v="NA"/>
    <s v="absent"/>
    <s v="distend_large"/>
    <n v="38"/>
    <n v="6.5"/>
    <s v="NA"/>
    <s v="NA"/>
    <x v="0"/>
    <s v="yes"/>
    <n v="3205"/>
    <n v="0"/>
    <n v="0"/>
    <s v="no"/>
    <x v="0"/>
    <e v="#N/A"/>
    <e v="#N/A"/>
    <e v="#N/A"/>
    <x v="0"/>
  </r>
  <r>
    <x v="0"/>
    <x v="0"/>
    <n v="528729"/>
    <x v="12"/>
    <n v="48"/>
    <n v="30"/>
    <s v="cold"/>
    <s v="normal"/>
    <s v="pale_pink"/>
    <s v="less_3_sec"/>
    <x v="3"/>
    <s v="normal"/>
    <s v="none"/>
    <s v="none"/>
    <s v="none"/>
    <s v="NA"/>
    <s v="normal"/>
    <s v="normal"/>
    <n v="48"/>
    <n v="8.6"/>
    <s v="NA"/>
    <s v="NA"/>
    <x v="2"/>
    <s v="no"/>
    <n v="0"/>
    <n v="0"/>
    <n v="0"/>
    <s v="no"/>
    <x v="1"/>
    <n v="2"/>
    <n v="2"/>
    <n v="2"/>
    <x v="1"/>
  </r>
  <r>
    <x v="1"/>
    <x v="0"/>
    <n v="535158"/>
    <x v="4"/>
    <n v="48"/>
    <n v="20"/>
    <s v="NA"/>
    <s v="normal"/>
    <s v="bright_pink"/>
    <s v="less_3_sec"/>
    <x v="1"/>
    <s v="hypomotile"/>
    <s v="moderate"/>
    <s v="slight"/>
    <s v="none"/>
    <s v="NA"/>
    <s v="decreased"/>
    <s v="distend_large"/>
    <n v="41"/>
    <n v="69"/>
    <s v="NA"/>
    <s v="NA"/>
    <x v="2"/>
    <s v="yes"/>
    <n v="3205"/>
    <n v="0"/>
    <n v="0"/>
    <s v="no"/>
    <x v="1"/>
    <n v="1"/>
    <n v="1"/>
    <n v="1"/>
    <x v="1"/>
  </r>
  <r>
    <x v="0"/>
    <x v="0"/>
    <n v="530319"/>
    <x v="5"/>
    <n v="84"/>
    <n v="36"/>
    <s v="NA"/>
    <s v="NA"/>
    <s v="pale_pink"/>
    <s v="less_3_sec"/>
    <x v="3"/>
    <s v="hypomotile"/>
    <s v="none"/>
    <s v="slight"/>
    <s v="none"/>
    <s v="NA"/>
    <s v="decreased"/>
    <s v="other"/>
    <n v="44"/>
    <n v="8.5"/>
    <s v="NA"/>
    <s v="NA"/>
    <x v="2"/>
    <s v="yes"/>
    <n v="3111"/>
    <n v="0"/>
    <n v="0"/>
    <s v="no"/>
    <x v="1"/>
    <e v="#N/A"/>
    <e v="#N/A"/>
    <e v="#N/A"/>
    <x v="0"/>
  </r>
  <r>
    <x v="1"/>
    <x v="0"/>
    <n v="534145"/>
    <x v="7"/>
    <n v="88"/>
    <n v="32"/>
    <s v="cool"/>
    <s v="reduced"/>
    <s v="pale_cyanotic"/>
    <s v="less_3_sec"/>
    <x v="2"/>
    <s v="hypomotile"/>
    <s v="moderate"/>
    <s v="NA"/>
    <s v="more_1_liter"/>
    <n v="1"/>
    <s v="absent"/>
    <s v="distend_large"/>
    <n v="55"/>
    <n v="60"/>
    <s v="NA"/>
    <s v="NA"/>
    <x v="1"/>
    <s v="no"/>
    <n v="3205"/>
    <n v="0"/>
    <n v="0"/>
    <s v="no"/>
    <x v="0"/>
    <n v="4"/>
    <n v="3"/>
    <n v="3"/>
    <x v="0"/>
  </r>
  <r>
    <x v="0"/>
    <x v="0"/>
    <n v="534135"/>
    <x v="18"/>
    <n v="44"/>
    <n v="40"/>
    <s v="warm"/>
    <s v="normal"/>
    <s v="pale_pink"/>
    <s v="less_3_sec"/>
    <x v="5"/>
    <s v="hypomotile"/>
    <s v="slight"/>
    <s v="none"/>
    <s v="none"/>
    <s v="NA"/>
    <s v="normal"/>
    <s v="distend_large"/>
    <n v="41"/>
    <n v="60"/>
    <s v="NA"/>
    <s v="NA"/>
    <x v="2"/>
    <s v="no"/>
    <n v="0"/>
    <n v="0"/>
    <n v="0"/>
    <s v="no"/>
    <x v="1"/>
    <n v="3"/>
    <n v="0"/>
    <n v="0"/>
    <x v="1"/>
  </r>
  <r>
    <x v="0"/>
    <x v="0"/>
    <n v="530002"/>
    <x v="29"/>
    <n v="108"/>
    <n v="51"/>
    <s v="cool"/>
    <s v="reduced"/>
    <s v="dark_cyanotic"/>
    <s v="more_3_sec"/>
    <x v="2"/>
    <s v="absent"/>
    <s v="moderate"/>
    <s v="none"/>
    <s v="less_1_liter"/>
    <s v="NA"/>
    <s v="decreased"/>
    <s v="distend_large"/>
    <n v="59"/>
    <n v="8"/>
    <s v="cloudy"/>
    <n v="2.6"/>
    <x v="2"/>
    <s v="no"/>
    <n v="4300"/>
    <n v="0"/>
    <n v="0"/>
    <s v="yes"/>
    <x v="1"/>
    <n v="0"/>
    <n v="0"/>
    <n v="0"/>
    <x v="0"/>
  </r>
  <r>
    <x v="1"/>
    <x v="0"/>
    <n v="535364"/>
    <x v="10"/>
    <n v="40"/>
    <n v="16"/>
    <s v="cool"/>
    <s v="reduced"/>
    <s v="normal_pink"/>
    <s v="less_3_sec"/>
    <x v="5"/>
    <s v="hypomotile"/>
    <s v="NA"/>
    <s v="NA"/>
    <s v="NA"/>
    <s v="NA"/>
    <s v="normal"/>
    <s v="normal"/>
    <n v="34"/>
    <n v="66"/>
    <s v="NA"/>
    <s v="NA"/>
    <x v="2"/>
    <s v="no"/>
    <n v="0"/>
    <n v="0"/>
    <n v="0"/>
    <s v="no"/>
    <x v="1"/>
    <n v="1"/>
    <n v="1"/>
    <n v="1"/>
    <x v="0"/>
  </r>
  <r>
    <x v="1"/>
    <x v="0"/>
    <n v="534899"/>
    <x v="5"/>
    <n v="60"/>
    <n v="20"/>
    <s v="cold"/>
    <s v="reduced"/>
    <s v="pale_cyanotic"/>
    <s v="more_3_sec"/>
    <x v="0"/>
    <s v="absent"/>
    <s v="NA"/>
    <s v="NA"/>
    <s v="none"/>
    <s v="NA"/>
    <s v="absent"/>
    <s v="distend_large"/>
    <s v="NA"/>
    <s v="NA"/>
    <s v="NA"/>
    <s v="NA"/>
    <x v="1"/>
    <s v="yes"/>
    <n v="3205"/>
    <n v="0"/>
    <n v="0"/>
    <s v="no"/>
    <x v="0"/>
    <e v="#N/A"/>
    <e v="#N/A"/>
    <e v="#N/A"/>
    <x v="0"/>
  </r>
  <r>
    <x v="0"/>
    <x v="0"/>
    <n v="534938"/>
    <x v="2"/>
    <n v="40"/>
    <n v="16"/>
    <s v="cool"/>
    <s v="NA"/>
    <s v="normal_pink"/>
    <s v="less_3_sec"/>
    <x v="2"/>
    <s v="NA"/>
    <s v="NA"/>
    <s v="NA"/>
    <s v="NA"/>
    <s v="NA"/>
    <s v="NA"/>
    <s v="NA"/>
    <n v="37"/>
    <n v="57"/>
    <s v="NA"/>
    <s v="NA"/>
    <x v="2"/>
    <s v="no"/>
    <n v="0"/>
    <n v="0"/>
    <n v="0"/>
    <s v="no"/>
    <x v="1"/>
    <n v="1"/>
    <n v="2"/>
    <n v="2"/>
    <x v="0"/>
  </r>
  <r>
    <x v="1"/>
    <x v="1"/>
    <n v="5292489"/>
    <x v="9"/>
    <n v="140"/>
    <n v="68"/>
    <s v="normal"/>
    <s v="normal"/>
    <s v="normal_pink"/>
    <s v="less_3_sec"/>
    <x v="1"/>
    <s v="hypomotile"/>
    <s v="slight"/>
    <s v="NA"/>
    <s v="NA"/>
    <s v="NA"/>
    <s v="increased"/>
    <s v="normal"/>
    <n v="39"/>
    <n v="5.3"/>
    <s v="NA"/>
    <s v="NA"/>
    <x v="2"/>
    <s v="yes"/>
    <n v="7111"/>
    <n v="0"/>
    <n v="0"/>
    <s v="no"/>
    <x v="1"/>
    <n v="6"/>
    <n v="2"/>
    <n v="2"/>
    <x v="1"/>
  </r>
  <r>
    <x v="1"/>
    <x v="0"/>
    <n v="527563"/>
    <x v="17"/>
    <n v="52"/>
    <n v="24"/>
    <s v="normal"/>
    <s v="reduced"/>
    <s v="pale_pink"/>
    <s v="less_3_sec"/>
    <x v="4"/>
    <s v="absent"/>
    <s v="none"/>
    <s v="slight"/>
    <s v="more_1_liter"/>
    <n v="5.7"/>
    <s v="increased"/>
    <s v="distend_large"/>
    <n v="48"/>
    <n v="6.6"/>
    <s v="clear"/>
    <n v="3.7"/>
    <x v="0"/>
    <s v="yes"/>
    <n v="5400"/>
    <n v="0"/>
    <n v="0"/>
    <s v="no"/>
    <x v="0"/>
    <n v="3"/>
    <n v="3"/>
    <n v="3"/>
    <x v="1"/>
  </r>
  <r>
    <x v="1"/>
    <x v="0"/>
    <n v="530381"/>
    <x v="5"/>
    <n v="70"/>
    <n v="36"/>
    <s v="normal"/>
    <s v="NA"/>
    <s v="pale_pink"/>
    <s v="more_3_sec"/>
    <x v="2"/>
    <s v="hypomotile"/>
    <s v="slight"/>
    <s v="slight"/>
    <s v="NA"/>
    <s v="NA"/>
    <s v="absent"/>
    <s v="distend_large"/>
    <n v="36"/>
    <n v="7.3"/>
    <s v="NA"/>
    <s v="NA"/>
    <x v="2"/>
    <s v="yes"/>
    <n v="31110"/>
    <n v="0"/>
    <n v="0"/>
    <s v="no"/>
    <x v="1"/>
    <e v="#N/A"/>
    <e v="#N/A"/>
    <e v="#N/A"/>
    <x v="0"/>
  </r>
  <r>
    <x v="1"/>
    <x v="0"/>
    <n v="528668"/>
    <x v="2"/>
    <n v="52"/>
    <n v="96"/>
    <s v="NA"/>
    <s v="reduced"/>
    <s v="pale_pink"/>
    <s v="less_3_sec"/>
    <x v="3"/>
    <s v="NA"/>
    <s v="NA"/>
    <s v="none"/>
    <s v="none"/>
    <s v="NA"/>
    <s v="normal"/>
    <s v="NA"/>
    <n v="43"/>
    <n v="6.1"/>
    <s v="NA"/>
    <s v="NA"/>
    <x v="2"/>
    <s v="yes"/>
    <n v="3209"/>
    <n v="0"/>
    <n v="0"/>
    <s v="yes"/>
    <x v="1"/>
    <n v="1"/>
    <n v="2"/>
    <n v="2"/>
    <x v="0"/>
  </r>
  <r>
    <x v="0"/>
    <x v="0"/>
    <n v="529764"/>
    <x v="4"/>
    <n v="50"/>
    <n v="32"/>
    <s v="normal"/>
    <s v="normal"/>
    <s v="pale_pink"/>
    <s v="less_3_sec"/>
    <x v="5"/>
    <s v="hypomotile"/>
    <s v="slight"/>
    <s v="NA"/>
    <s v="NA"/>
    <s v="NA"/>
    <s v="normal"/>
    <s v="NA"/>
    <n v="44"/>
    <n v="7"/>
    <s v="NA"/>
    <s v="NA"/>
    <x v="2"/>
    <s v="no"/>
    <n v="0"/>
    <n v="0"/>
    <n v="0"/>
    <s v="no"/>
    <x v="1"/>
    <n v="1"/>
    <n v="1"/>
    <n v="1"/>
    <x v="1"/>
  </r>
  <r>
    <x v="1"/>
    <x v="0"/>
    <n v="533696"/>
    <x v="26"/>
    <n v="60"/>
    <n v="32"/>
    <s v="cold"/>
    <s v="reduced"/>
    <s v="bright_pink"/>
    <s v="more_3_sec"/>
    <x v="4"/>
    <s v="absent"/>
    <s v="severe"/>
    <s v="NA"/>
    <s v="NA"/>
    <s v="NA"/>
    <s v="absent"/>
    <s v="distend_large"/>
    <n v="53"/>
    <n v="64"/>
    <s v="serosanguious"/>
    <n v="2"/>
    <x v="1"/>
    <s v="yes"/>
    <n v="3205"/>
    <n v="0"/>
    <n v="0"/>
    <s v="no"/>
    <x v="0"/>
    <n v="1"/>
    <n v="1"/>
    <n v="1"/>
    <x v="0"/>
  </r>
  <r>
    <x v="1"/>
    <x v="1"/>
    <n v="5297379"/>
    <x v="15"/>
    <n v="84"/>
    <n v="40"/>
    <s v="cool"/>
    <s v="reduced"/>
    <s v="bright_pink"/>
    <s v="less_3_sec"/>
    <x v="1"/>
    <s v="hypomotile"/>
    <s v="moderate"/>
    <s v="none"/>
    <s v="none"/>
    <s v="NA"/>
    <s v="NA"/>
    <s v="NA"/>
    <n v="36"/>
    <n v="6.6"/>
    <s v="cloudy"/>
    <n v="2.8"/>
    <x v="0"/>
    <s v="yes"/>
    <n v="2205"/>
    <n v="0"/>
    <n v="0"/>
    <s v="yes"/>
    <x v="0"/>
    <n v="2"/>
    <n v="0"/>
    <n v="0"/>
    <x v="0"/>
  </r>
  <r>
    <x v="1"/>
    <x v="0"/>
    <n v="527544"/>
    <x v="5"/>
    <n v="70"/>
    <n v="16"/>
    <s v="cool"/>
    <s v="absent"/>
    <s v="bright_red"/>
    <s v="more_3_sec"/>
    <x v="2"/>
    <s v="hypomotile"/>
    <s v="slight"/>
    <s v="slight"/>
    <s v="none"/>
    <s v="NA"/>
    <s v="absent"/>
    <s v="distend_large"/>
    <n v="60"/>
    <n v="7.5"/>
    <s v="NA"/>
    <s v="NA"/>
    <x v="0"/>
    <s v="yes"/>
    <n v="2112"/>
    <n v="0"/>
    <n v="0"/>
    <s v="no"/>
    <x v="0"/>
    <e v="#N/A"/>
    <e v="#N/A"/>
    <e v="#N/A"/>
    <x v="0"/>
  </r>
  <r>
    <x v="1"/>
    <x v="0"/>
    <n v="533736"/>
    <x v="2"/>
    <n v="40"/>
    <n v="16"/>
    <s v="cool"/>
    <s v="NA"/>
    <s v="NA"/>
    <s v="less_3_sec"/>
    <x v="5"/>
    <s v="hypomotile"/>
    <s v="slight"/>
    <s v="NA"/>
    <s v="NA"/>
    <s v="NA"/>
    <s v="NA"/>
    <s v="NA"/>
    <n v="38"/>
    <n v="58"/>
    <s v="clear"/>
    <n v="2"/>
    <x v="2"/>
    <s v="yes"/>
    <n v="3111"/>
    <n v="7111"/>
    <n v="0"/>
    <s v="no"/>
    <x v="1"/>
    <n v="1"/>
    <n v="2"/>
    <n v="2"/>
    <x v="0"/>
  </r>
  <r>
    <x v="1"/>
    <x v="0"/>
    <n v="534963"/>
    <x v="5"/>
    <n v="40"/>
    <s v="NA"/>
    <s v="warm"/>
    <s v="normal"/>
    <s v="normal_pink"/>
    <s v="less_3_sec"/>
    <x v="5"/>
    <s v="hypomotile"/>
    <s v="none"/>
    <s v="none"/>
    <s v="none"/>
    <s v="NA"/>
    <s v="NA"/>
    <s v="distend_large"/>
    <n v="39"/>
    <n v="56"/>
    <s v="NA"/>
    <s v="NA"/>
    <x v="2"/>
    <s v="yes"/>
    <n v="3111"/>
    <n v="0"/>
    <n v="0"/>
    <s v="no"/>
    <x v="1"/>
    <e v="#N/A"/>
    <e v="#N/A"/>
    <e v="#N/A"/>
    <x v="0"/>
  </r>
  <r>
    <x v="1"/>
    <x v="0"/>
    <n v="527933"/>
    <x v="30"/>
    <n v="60"/>
    <n v="28"/>
    <s v="NA"/>
    <s v="NA"/>
    <s v="NA"/>
    <s v="NA"/>
    <x v="3"/>
    <s v="NA"/>
    <s v="NA"/>
    <s v="NA"/>
    <s v="NA"/>
    <s v="NA"/>
    <s v="NA"/>
    <s v="NA"/>
    <s v="NA"/>
    <s v="NA"/>
    <s v="NA"/>
    <n v="10"/>
    <x v="0"/>
    <s v="yes"/>
    <n v="3205"/>
    <n v="0"/>
    <n v="0"/>
    <s v="yes"/>
    <x v="0"/>
    <n v="1"/>
    <n v="0"/>
    <n v="0"/>
    <x v="2"/>
  </r>
  <r>
    <x v="1"/>
    <x v="0"/>
    <n v="532349"/>
    <x v="15"/>
    <n v="44"/>
    <n v="24"/>
    <s v="cool"/>
    <s v="NA"/>
    <s v="pale_cyanotic"/>
    <s v="NA"/>
    <x v="0"/>
    <s v="absent"/>
    <s v="moderate"/>
    <s v="slight"/>
    <s v="none"/>
    <s v="NA"/>
    <s v="absent"/>
    <s v="distend_large"/>
    <n v="50"/>
    <n v="77"/>
    <s v="NA"/>
    <s v="NA"/>
    <x v="2"/>
    <s v="yes"/>
    <n v="3205"/>
    <n v="0"/>
    <n v="0"/>
    <s v="no"/>
    <x v="1"/>
    <n v="2"/>
    <n v="0"/>
    <n v="0"/>
    <x v="0"/>
  </r>
  <r>
    <x v="0"/>
    <x v="0"/>
    <n v="533723"/>
    <x v="5"/>
    <s v="NA"/>
    <n v="40"/>
    <s v="cool"/>
    <s v="normal"/>
    <s v="normal_pink"/>
    <s v="less_3_sec"/>
    <x v="1"/>
    <s v="hypomotile"/>
    <s v="slight"/>
    <s v="NA"/>
    <s v="NA"/>
    <s v="NA"/>
    <s v="NA"/>
    <s v="NA"/>
    <n v="45"/>
    <n v="70"/>
    <s v="NA"/>
    <s v="NA"/>
    <x v="2"/>
    <s v="no"/>
    <n v="0"/>
    <n v="0"/>
    <n v="0"/>
    <s v="no"/>
    <x v="1"/>
    <e v="#N/A"/>
    <e v="#N/A"/>
    <e v="#N/A"/>
    <x v="0"/>
  </r>
  <r>
    <x v="1"/>
    <x v="0"/>
    <n v="535208"/>
    <x v="9"/>
    <n v="44"/>
    <n v="12"/>
    <s v="normal"/>
    <s v="normal"/>
    <s v="normal_pink"/>
    <s v="less_3_sec"/>
    <x v="1"/>
    <s v="hypomotile"/>
    <s v="moderate"/>
    <s v="slight"/>
    <s v="none"/>
    <s v="NA"/>
    <s v="absent"/>
    <s v="distend_large"/>
    <n v="42"/>
    <n v="65"/>
    <s v="NA"/>
    <s v="NA"/>
    <x v="2"/>
    <s v="yes"/>
    <n v="3205"/>
    <n v="3111"/>
    <n v="0"/>
    <s v="no"/>
    <x v="1"/>
    <n v="6"/>
    <n v="2"/>
    <n v="2"/>
    <x v="1"/>
  </r>
  <r>
    <x v="0"/>
    <x v="0"/>
    <n v="5290482"/>
    <x v="31"/>
    <s v="NA"/>
    <s v="NA"/>
    <s v="cool"/>
    <s v="reduced"/>
    <s v="pale_cyanotic"/>
    <s v="more_3_sec"/>
    <x v="1"/>
    <s v="absent"/>
    <s v="moderate"/>
    <s v="NA"/>
    <s v="more_1_liter"/>
    <n v="5.5"/>
    <s v="absent"/>
    <s v="distend_large"/>
    <s v="NA"/>
    <n v="6.7"/>
    <s v="clear"/>
    <s v="NA"/>
    <x v="1"/>
    <s v="yes"/>
    <n v="4205"/>
    <n v="0"/>
    <n v="0"/>
    <s v="no"/>
    <x v="0"/>
    <n v="1"/>
    <n v="1"/>
    <n v="1"/>
    <x v="0"/>
  </r>
  <r>
    <x v="1"/>
    <x v="0"/>
    <n v="533983"/>
    <x v="32"/>
    <n v="78"/>
    <n v="30"/>
    <s v="normal"/>
    <s v="NA"/>
    <s v="normal_pink"/>
    <s v="less_3_sec"/>
    <x v="0"/>
    <s v="hypomotile"/>
    <s v="none"/>
    <s v="NA"/>
    <s v="none"/>
    <s v="NA"/>
    <s v="NA"/>
    <s v="NA"/>
    <n v="34"/>
    <n v="75"/>
    <s v="cloudy"/>
    <n v="1"/>
    <x v="2"/>
    <s v="yes"/>
    <n v="3112"/>
    <n v="6112"/>
    <n v="0"/>
    <s v="no"/>
    <x v="1"/>
    <n v="0"/>
    <n v="0"/>
    <n v="0"/>
    <x v="2"/>
  </r>
  <r>
    <x v="0"/>
    <x v="0"/>
    <n v="535166"/>
    <x v="7"/>
    <n v="56"/>
    <n v="20"/>
    <s v="warm"/>
    <s v="normal"/>
    <s v="bright_pink"/>
    <s v="less_3_sec"/>
    <x v="5"/>
    <s v="hypomotile"/>
    <s v="none"/>
    <s v="none"/>
    <s v="none"/>
    <s v="NA"/>
    <s v="NA"/>
    <s v="NA"/>
    <n v="46"/>
    <n v="70"/>
    <s v="NA"/>
    <s v="NA"/>
    <x v="2"/>
    <s v="no"/>
    <n v="0"/>
    <n v="0"/>
    <n v="0"/>
    <s v="no"/>
    <x v="1"/>
    <n v="4"/>
    <n v="3"/>
    <n v="3"/>
    <x v="0"/>
  </r>
  <r>
    <x v="1"/>
    <x v="0"/>
    <n v="528682"/>
    <x v="13"/>
    <n v="54"/>
    <n v="66"/>
    <s v="normal"/>
    <s v="normal"/>
    <s v="bright_pink"/>
    <s v="less_3_sec"/>
    <x v="2"/>
    <s v="hypomotile"/>
    <s v="slight"/>
    <s v="none"/>
    <s v="none"/>
    <s v="NA"/>
    <s v="decreased"/>
    <s v="distend_small"/>
    <n v="39"/>
    <n v="6"/>
    <s v="cloudy"/>
    <s v="NA"/>
    <x v="2"/>
    <s v="yes"/>
    <n v="2206"/>
    <n v="0"/>
    <n v="0"/>
    <s v="yes"/>
    <x v="1"/>
    <n v="0"/>
    <n v="1"/>
    <n v="1"/>
    <x v="0"/>
  </r>
  <r>
    <x v="1"/>
    <x v="0"/>
    <n v="534556"/>
    <x v="2"/>
    <n v="80"/>
    <n v="40"/>
    <s v="NA"/>
    <s v="NA"/>
    <s v="dark_cyanotic"/>
    <s v="more_3_sec"/>
    <x v="4"/>
    <s v="hypomotile"/>
    <s v="none"/>
    <s v="NA"/>
    <s v="less_1_liter"/>
    <s v="NA"/>
    <s v="normal"/>
    <s v="distend_small"/>
    <n v="67"/>
    <n v="10.199999999999999"/>
    <s v="cloudy"/>
    <n v="1"/>
    <x v="1"/>
    <s v="yes"/>
    <n v="2208"/>
    <n v="0"/>
    <n v="0"/>
    <s v="no"/>
    <x v="0"/>
    <n v="1"/>
    <n v="2"/>
    <n v="2"/>
    <x v="0"/>
  </r>
  <r>
    <x v="0"/>
    <x v="0"/>
    <n v="534579"/>
    <x v="26"/>
    <n v="40"/>
    <n v="28"/>
    <s v="warm"/>
    <s v="normal"/>
    <s v="normal_pink"/>
    <s v="less_3_sec"/>
    <x v="1"/>
    <s v="hypermotile"/>
    <s v="none"/>
    <s v="NA"/>
    <s v="NA"/>
    <s v="NA"/>
    <s v="normal"/>
    <s v="NA"/>
    <n v="39"/>
    <n v="62"/>
    <s v="clear"/>
    <n v="1"/>
    <x v="2"/>
    <s v="no"/>
    <n v="0"/>
    <n v="0"/>
    <n v="0"/>
    <s v="no"/>
    <x v="1"/>
    <n v="1"/>
    <n v="1"/>
    <n v="1"/>
    <x v="0"/>
  </r>
  <r>
    <x v="1"/>
    <x v="0"/>
    <n v="530360"/>
    <x v="10"/>
    <n v="64"/>
    <n v="24"/>
    <s v="normal"/>
    <s v="normal"/>
    <s v="pale_pink"/>
    <s v="less_3_sec"/>
    <x v="4"/>
    <s v="absent"/>
    <s v="moderate"/>
    <s v="slight"/>
    <s v="none"/>
    <s v="NA"/>
    <s v="absent"/>
    <s v="distend_small"/>
    <n v="45"/>
    <n v="7.5"/>
    <s v="clear"/>
    <n v="2"/>
    <x v="0"/>
    <s v="yes"/>
    <n v="3205"/>
    <n v="0"/>
    <n v="0"/>
    <s v="yes"/>
    <x v="0"/>
    <n v="1"/>
    <n v="1"/>
    <n v="1"/>
    <x v="0"/>
  </r>
  <r>
    <x v="0"/>
    <x v="0"/>
    <n v="529840"/>
    <x v="11"/>
    <n v="48"/>
    <n v="20"/>
    <s v="cool"/>
    <s v="normal"/>
    <s v="pale_cyanotic"/>
    <s v="less_3_sec"/>
    <x v="5"/>
    <s v="hypermotile"/>
    <s v="moderate"/>
    <s v="slight"/>
    <s v="none"/>
    <s v="NA"/>
    <s v="normal"/>
    <s v="normal"/>
    <n v="37"/>
    <n v="5.5"/>
    <s v="NA"/>
    <s v="NA"/>
    <x v="1"/>
    <s v="yes"/>
    <n v="2205"/>
    <n v="0"/>
    <n v="0"/>
    <s v="no"/>
    <x v="0"/>
    <n v="2"/>
    <n v="1"/>
    <n v="1"/>
    <x v="1"/>
  </r>
  <r>
    <x v="1"/>
    <x v="0"/>
    <n v="528461"/>
    <x v="9"/>
    <n v="42"/>
    <n v="68"/>
    <s v="cold"/>
    <s v="normal"/>
    <s v="normal_pink"/>
    <s v="less_3_sec"/>
    <x v="1"/>
    <s v="hypomotile"/>
    <s v="slight"/>
    <s v="slight"/>
    <s v="less_1_liter"/>
    <s v="NA"/>
    <s v="absent"/>
    <s v="distend_small"/>
    <n v="41"/>
    <n v="7.6"/>
    <s v="NA"/>
    <s v="NA"/>
    <x v="2"/>
    <s v="yes"/>
    <n v="2205"/>
    <n v="0"/>
    <n v="0"/>
    <s v="no"/>
    <x v="1"/>
    <n v="6"/>
    <n v="2"/>
    <n v="2"/>
    <x v="1"/>
  </r>
  <r>
    <x v="1"/>
    <x v="0"/>
    <n v="530384"/>
    <x v="26"/>
    <s v="NA"/>
    <s v="NA"/>
    <s v="cool"/>
    <s v="normal"/>
    <s v="pale_pink"/>
    <s v="less_3_sec"/>
    <x v="0"/>
    <s v="absent"/>
    <s v="slight"/>
    <s v="NA"/>
    <s v="NA"/>
    <s v="NA"/>
    <s v="NA"/>
    <s v="NA"/>
    <n v="33"/>
    <n v="6.5"/>
    <s v="cloudy"/>
    <s v="NA"/>
    <x v="2"/>
    <s v="yes"/>
    <n v="31110"/>
    <n v="0"/>
    <n v="0"/>
    <s v="no"/>
    <x v="1"/>
    <n v="1"/>
    <n v="1"/>
    <n v="1"/>
    <x v="0"/>
  </r>
  <r>
    <x v="1"/>
    <x v="0"/>
    <n v="5262541"/>
    <x v="22"/>
    <n v="50"/>
    <n v="32"/>
    <s v="cool"/>
    <s v="reduced"/>
    <s v="NA"/>
    <s v="less_3_sec"/>
    <x v="4"/>
    <s v="absent"/>
    <s v="none"/>
    <s v="slight"/>
    <s v="none"/>
    <s v="NA"/>
    <s v="normal"/>
    <s v="NA"/>
    <n v="45"/>
    <n v="7.9"/>
    <s v="cloudy"/>
    <n v="1"/>
    <x v="2"/>
    <s v="yes"/>
    <n v="2208"/>
    <n v="0"/>
    <n v="0"/>
    <s v="yes"/>
    <x v="1"/>
    <n v="1"/>
    <n v="1"/>
    <n v="1"/>
    <x v="1"/>
  </r>
  <r>
    <x v="1"/>
    <x v="0"/>
    <n v="535330"/>
    <x v="22"/>
    <n v="84"/>
    <n v="20"/>
    <s v="NA"/>
    <s v="NA"/>
    <s v="pale_pink"/>
    <s v="less_3_sec"/>
    <x v="2"/>
    <s v="hypomotile"/>
    <s v="moderate"/>
    <s v="NA"/>
    <s v="NA"/>
    <s v="NA"/>
    <s v="NA"/>
    <s v="NA"/>
    <n v="31"/>
    <n v="61"/>
    <s v="NA"/>
    <n v="1"/>
    <x v="1"/>
    <s v="no"/>
    <n v="2208"/>
    <n v="0"/>
    <n v="0"/>
    <s v="no"/>
    <x v="0"/>
    <n v="1"/>
    <n v="1"/>
    <n v="1"/>
    <x v="1"/>
  </r>
  <r>
    <x v="1"/>
    <x v="0"/>
    <n v="527698"/>
    <x v="15"/>
    <n v="49"/>
    <s v="NA"/>
    <s v="NA"/>
    <s v="NA"/>
    <s v="normal_pink"/>
    <s v="less_3_sec"/>
    <x v="3"/>
    <s v="NA"/>
    <s v="none"/>
    <s v="slight"/>
    <s v="none"/>
    <s v="NA"/>
    <s v="NA"/>
    <s v="NA"/>
    <n v="44"/>
    <n v="7.6"/>
    <s v="NA"/>
    <s v="NA"/>
    <x v="2"/>
    <s v="yes"/>
    <n v="2206"/>
    <n v="0"/>
    <n v="0"/>
    <s v="no"/>
    <x v="1"/>
    <n v="2"/>
    <n v="0"/>
    <n v="0"/>
    <x v="0"/>
  </r>
  <r>
    <x v="1"/>
    <x v="0"/>
    <n v="528964"/>
    <x v="17"/>
    <n v="30"/>
    <n v="12"/>
    <s v="NA"/>
    <s v="NA"/>
    <s v="NA"/>
    <s v="NA"/>
    <x v="3"/>
    <s v="NA"/>
    <s v="NA"/>
    <s v="NA"/>
    <s v="NA"/>
    <s v="NA"/>
    <s v="NA"/>
    <s v="NA"/>
    <s v="NA"/>
    <s v="NA"/>
    <s v="NA"/>
    <s v="NA"/>
    <x v="0"/>
    <s v="yes"/>
    <n v="2113"/>
    <n v="0"/>
    <n v="0"/>
    <s v="no"/>
    <x v="0"/>
    <n v="3"/>
    <n v="3"/>
    <n v="3"/>
    <x v="1"/>
  </r>
  <r>
    <x v="0"/>
    <x v="0"/>
    <n v="530670"/>
    <x v="11"/>
    <n v="88"/>
    <n v="36"/>
    <s v="cool"/>
    <s v="normal"/>
    <s v="normal_pink"/>
    <s v="less_3_sec"/>
    <x v="1"/>
    <s v="hypomotile"/>
    <s v="slight"/>
    <s v="none"/>
    <s v="more_1_liter"/>
    <n v="1.5"/>
    <s v="NA"/>
    <s v="NA"/>
    <n v="44"/>
    <n v="6"/>
    <s v="NA"/>
    <s v="NA"/>
    <x v="0"/>
    <s v="yes"/>
    <n v="1400"/>
    <n v="0"/>
    <n v="0"/>
    <s v="no"/>
    <x v="0"/>
    <n v="2"/>
    <n v="1"/>
    <n v="1"/>
    <x v="1"/>
  </r>
  <r>
    <x v="0"/>
    <x v="0"/>
    <n v="530294"/>
    <x v="6"/>
    <n v="40"/>
    <n v="24"/>
    <s v="normal"/>
    <s v="normal"/>
    <s v="normal_pink"/>
    <s v="less_3_sec"/>
    <x v="2"/>
    <s v="hypomotile"/>
    <s v="none"/>
    <s v="NA"/>
    <s v="NA"/>
    <s v="NA"/>
    <s v="NA"/>
    <s v="firm"/>
    <n v="40"/>
    <n v="5.7"/>
    <s v="NA"/>
    <s v="NA"/>
    <x v="2"/>
    <s v="yes"/>
    <n v="400"/>
    <n v="0"/>
    <n v="0"/>
    <s v="no"/>
    <x v="1"/>
    <n v="1"/>
    <n v="0"/>
    <n v="0"/>
    <x v="1"/>
  </r>
  <r>
    <x v="1"/>
    <x v="0"/>
    <n v="527524"/>
    <x v="5"/>
    <n v="100"/>
    <s v="NA"/>
    <s v="cool"/>
    <s v="NA"/>
    <s v="pale_cyanotic"/>
    <s v="more_3_sec"/>
    <x v="0"/>
    <s v="absent"/>
    <s v="NA"/>
    <s v="slight"/>
    <s v="NA"/>
    <s v="NA"/>
    <s v="increased"/>
    <s v="NA"/>
    <n v="59"/>
    <n v="6.3"/>
    <s v="NA"/>
    <s v="NA"/>
    <x v="0"/>
    <s v="yes"/>
    <n v="4205"/>
    <n v="0"/>
    <n v="0"/>
    <s v="no"/>
    <x v="0"/>
    <e v="#N/A"/>
    <e v="#N/A"/>
    <e v="#N/A"/>
    <x v="0"/>
  </r>
  <r>
    <x v="1"/>
    <x v="1"/>
    <n v="5287179"/>
    <x v="7"/>
    <n v="136"/>
    <n v="48"/>
    <s v="cool"/>
    <s v="reduced"/>
    <s v="pale_pink"/>
    <s v="less_3_sec"/>
    <x v="0"/>
    <s v="hypermotile"/>
    <s v="moderate"/>
    <s v="slight"/>
    <s v="less_1_liter"/>
    <n v="4.4000000000000004"/>
    <s v="increased"/>
    <s v="NA"/>
    <n v="33"/>
    <n v="4.9000000000000004"/>
    <s v="cloudy"/>
    <n v="2.9"/>
    <x v="0"/>
    <s v="yes"/>
    <n v="2205"/>
    <n v="0"/>
    <n v="0"/>
    <s v="yes"/>
    <x v="0"/>
    <n v="4"/>
    <n v="3"/>
    <n v="3"/>
    <x v="0"/>
  </r>
  <r>
    <x v="1"/>
    <x v="0"/>
    <n v="530693"/>
    <x v="5"/>
    <s v="NA"/>
    <s v="NA"/>
    <s v="cool"/>
    <s v="reduced"/>
    <s v="pale_pink"/>
    <s v="more_3_sec"/>
    <x v="0"/>
    <s v="hypomotile"/>
    <s v="moderate"/>
    <s v="significant"/>
    <s v="less_1_liter"/>
    <s v="NA"/>
    <s v="absent"/>
    <s v="distend_large"/>
    <n v="46"/>
    <n v="5.9"/>
    <s v="NA"/>
    <s v="NA"/>
    <x v="0"/>
    <s v="yes"/>
    <n v="3025"/>
    <n v="0"/>
    <n v="0"/>
    <s v="no"/>
    <x v="0"/>
    <e v="#N/A"/>
    <e v="#N/A"/>
    <e v="#N/A"/>
    <x v="0"/>
  </r>
  <r>
    <x v="1"/>
    <x v="0"/>
    <n v="534324"/>
    <x v="9"/>
    <n v="48"/>
    <s v="NA"/>
    <s v="normal"/>
    <s v="normal"/>
    <s v="normal_pink"/>
    <s v="less_3_sec"/>
    <x v="5"/>
    <s v="normal"/>
    <s v="severe"/>
    <s v="slight"/>
    <s v="less_1_liter"/>
    <s v="NA"/>
    <s v="absent"/>
    <s v="distend_large"/>
    <s v="NA"/>
    <s v="NA"/>
    <s v="NA"/>
    <s v="NA"/>
    <x v="2"/>
    <s v="yes"/>
    <n v="3111"/>
    <n v="0"/>
    <n v="0"/>
    <s v="no"/>
    <x v="1"/>
    <n v="6"/>
    <n v="2"/>
    <n v="2"/>
    <x v="1"/>
  </r>
  <r>
    <x v="0"/>
    <x v="0"/>
    <n v="532349"/>
    <x v="9"/>
    <n v="56"/>
    <s v="NA"/>
    <s v="normal"/>
    <s v="increased"/>
    <s v="pale_pink"/>
    <s v="less_3_sec"/>
    <x v="5"/>
    <s v="hypermotile"/>
    <s v="none"/>
    <s v="none"/>
    <s v="none"/>
    <s v="NA"/>
    <s v="normal"/>
    <s v="normal"/>
    <n v="42"/>
    <n v="71"/>
    <s v="NA"/>
    <s v="NA"/>
    <x v="2"/>
    <s v="no"/>
    <n v="0"/>
    <n v="0"/>
    <n v="0"/>
    <s v="no"/>
    <x v="1"/>
    <n v="6"/>
    <n v="2"/>
    <n v="2"/>
    <x v="1"/>
  </r>
  <r>
    <x v="0"/>
    <x v="0"/>
    <n v="534491"/>
    <x v="9"/>
    <n v="60"/>
    <n v="32"/>
    <s v="normal"/>
    <s v="normal"/>
    <s v="NA"/>
    <s v="less_3_sec"/>
    <x v="1"/>
    <s v="hypomotile"/>
    <s v="NA"/>
    <s v="none"/>
    <s v="none"/>
    <s v="NA"/>
    <s v="NA"/>
    <s v="NA"/>
    <n v="50"/>
    <n v="7"/>
    <s v="clear"/>
    <n v="1"/>
    <x v="2"/>
    <s v="no"/>
    <n v="0"/>
    <n v="0"/>
    <n v="0"/>
    <s v="no"/>
    <x v="1"/>
    <n v="6"/>
    <n v="2"/>
    <n v="2"/>
    <x v="1"/>
  </r>
  <r>
    <x v="1"/>
    <x v="0"/>
    <n v="529960"/>
    <x v="7"/>
    <n v="44"/>
    <n v="9"/>
    <s v="cool"/>
    <s v="normal"/>
    <s v="normal_pink"/>
    <s v="less_3_sec"/>
    <x v="2"/>
    <s v="normal"/>
    <s v="none"/>
    <s v="none"/>
    <s v="none"/>
    <s v="NA"/>
    <s v="absent"/>
    <s v="distend_large"/>
    <n v="31"/>
    <n v="7.3"/>
    <s v="NA"/>
    <s v="NA"/>
    <x v="2"/>
    <s v="no"/>
    <n v="5124"/>
    <n v="0"/>
    <n v="0"/>
    <s v="no"/>
    <x v="1"/>
    <n v="4"/>
    <n v="3"/>
    <n v="3"/>
    <x v="0"/>
  </r>
  <r>
    <x v="0"/>
    <x v="0"/>
    <n v="522979"/>
    <x v="33"/>
    <n v="42"/>
    <n v="30"/>
    <s v="NA"/>
    <s v="NA"/>
    <s v="bright_red"/>
    <s v="less_3_sec"/>
    <x v="3"/>
    <s v="NA"/>
    <s v="NA"/>
    <s v="NA"/>
    <s v="NA"/>
    <s v="NA"/>
    <s v="NA"/>
    <s v="NA"/>
    <n v="64"/>
    <n v="6.8"/>
    <s v="NA"/>
    <s v="NA"/>
    <x v="0"/>
    <s v="no"/>
    <n v="1400"/>
    <n v="0"/>
    <n v="0"/>
    <s v="no"/>
    <x v="0"/>
    <n v="1"/>
    <n v="0"/>
    <n v="0"/>
    <x v="2"/>
  </r>
  <r>
    <x v="1"/>
    <x v="0"/>
    <n v="530402"/>
    <x v="5"/>
    <n v="120"/>
    <s v="NA"/>
    <s v="cold"/>
    <s v="reduced"/>
    <s v="dark_cyanotic"/>
    <s v="more_3_sec"/>
    <x v="0"/>
    <s v="absent"/>
    <s v="severe"/>
    <s v="NA"/>
    <s v="NA"/>
    <s v="NA"/>
    <s v="absent"/>
    <s v="distend_large"/>
    <n v="57"/>
    <n v="4.5"/>
    <s v="serosanguious"/>
    <n v="3.9"/>
    <x v="0"/>
    <s v="yes"/>
    <n v="3205"/>
    <n v="0"/>
    <n v="0"/>
    <s v="yes"/>
    <x v="0"/>
    <e v="#N/A"/>
    <e v="#N/A"/>
    <e v="#N/A"/>
    <x v="0"/>
  </r>
  <r>
    <x v="1"/>
    <x v="0"/>
    <n v="529424"/>
    <x v="17"/>
    <n v="48"/>
    <n v="28"/>
    <s v="normal"/>
    <s v="normal"/>
    <s v="normal_pink"/>
    <s v="more_3_sec"/>
    <x v="5"/>
    <s v="normal"/>
    <s v="none"/>
    <s v="slight"/>
    <s v="NA"/>
    <s v="NA"/>
    <s v="normal"/>
    <s v="normal"/>
    <n v="46"/>
    <n v="5.9"/>
    <s v="cloudy"/>
    <n v="7"/>
    <x v="2"/>
    <s v="no"/>
    <n v="0"/>
    <n v="0"/>
    <n v="0"/>
    <s v="yes"/>
    <x v="1"/>
    <n v="3"/>
    <n v="3"/>
    <n v="3"/>
    <x v="1"/>
  </r>
  <r>
    <x v="1"/>
    <x v="0"/>
    <n v="534519"/>
    <x v="34"/>
    <n v="84"/>
    <n v="40"/>
    <s v="cool"/>
    <s v="reduced"/>
    <s v="dark_cyanotic"/>
    <s v="less_3_sec"/>
    <x v="2"/>
    <s v="absent"/>
    <s v="severe"/>
    <s v="significant"/>
    <s v="less_1_liter"/>
    <n v="2"/>
    <s v="absent"/>
    <s v="distend_large"/>
    <n v="75"/>
    <n v="81"/>
    <s v="NA"/>
    <s v="NA"/>
    <x v="1"/>
    <s v="no"/>
    <n v="1400"/>
    <n v="0"/>
    <n v="0"/>
    <s v="no"/>
    <x v="0"/>
    <n v="1"/>
    <n v="1"/>
    <n v="1"/>
    <x v="1"/>
  </r>
  <r>
    <x v="0"/>
    <x v="0"/>
    <n v="535246"/>
    <x v="5"/>
    <n v="80"/>
    <n v="32"/>
    <s v="cool"/>
    <s v="reduced"/>
    <s v="bright_pink"/>
    <s v="less_3_sec"/>
    <x v="2"/>
    <s v="hypomotile"/>
    <s v="moderate"/>
    <s v="slight"/>
    <s v="none"/>
    <s v="NA"/>
    <s v="decreased"/>
    <s v="NA"/>
    <n v="50"/>
    <n v="80"/>
    <s v="NA"/>
    <s v="NA"/>
    <x v="2"/>
    <s v="yes"/>
    <n v="0"/>
    <n v="0"/>
    <n v="0"/>
    <s v="no"/>
    <x v="1"/>
    <e v="#N/A"/>
    <e v="#N/A"/>
    <e v="#N/A"/>
    <x v="0"/>
  </r>
  <r>
    <x v="1"/>
    <x v="0"/>
    <n v="534115"/>
    <x v="10"/>
    <n v="48"/>
    <s v="NA"/>
    <s v="normal"/>
    <s v="reduced"/>
    <s v="pale_pink"/>
    <s v="less_3_sec"/>
    <x v="1"/>
    <s v="absent"/>
    <s v="severe"/>
    <s v="none"/>
    <s v="more_1_liter"/>
    <n v="2"/>
    <s v="absent"/>
    <s v="distend_large"/>
    <n v="42"/>
    <n v="71"/>
    <s v="NA"/>
    <s v="NA"/>
    <x v="2"/>
    <s v="yes"/>
    <n v="3111"/>
    <n v="0"/>
    <n v="0"/>
    <s v="no"/>
    <x v="1"/>
    <n v="1"/>
    <n v="1"/>
    <n v="1"/>
    <x v="0"/>
  </r>
  <r>
    <x v="0"/>
    <x v="0"/>
    <n v="530001"/>
    <x v="9"/>
    <n v="44"/>
    <n v="12"/>
    <s v="warm"/>
    <s v="normal"/>
    <s v="pale_pink"/>
    <s v="less_3_sec"/>
    <x v="1"/>
    <s v="absent"/>
    <s v="moderate"/>
    <s v="none"/>
    <s v="less_1_liter"/>
    <n v="6.5"/>
    <s v="normal"/>
    <s v="distend_small"/>
    <n v="33"/>
    <n v="6.5"/>
    <s v="NA"/>
    <s v="NA"/>
    <x v="0"/>
    <s v="yes"/>
    <n v="2209"/>
    <n v="0"/>
    <n v="0"/>
    <s v="no"/>
    <x v="0"/>
    <n v="6"/>
    <n v="2"/>
    <n v="2"/>
    <x v="1"/>
  </r>
  <r>
    <x v="1"/>
    <x v="0"/>
    <n v="529272"/>
    <x v="2"/>
    <n v="132"/>
    <s v="NA"/>
    <s v="NA"/>
    <s v="reduced"/>
    <s v="dark_cyanotic"/>
    <s v="more_3_sec"/>
    <x v="2"/>
    <s v="absent"/>
    <s v="slight"/>
    <s v="slight"/>
    <s v="more_1_liter"/>
    <n v="6.2"/>
    <s v="absent"/>
    <s v="distend_small"/>
    <n v="57"/>
    <n v="8"/>
    <s v="NA"/>
    <n v="5.2"/>
    <x v="2"/>
    <s v="yes"/>
    <n v="2112"/>
    <n v="0"/>
    <n v="0"/>
    <s v="yes"/>
    <x v="1"/>
    <n v="1"/>
    <n v="2"/>
    <n v="2"/>
    <x v="0"/>
  </r>
  <r>
    <x v="0"/>
    <x v="0"/>
    <n v="535314"/>
    <x v="26"/>
    <n v="48"/>
    <n v="24"/>
    <s v="NA"/>
    <s v="NA"/>
    <s v="NA"/>
    <s v="NA"/>
    <x v="5"/>
    <s v="hypermotile"/>
    <s v="NA"/>
    <s v="none"/>
    <s v="none"/>
    <s v="NA"/>
    <s v="normal"/>
    <s v="NA"/>
    <n v="34"/>
    <n v="63"/>
    <s v="NA"/>
    <s v="NA"/>
    <x v="2"/>
    <s v="no"/>
    <n v="0"/>
    <n v="0"/>
    <n v="0"/>
    <s v="no"/>
    <x v="1"/>
    <n v="1"/>
    <n v="1"/>
    <n v="1"/>
    <x v="0"/>
  </r>
  <r>
    <x v="0"/>
    <x v="0"/>
    <n v="533793"/>
    <x v="21"/>
    <n v="44"/>
    <n v="14"/>
    <s v="cool"/>
    <s v="normal"/>
    <s v="normal_pink"/>
    <s v="less_3_sec"/>
    <x v="2"/>
    <s v="hypomotile"/>
    <s v="slight"/>
    <s v="NA"/>
    <s v="NA"/>
    <s v="NA"/>
    <s v="NA"/>
    <s v="other"/>
    <n v="33"/>
    <n v="64"/>
    <s v="NA"/>
    <s v="NA"/>
    <x v="2"/>
    <s v="no"/>
    <n v="0"/>
    <n v="0"/>
    <n v="0"/>
    <s v="no"/>
    <x v="1"/>
    <n v="2"/>
    <n v="0"/>
    <n v="0"/>
    <x v="0"/>
  </r>
  <r>
    <x v="1"/>
    <x v="0"/>
    <n v="529399"/>
    <x v="35"/>
    <s v="NA"/>
    <s v="NA"/>
    <s v="cold"/>
    <s v="reduced"/>
    <s v="dark_cyanotic"/>
    <s v="more_3_sec"/>
    <x v="4"/>
    <s v="absent"/>
    <s v="slight"/>
    <s v="none"/>
    <s v="more_1_liter"/>
    <n v="4"/>
    <s v="absent"/>
    <s v="distend_small"/>
    <n v="75"/>
    <s v="NA"/>
    <s v="serosanguious"/>
    <n v="4.3"/>
    <x v="0"/>
    <s v="yes"/>
    <n v="2207"/>
    <n v="0"/>
    <n v="0"/>
    <s v="yes"/>
    <x v="0"/>
    <n v="1"/>
    <n v="1"/>
    <n v="1"/>
    <x v="0"/>
  </r>
  <r>
    <x v="1"/>
    <x v="0"/>
    <n v="533836"/>
    <x v="5"/>
    <n v="100"/>
    <s v="NA"/>
    <s v="cool"/>
    <s v="reduced"/>
    <s v="pale_cyanotic"/>
    <s v="more_3_sec"/>
    <x v="3"/>
    <s v="absent"/>
    <s v="severe"/>
    <s v="slight"/>
    <s v="none"/>
    <n v="2"/>
    <s v="NA"/>
    <s v="NA"/>
    <n v="68"/>
    <n v="64"/>
    <s v="serosanguious"/>
    <n v="2"/>
    <x v="2"/>
    <s v="yes"/>
    <n v="2209"/>
    <n v="0"/>
    <n v="0"/>
    <s v="no"/>
    <x v="1"/>
    <e v="#N/A"/>
    <e v="#N/A"/>
    <e v="#N/A"/>
    <x v="0"/>
  </r>
  <r>
    <x v="0"/>
    <x v="0"/>
    <n v="528804"/>
    <x v="16"/>
    <n v="48"/>
    <n v="20"/>
    <s v="cool"/>
    <s v="normal"/>
    <s v="normal_pink"/>
    <s v="less_3_sec"/>
    <x v="5"/>
    <s v="hypomotile"/>
    <s v="slight"/>
    <s v="slight"/>
    <s v="none"/>
    <s v="NA"/>
    <s v="decreased"/>
    <s v="other"/>
    <n v="50"/>
    <n v="7.3"/>
    <s v="clear"/>
    <s v="NA"/>
    <x v="2"/>
    <s v="no"/>
    <n v="3111"/>
    <n v="0"/>
    <n v="0"/>
    <s v="yes"/>
    <x v="1"/>
    <n v="1"/>
    <n v="0"/>
    <n v="0"/>
    <x v="0"/>
  </r>
  <r>
    <x v="0"/>
    <x v="0"/>
    <n v="535163"/>
    <x v="28"/>
    <n v="48"/>
    <n v="40"/>
    <s v="normal"/>
    <s v="normal"/>
    <s v="pale_pink"/>
    <s v="less_3_sec"/>
    <x v="1"/>
    <s v="hypomotile"/>
    <s v="severe"/>
    <s v="slight"/>
    <s v="NA"/>
    <s v="NA"/>
    <s v="NA"/>
    <s v="distend_large"/>
    <n v="41"/>
    <n v="65"/>
    <s v="NA"/>
    <s v="NA"/>
    <x v="2"/>
    <s v="yes"/>
    <n v="4124"/>
    <n v="0"/>
    <n v="0"/>
    <s v="no"/>
    <x v="1"/>
    <n v="3"/>
    <n v="0"/>
    <n v="0"/>
    <x v="0"/>
  </r>
  <r>
    <x v="0"/>
    <x v="0"/>
    <n v="528247"/>
    <x v="9"/>
    <n v="48"/>
    <n v="20"/>
    <s v="cool"/>
    <s v="reduced"/>
    <s v="pale_cyanotic"/>
    <s v="less_3_sec"/>
    <x v="5"/>
    <s v="absent"/>
    <s v="slight"/>
    <s v="slight"/>
    <s v="NA"/>
    <n v="5"/>
    <s v="NA"/>
    <s v="other"/>
    <n v="49"/>
    <n v="8.3000000000000007"/>
    <s v="clear"/>
    <s v="NA"/>
    <x v="2"/>
    <s v="no"/>
    <n v="400"/>
    <n v="0"/>
    <n v="0"/>
    <s v="yes"/>
    <x v="1"/>
    <n v="6"/>
    <n v="2"/>
    <n v="2"/>
    <x v="1"/>
  </r>
  <r>
    <x v="0"/>
    <x v="0"/>
    <n v="528996"/>
    <x v="16"/>
    <n v="52"/>
    <n v="20"/>
    <s v="normal"/>
    <s v="normal"/>
    <s v="normal_pink"/>
    <s v="less_3_sec"/>
    <x v="1"/>
    <s v="hypomotile"/>
    <s v="slight"/>
    <s v="none"/>
    <s v="none"/>
    <s v="NA"/>
    <s v="normal"/>
    <s v="firm"/>
    <n v="36"/>
    <n v="6.6"/>
    <s v="clear"/>
    <n v="5"/>
    <x v="2"/>
    <s v="no"/>
    <n v="0"/>
    <n v="0"/>
    <n v="0"/>
    <s v="yes"/>
    <x v="1"/>
    <n v="1"/>
    <n v="0"/>
    <n v="0"/>
    <x v="0"/>
  </r>
  <r>
    <x v="1"/>
    <x v="0"/>
    <n v="533928"/>
    <x v="17"/>
    <n v="60"/>
    <n v="24"/>
    <s v="normal"/>
    <s v="NA"/>
    <s v="pale_pink"/>
    <s v="more_3_sec"/>
    <x v="3"/>
    <s v="absent"/>
    <s v="severe"/>
    <s v="slight"/>
    <s v="more_1_liter"/>
    <n v="2"/>
    <s v="NA"/>
    <s v="distend_large"/>
    <n v="52"/>
    <n v="75"/>
    <s v="NA"/>
    <s v="NA"/>
    <x v="1"/>
    <s v="yes"/>
    <n v="2205"/>
    <n v="0"/>
    <n v="0"/>
    <s v="no"/>
    <x v="0"/>
    <n v="3"/>
    <n v="3"/>
    <n v="3"/>
    <x v="1"/>
  </r>
  <r>
    <x v="0"/>
    <x v="0"/>
    <n v="528248"/>
    <x v="9"/>
    <n v="42"/>
    <n v="40"/>
    <s v="cool"/>
    <s v="normal"/>
    <s v="normal_pink"/>
    <s v="less_3_sec"/>
    <x v="1"/>
    <s v="hypomotile"/>
    <s v="none"/>
    <s v="NA"/>
    <s v="NA"/>
    <s v="NA"/>
    <s v="NA"/>
    <s v="NA"/>
    <s v="NA"/>
    <s v="NA"/>
    <s v="NA"/>
    <s v="NA"/>
    <x v="2"/>
    <s v="no"/>
    <n v="3111"/>
    <n v="0"/>
    <n v="0"/>
    <s v="no"/>
    <x v="1"/>
    <n v="6"/>
    <n v="2"/>
    <n v="2"/>
    <x v="1"/>
  </r>
  <r>
    <x v="0"/>
    <x v="0"/>
    <n v="528134"/>
    <x v="5"/>
    <s v="NA"/>
    <n v="12"/>
    <s v="normal"/>
    <s v="normal"/>
    <s v="bright_pink"/>
    <s v="less_3_sec"/>
    <x v="2"/>
    <s v="hypermotile"/>
    <s v="slight"/>
    <s v="significant"/>
    <s v="none"/>
    <s v="NA"/>
    <s v="normal"/>
    <s v="firm"/>
    <n v="44"/>
    <n v="7.5"/>
    <s v="cloudy"/>
    <s v="NA"/>
    <x v="2"/>
    <s v="no"/>
    <n v="0"/>
    <n v="0"/>
    <n v="0"/>
    <s v="yes"/>
    <x v="1"/>
    <e v="#N/A"/>
    <e v="#N/A"/>
    <e v="#N/A"/>
    <x v="0"/>
  </r>
  <r>
    <x v="1"/>
    <x v="0"/>
    <n v="527916"/>
    <x v="5"/>
    <s v="NA"/>
    <s v="NA"/>
    <s v="NA"/>
    <s v="NA"/>
    <s v="NA"/>
    <s v="NA"/>
    <x v="4"/>
    <s v="NA"/>
    <s v="NA"/>
    <s v="none"/>
    <s v="none"/>
    <s v="NA"/>
    <s v="NA"/>
    <s v="distend_large"/>
    <n v="35"/>
    <n v="58"/>
    <s v="cloudy"/>
    <n v="1"/>
    <x v="2"/>
    <s v="yes"/>
    <n v="4205"/>
    <n v="0"/>
    <n v="0"/>
    <s v="no"/>
    <x v="1"/>
    <e v="#N/A"/>
    <e v="#N/A"/>
    <e v="#N/A"/>
    <x v="0"/>
  </r>
  <r>
    <x v="1"/>
    <x v="0"/>
    <n v="530431"/>
    <x v="2"/>
    <n v="42"/>
    <n v="24"/>
    <s v="NA"/>
    <s v="NA"/>
    <s v="NA"/>
    <s v="less_3_sec"/>
    <x v="3"/>
    <s v="NA"/>
    <s v="NA"/>
    <s v="NA"/>
    <s v="NA"/>
    <s v="NA"/>
    <s v="NA"/>
    <s v="NA"/>
    <n v="40"/>
    <n v="8.5"/>
    <s v="NA"/>
    <s v="NA"/>
    <x v="0"/>
    <s v="yes"/>
    <n v="7113"/>
    <n v="0"/>
    <n v="0"/>
    <s v="no"/>
    <x v="0"/>
    <n v="1"/>
    <n v="2"/>
    <n v="2"/>
    <x v="0"/>
  </r>
  <r>
    <x v="0"/>
    <x v="0"/>
    <n v="535176"/>
    <x v="31"/>
    <n v="60"/>
    <n v="10"/>
    <s v="cool"/>
    <s v="NA"/>
    <s v="NA"/>
    <s v="more_3_sec"/>
    <x v="1"/>
    <s v="hypomotile"/>
    <s v="slight"/>
    <s v="slight"/>
    <s v="none"/>
    <s v="NA"/>
    <s v="decreased"/>
    <s v="NA"/>
    <n v="38"/>
    <n v="56"/>
    <s v="clear"/>
    <s v="NA"/>
    <x v="2"/>
    <s v="no"/>
    <n v="0"/>
    <n v="0"/>
    <n v="0"/>
    <s v="no"/>
    <x v="1"/>
    <n v="1"/>
    <n v="1"/>
    <n v="1"/>
    <x v="0"/>
  </r>
  <r>
    <x v="1"/>
    <x v="0"/>
    <n v="533942"/>
    <x v="9"/>
    <n v="66"/>
    <n v="20"/>
    <s v="normal"/>
    <s v="reduced"/>
    <s v="pale_pink"/>
    <s v="less_3_sec"/>
    <x v="0"/>
    <s v="hypomotile"/>
    <s v="none"/>
    <s v="none"/>
    <s v="none"/>
    <s v="NA"/>
    <s v="decreased"/>
    <s v="NA"/>
    <n v="46"/>
    <n v="46"/>
    <s v="serosanguious"/>
    <n v="2"/>
    <x v="1"/>
    <s v="yes"/>
    <n v="6209"/>
    <n v="0"/>
    <n v="0"/>
    <s v="no"/>
    <x v="0"/>
    <n v="6"/>
    <n v="2"/>
    <n v="2"/>
    <x v="1"/>
  </r>
  <r>
    <x v="1"/>
    <x v="0"/>
    <n v="528523"/>
    <x v="26"/>
    <n v="76"/>
    <s v="NA"/>
    <s v="normal"/>
    <s v="normal"/>
    <s v="bright_red"/>
    <s v="more_3_sec"/>
    <x v="1"/>
    <s v="hypomotile"/>
    <s v="slight"/>
    <s v="slight"/>
    <s v="less_1_liter"/>
    <s v="NA"/>
    <s v="absent"/>
    <s v="distend_small"/>
    <n v="50"/>
    <n v="8"/>
    <s v="NA"/>
    <s v="NA"/>
    <x v="2"/>
    <s v="yes"/>
    <n v="2208"/>
    <n v="0"/>
    <n v="0"/>
    <s v="yes"/>
    <x v="1"/>
    <n v="1"/>
    <n v="1"/>
    <n v="1"/>
    <x v="0"/>
  </r>
  <r>
    <x v="1"/>
    <x v="0"/>
    <n v="534925"/>
    <x v="13"/>
    <n v="120"/>
    <n v="48"/>
    <s v="NA"/>
    <s v="NA"/>
    <s v="bright_red"/>
    <s v="less_3_sec"/>
    <x v="3"/>
    <s v="hypomotile"/>
    <s v="moderate"/>
    <s v="none"/>
    <s v="NA"/>
    <s v="NA"/>
    <s v="absent"/>
    <s v="NA"/>
    <n v="56"/>
    <n v="64"/>
    <s v="clear"/>
    <n v="2"/>
    <x v="1"/>
    <s v="no"/>
    <n v="1400"/>
    <n v="0"/>
    <n v="0"/>
    <s v="no"/>
    <x v="0"/>
    <n v="0"/>
    <n v="1"/>
    <n v="1"/>
    <x v="0"/>
  </r>
  <r>
    <x v="1"/>
    <x v="0"/>
    <n v="527916"/>
    <x v="2"/>
    <n v="40"/>
    <n v="18"/>
    <s v="normal"/>
    <s v="normal"/>
    <s v="normal_pink"/>
    <s v="less_3_sec"/>
    <x v="1"/>
    <s v="hypermotile"/>
    <s v="none"/>
    <s v="NA"/>
    <s v="NA"/>
    <s v="NA"/>
    <s v="increased"/>
    <s v="normal"/>
    <n v="43"/>
    <n v="5.9"/>
    <s v="clear"/>
    <s v="NA"/>
    <x v="2"/>
    <s v="no"/>
    <n v="0"/>
    <n v="0"/>
    <n v="0"/>
    <s v="yes"/>
    <x v="1"/>
    <n v="1"/>
    <n v="2"/>
    <n v="2"/>
    <x v="0"/>
  </r>
  <r>
    <x v="0"/>
    <x v="0"/>
    <n v="528299"/>
    <x v="5"/>
    <n v="44"/>
    <n v="24"/>
    <s v="normal"/>
    <s v="normal"/>
    <s v="normal_pink"/>
    <s v="less_3_sec"/>
    <x v="1"/>
    <s v="hypomotile"/>
    <s v="none"/>
    <s v="slight"/>
    <s v="none"/>
    <s v="NA"/>
    <s v="NA"/>
    <s v="normal"/>
    <s v="NA"/>
    <n v="6.3"/>
    <s v="NA"/>
    <s v="NA"/>
    <x v="2"/>
    <s v="no"/>
    <n v="3111"/>
    <n v="0"/>
    <n v="0"/>
    <s v="no"/>
    <x v="1"/>
    <e v="#N/A"/>
    <e v="#N/A"/>
    <e v="#N/A"/>
    <x v="0"/>
  </r>
  <r>
    <x v="1"/>
    <x v="0"/>
    <n v="530254"/>
    <x v="15"/>
    <n v="104"/>
    <n v="40"/>
    <s v="normal"/>
    <s v="normal"/>
    <s v="pale_pink"/>
    <s v="less_3_sec"/>
    <x v="2"/>
    <s v="absent"/>
    <s v="slight"/>
    <s v="slight"/>
    <s v="more_1_liter"/>
    <n v="6.5"/>
    <s v="NA"/>
    <s v="distend_small"/>
    <n v="55"/>
    <n v="8.5"/>
    <s v="NA"/>
    <s v="NA"/>
    <x v="2"/>
    <s v="yes"/>
    <n v="2124"/>
    <n v="0"/>
    <n v="0"/>
    <s v="no"/>
    <x v="1"/>
    <n v="2"/>
    <n v="0"/>
    <n v="0"/>
    <x v="0"/>
  </r>
  <r>
    <x v="1"/>
    <x v="0"/>
    <n v="535085"/>
    <x v="5"/>
    <n v="65"/>
    <n v="24"/>
    <s v="NA"/>
    <s v="NA"/>
    <s v="NA"/>
    <s v="more_3_sec"/>
    <x v="0"/>
    <s v="NA"/>
    <s v="severe"/>
    <s v="significant"/>
    <s v="none"/>
    <s v="NA"/>
    <s v="NA"/>
    <s v="distend_large"/>
    <s v="NA"/>
    <s v="NA"/>
    <s v="NA"/>
    <s v="NA"/>
    <x v="1"/>
    <s v="yes"/>
    <n v="3205"/>
    <n v="0"/>
    <n v="0"/>
    <s v="no"/>
    <x v="0"/>
    <e v="#N/A"/>
    <e v="#N/A"/>
    <e v="#N/A"/>
    <x v="0"/>
  </r>
  <r>
    <x v="0"/>
    <x v="0"/>
    <n v="532985"/>
    <x v="12"/>
    <n v="44"/>
    <n v="20"/>
    <s v="normal"/>
    <s v="normal"/>
    <s v="pale_pink"/>
    <s v="less_3_sec"/>
    <x v="3"/>
    <s v="hypermotile"/>
    <s v="none"/>
    <s v="NA"/>
    <s v="NA"/>
    <s v="NA"/>
    <s v="normal"/>
    <s v="NA"/>
    <n v="35"/>
    <n v="7.2"/>
    <s v="NA"/>
    <s v="NA"/>
    <x v="2"/>
    <s v="no"/>
    <n v="0"/>
    <n v="0"/>
    <n v="0"/>
    <s v="no"/>
    <x v="1"/>
    <n v="2"/>
    <n v="2"/>
    <n v="2"/>
    <x v="1"/>
  </r>
  <r>
    <x v="0"/>
    <x v="0"/>
    <n v="527677"/>
    <x v="19"/>
    <n v="86"/>
    <n v="16"/>
    <s v="cool"/>
    <s v="reduced"/>
    <s v="bright_red"/>
    <s v="NA"/>
    <x v="1"/>
    <s v="hypomotile"/>
    <s v="moderate"/>
    <s v="NA"/>
    <s v="less_1_liter"/>
    <s v="NA"/>
    <s v="NA"/>
    <s v="NA"/>
    <n v="68"/>
    <n v="5.8"/>
    <s v="serosanguious"/>
    <n v="6"/>
    <x v="0"/>
    <s v="yes"/>
    <n v="5400"/>
    <n v="0"/>
    <n v="0"/>
    <s v="yes"/>
    <x v="0"/>
    <n v="1"/>
    <n v="0"/>
    <n v="0"/>
    <x v="0"/>
  </r>
  <r>
    <x v="1"/>
    <x v="0"/>
    <n v="535292"/>
    <x v="0"/>
    <n v="129"/>
    <n v="48"/>
    <s v="cool"/>
    <s v="reduced"/>
    <s v="pale_pink"/>
    <s v="less_3_sec"/>
    <x v="2"/>
    <s v="absent"/>
    <s v="moderate"/>
    <s v="none"/>
    <s v="more_1_liter"/>
    <n v="2"/>
    <s v="NA"/>
    <s v="NA"/>
    <n v="57"/>
    <n v="66"/>
    <s v="serosanguious"/>
    <n v="2"/>
    <x v="2"/>
    <s v="yes"/>
    <n v="2206"/>
    <n v="0"/>
    <n v="0"/>
    <s v="no"/>
    <x v="1"/>
    <n v="3"/>
    <n v="3"/>
    <n v="3"/>
    <x v="0"/>
  </r>
  <r>
    <x v="1"/>
    <x v="0"/>
    <n v="529729"/>
    <x v="5"/>
    <n v="104"/>
    <s v="NA"/>
    <s v="cool"/>
    <s v="reduced"/>
    <s v="bright_red"/>
    <s v="more_3_sec"/>
    <x v="2"/>
    <s v="absent"/>
    <s v="moderate"/>
    <s v="NA"/>
    <s v="more_1_liter"/>
    <s v="NA"/>
    <s v="absent"/>
    <s v="distend_small"/>
    <n v="69"/>
    <n v="8.6"/>
    <s v="cloudy"/>
    <n v="3.4"/>
    <x v="0"/>
    <s v="yes"/>
    <n v="2207"/>
    <n v="0"/>
    <n v="0"/>
    <s v="yes"/>
    <x v="0"/>
    <e v="#N/A"/>
    <e v="#N/A"/>
    <e v="#N/A"/>
    <x v="0"/>
  </r>
  <r>
    <x v="0"/>
    <x v="0"/>
    <n v="518476"/>
    <x v="5"/>
    <s v="NA"/>
    <s v="NA"/>
    <s v="cool"/>
    <s v="absent"/>
    <s v="dark_cyanotic"/>
    <s v="NA"/>
    <x v="4"/>
    <s v="NA"/>
    <s v="severe"/>
    <s v="NA"/>
    <s v="NA"/>
    <s v="NA"/>
    <s v="NA"/>
    <s v="NA"/>
    <s v="NA"/>
    <s v="NA"/>
    <s v="NA"/>
    <s v="NA"/>
    <x v="0"/>
    <s v="yes"/>
    <n v="3400"/>
    <n v="0"/>
    <n v="0"/>
    <s v="yes"/>
    <x v="0"/>
    <e v="#N/A"/>
    <e v="#N/A"/>
    <e v="#N/A"/>
    <x v="0"/>
  </r>
  <r>
    <x v="1"/>
    <x v="0"/>
    <n v="527929"/>
    <x v="5"/>
    <s v="NA"/>
    <s v="NA"/>
    <s v="NA"/>
    <s v="NA"/>
    <s v="NA"/>
    <s v="NA"/>
    <x v="3"/>
    <s v="NA"/>
    <s v="NA"/>
    <s v="NA"/>
    <s v="NA"/>
    <s v="NA"/>
    <s v="NA"/>
    <s v="NA"/>
    <s v="NA"/>
    <s v="NA"/>
    <s v="NA"/>
    <s v="NA"/>
    <x v="2"/>
    <s v="yes"/>
    <n v="2208"/>
    <n v="0"/>
    <n v="0"/>
    <s v="no"/>
    <x v="1"/>
    <e v="#N/A"/>
    <e v="#N/A"/>
    <e v="#N/A"/>
    <x v="0"/>
  </r>
  <r>
    <x v="1"/>
    <x v="0"/>
    <n v="535130"/>
    <x v="10"/>
    <n v="60"/>
    <n v="30"/>
    <s v="normal"/>
    <s v="normal"/>
    <s v="pale_pink"/>
    <s v="less_3_sec"/>
    <x v="1"/>
    <s v="hypomotile"/>
    <s v="none"/>
    <s v="slight"/>
    <s v="none"/>
    <s v="NA"/>
    <s v="decreased"/>
    <s v="other"/>
    <n v="48"/>
    <n v="66"/>
    <s v="NA"/>
    <s v="NA"/>
    <x v="2"/>
    <s v="yes"/>
    <n v="6112"/>
    <n v="0"/>
    <n v="0"/>
    <s v="no"/>
    <x v="1"/>
    <n v="1"/>
    <n v="1"/>
    <n v="1"/>
    <x v="0"/>
  </r>
  <r>
    <x v="1"/>
    <x v="0"/>
    <n v="523190"/>
    <x v="5"/>
    <n v="68"/>
    <n v="14"/>
    <s v="NA"/>
    <s v="NA"/>
    <s v="pale_cyanotic"/>
    <s v="less_3_sec"/>
    <x v="4"/>
    <s v="NA"/>
    <s v="NA"/>
    <s v="NA"/>
    <s v="none"/>
    <n v="4.3"/>
    <s v="NA"/>
    <s v="NA"/>
    <s v="NA"/>
    <s v="NA"/>
    <s v="cloudy"/>
    <n v="2.8"/>
    <x v="0"/>
    <s v="yes"/>
    <n v="4205"/>
    <n v="0"/>
    <n v="0"/>
    <s v="yes"/>
    <x v="0"/>
    <e v="#N/A"/>
    <e v="#N/A"/>
    <e v="#N/A"/>
    <x v="0"/>
  </r>
  <r>
    <x v="1"/>
    <x v="0"/>
    <n v="533968"/>
    <x v="5"/>
    <n v="60"/>
    <n v="30"/>
    <s v="cool"/>
    <s v="reduced"/>
    <s v="pale_cyanotic"/>
    <s v="more_3_sec"/>
    <x v="0"/>
    <s v="absent"/>
    <s v="severe"/>
    <s v="none"/>
    <s v="none"/>
    <s v="NA"/>
    <s v="absent"/>
    <s v="NA"/>
    <n v="45"/>
    <n v="70"/>
    <s v="serosanguious"/>
    <n v="2"/>
    <x v="2"/>
    <s v="yes"/>
    <n v="6111"/>
    <n v="3111"/>
    <n v="0"/>
    <s v="no"/>
    <x v="1"/>
    <e v="#N/A"/>
    <e v="#N/A"/>
    <e v="#N/A"/>
    <x v="0"/>
  </r>
  <r>
    <x v="0"/>
    <x v="0"/>
    <n v="528151"/>
    <x v="0"/>
    <n v="100"/>
    <s v="NA"/>
    <s v="cool"/>
    <s v="reduced"/>
    <s v="bright_red"/>
    <s v="more_3_sec"/>
    <x v="4"/>
    <s v="hypomotile"/>
    <s v="severe"/>
    <s v="slight"/>
    <s v="none"/>
    <s v="NA"/>
    <s v="absent"/>
    <s v="distend_large"/>
    <s v="NA"/>
    <s v="NA"/>
    <s v="NA"/>
    <s v="NA"/>
    <x v="1"/>
    <s v="no"/>
    <n v="1111"/>
    <n v="0"/>
    <n v="0"/>
    <s v="yes"/>
    <x v="0"/>
    <n v="3"/>
    <n v="3"/>
    <n v="3"/>
    <x v="0"/>
  </r>
  <r>
    <x v="1"/>
    <x v="0"/>
    <n v="530239"/>
    <x v="15"/>
    <n v="84"/>
    <n v="30"/>
    <s v="cool"/>
    <s v="normal"/>
    <s v="bright_red"/>
    <s v="more_3_sec"/>
    <x v="4"/>
    <s v="hypomotile"/>
    <s v="moderate"/>
    <s v="slight"/>
    <s v="more_1_liter"/>
    <n v="6.5"/>
    <s v="absent"/>
    <s v="distend_small"/>
    <n v="47"/>
    <n v="7.5"/>
    <s v="serosanguious"/>
    <s v="NA"/>
    <x v="0"/>
    <s v="yes"/>
    <n v="2300"/>
    <n v="0"/>
    <n v="0"/>
    <s v="no"/>
    <x v="0"/>
    <n v="2"/>
    <n v="0"/>
    <n v="0"/>
    <x v="0"/>
  </r>
  <r>
    <x v="0"/>
    <x v="0"/>
    <n v="528305"/>
    <x v="17"/>
    <n v="48"/>
    <n v="14"/>
    <s v="NA"/>
    <s v="NA"/>
    <s v="normal_pink"/>
    <s v="less_3_sec"/>
    <x v="1"/>
    <s v="NA"/>
    <s v="slight"/>
    <s v="none"/>
    <s v="more_1_liter"/>
    <n v="5.3"/>
    <s v="normal"/>
    <s v="NA"/>
    <n v="35"/>
    <n v="7.5"/>
    <s v="NA"/>
    <s v="NA"/>
    <x v="2"/>
    <s v="no"/>
    <n v="3111"/>
    <n v="0"/>
    <n v="0"/>
    <s v="yes"/>
    <x v="1"/>
    <n v="3"/>
    <n v="3"/>
    <n v="3"/>
    <x v="1"/>
  </r>
  <r>
    <x v="1"/>
    <x v="0"/>
    <n v="5279822"/>
    <x v="9"/>
    <s v="NA"/>
    <n v="24"/>
    <s v="cool"/>
    <s v="reduced"/>
    <s v="dark_cyanotic"/>
    <s v="more_3_sec"/>
    <x v="0"/>
    <s v="NA"/>
    <s v="severe"/>
    <s v="none"/>
    <s v="none"/>
    <s v="NA"/>
    <s v="NA"/>
    <s v="NA"/>
    <n v="68"/>
    <n v="7.8"/>
    <s v="NA"/>
    <s v="NA"/>
    <x v="0"/>
    <s v="yes"/>
    <n v="2205"/>
    <n v="0"/>
    <n v="0"/>
    <s v="no"/>
    <x v="0"/>
    <n v="6"/>
    <n v="2"/>
    <n v="2"/>
    <x v="1"/>
  </r>
  <r>
    <x v="0"/>
    <x v="0"/>
    <n v="534857"/>
    <x v="17"/>
    <n v="56"/>
    <n v="16"/>
    <s v="normal"/>
    <s v="normal"/>
    <s v="bright_pink"/>
    <s v="less_3_sec"/>
    <x v="2"/>
    <s v="hypermotile"/>
    <s v="none"/>
    <s v="slight"/>
    <s v="none"/>
    <s v="NA"/>
    <s v="normal"/>
    <s v="NA"/>
    <n v="44"/>
    <n v="68"/>
    <s v="clear"/>
    <n v="1"/>
    <x v="2"/>
    <s v="no"/>
    <n v="0"/>
    <n v="0"/>
    <n v="0"/>
    <s v="no"/>
    <x v="1"/>
    <n v="3"/>
    <n v="3"/>
    <n v="3"/>
    <x v="1"/>
  </r>
  <r>
    <x v="0"/>
    <x v="0"/>
    <n v="534053"/>
    <x v="10"/>
    <n v="68"/>
    <n v="32"/>
    <s v="warm"/>
    <s v="increased"/>
    <s v="bright_pink"/>
    <s v="less_3_sec"/>
    <x v="5"/>
    <s v="hypermotile"/>
    <s v="none"/>
    <s v="significant"/>
    <s v="none"/>
    <s v="NA"/>
    <s v="normal"/>
    <s v="normal"/>
    <n v="43"/>
    <n v="65"/>
    <s v="NA"/>
    <s v="NA"/>
    <x v="2"/>
    <s v="no"/>
    <n v="0"/>
    <n v="0"/>
    <n v="0"/>
    <s v="no"/>
    <x v="1"/>
    <n v="1"/>
    <n v="1"/>
    <n v="1"/>
    <x v="0"/>
  </r>
  <r>
    <x v="1"/>
    <x v="0"/>
    <n v="534833"/>
    <x v="0"/>
    <n v="120"/>
    <n v="60"/>
    <s v="cold"/>
    <s v="reduced"/>
    <s v="dark_cyanotic"/>
    <s v="more_3_sec"/>
    <x v="3"/>
    <s v="hypomotile"/>
    <s v="NA"/>
    <s v="NA"/>
    <s v="NA"/>
    <s v="NA"/>
    <s v="NA"/>
    <s v="NA"/>
    <n v="54"/>
    <s v="NA"/>
    <s v="NA"/>
    <s v="NA"/>
    <x v="2"/>
    <s v="yes"/>
    <n v="5400"/>
    <n v="0"/>
    <n v="0"/>
    <s v="no"/>
    <x v="1"/>
    <n v="3"/>
    <n v="3"/>
    <n v="3"/>
    <x v="0"/>
  </r>
  <r>
    <x v="1"/>
    <x v="0"/>
    <n v="5278331"/>
    <x v="35"/>
    <n v="64"/>
    <n v="90"/>
    <s v="warm"/>
    <s v="reduced"/>
    <s v="normal_pink"/>
    <s v="less_3_sec"/>
    <x v="3"/>
    <s v="hypomotile"/>
    <s v="none"/>
    <s v="none"/>
    <s v="less_1_liter"/>
    <s v="NA"/>
    <s v="NA"/>
    <s v="NA"/>
    <n v="39"/>
    <n v="6.7"/>
    <s v="NA"/>
    <s v="NA"/>
    <x v="2"/>
    <s v="yes"/>
    <n v="21110"/>
    <n v="0"/>
    <n v="0"/>
    <s v="no"/>
    <x v="1"/>
    <n v="1"/>
    <n v="1"/>
    <n v="1"/>
    <x v="0"/>
  </r>
  <r>
    <x v="1"/>
    <x v="0"/>
    <n v="527365"/>
    <x v="15"/>
    <n v="80"/>
    <n v="30"/>
    <s v="cold"/>
    <s v="reduced"/>
    <s v="normal_pink"/>
    <s v="less_3_sec"/>
    <x v="1"/>
    <s v="hypomotile"/>
    <s v="moderate"/>
    <s v="significant"/>
    <s v="more_1_liter"/>
    <s v="NA"/>
    <s v="absent"/>
    <s v="distend_large"/>
    <n v="32"/>
    <n v="6.1"/>
    <s v="serosanguious"/>
    <n v="4.3"/>
    <x v="2"/>
    <s v="yes"/>
    <n v="7209"/>
    <n v="0"/>
    <n v="0"/>
    <s v="yes"/>
    <x v="1"/>
    <n v="2"/>
    <n v="0"/>
    <n v="0"/>
    <x v="0"/>
  </r>
  <r>
    <x v="1"/>
    <x v="0"/>
    <n v="533887"/>
    <x v="0"/>
    <n v="60"/>
    <s v="NA"/>
    <s v="normal"/>
    <s v="normal"/>
    <s v="NA"/>
    <s v="less_3_sec"/>
    <x v="3"/>
    <s v="hypermotile"/>
    <s v="none"/>
    <s v="NA"/>
    <s v="NA"/>
    <s v="NA"/>
    <s v="NA"/>
    <s v="NA"/>
    <n v="33"/>
    <n v="53"/>
    <s v="clear"/>
    <s v="NA"/>
    <x v="2"/>
    <s v="yes"/>
    <n v="4111"/>
    <n v="0"/>
    <n v="0"/>
    <s v="no"/>
    <x v="1"/>
    <n v="3"/>
    <n v="3"/>
    <n v="3"/>
    <x v="0"/>
  </r>
  <r>
    <x v="1"/>
    <x v="0"/>
    <n v="5299603"/>
    <x v="2"/>
    <n v="60"/>
    <n v="16"/>
    <s v="cool"/>
    <s v="normal"/>
    <s v="normal_pink"/>
    <s v="less_3_sec"/>
    <x v="2"/>
    <s v="hypermotile"/>
    <s v="none"/>
    <s v="slight"/>
    <s v="less_1_liter"/>
    <n v="3"/>
    <s v="normal"/>
    <s v="distend_small"/>
    <n v="30"/>
    <n v="6"/>
    <s v="clear"/>
    <n v="3"/>
    <x v="2"/>
    <s v="yes"/>
    <n v="31110"/>
    <n v="0"/>
    <n v="0"/>
    <s v="no"/>
    <x v="1"/>
    <n v="1"/>
    <n v="2"/>
    <n v="2"/>
    <x v="0"/>
  </r>
  <r>
    <x v="1"/>
    <x v="0"/>
    <n v="528742"/>
    <x v="34"/>
    <n v="40"/>
    <n v="8"/>
    <s v="NA"/>
    <s v="normal"/>
    <s v="pale_cyanotic"/>
    <s v="less_3_sec"/>
    <x v="1"/>
    <s v="hypomotile"/>
    <s v="none"/>
    <s v="none"/>
    <s v="none"/>
    <s v="NA"/>
    <s v="decreased"/>
    <s v="firm"/>
    <n v="23"/>
    <n v="6.7"/>
    <s v="serosanguious"/>
    <s v="NA"/>
    <x v="2"/>
    <s v="yes"/>
    <n v="3133"/>
    <n v="0"/>
    <n v="0"/>
    <s v="yes"/>
    <x v="1"/>
    <n v="1"/>
    <n v="1"/>
    <n v="1"/>
    <x v="1"/>
  </r>
  <r>
    <x v="0"/>
    <x v="1"/>
    <n v="5287279"/>
    <x v="5"/>
    <n v="100"/>
    <n v="44"/>
    <s v="warm"/>
    <s v="normal"/>
    <s v="normal_pink"/>
    <s v="less_3_sec"/>
    <x v="4"/>
    <s v="hypermotile"/>
    <s v="none"/>
    <s v="NA"/>
    <s v="NA"/>
    <s v="NA"/>
    <s v="normal"/>
    <s v="NA"/>
    <n v="37"/>
    <n v="4.7"/>
    <s v="NA"/>
    <s v="NA"/>
    <x v="2"/>
    <s v="no"/>
    <n v="7111"/>
    <n v="0"/>
    <n v="0"/>
    <s v="no"/>
    <x v="1"/>
    <e v="#N/A"/>
    <e v="#N/A"/>
    <e v="#N/A"/>
    <x v="0"/>
  </r>
  <r>
    <x v="1"/>
    <x v="0"/>
    <n v="534788"/>
    <x v="10"/>
    <n v="48"/>
    <n v="18"/>
    <s v="normal"/>
    <s v="normal"/>
    <s v="normal_pink"/>
    <s v="less_3_sec"/>
    <x v="1"/>
    <s v="hypomotile"/>
    <s v="moderate"/>
    <s v="none"/>
    <s v="less_1_liter"/>
    <s v="NA"/>
    <s v="absent"/>
    <s v="NA"/>
    <n v="48"/>
    <n v="74"/>
    <s v="clear"/>
    <n v="2"/>
    <x v="2"/>
    <s v="yes"/>
    <n v="5111"/>
    <n v="0"/>
    <n v="0"/>
    <s v="no"/>
    <x v="1"/>
    <n v="1"/>
    <n v="1"/>
    <n v="1"/>
    <x v="0"/>
  </r>
  <r>
    <x v="1"/>
    <x v="0"/>
    <n v="529373"/>
    <x v="5"/>
    <n v="60"/>
    <n v="48"/>
    <s v="cool"/>
    <s v="reduced"/>
    <s v="pale_cyanotic"/>
    <s v="more_3_sec"/>
    <x v="4"/>
    <s v="hypomotile"/>
    <s v="severe"/>
    <s v="NA"/>
    <s v="NA"/>
    <s v="NA"/>
    <s v="NA"/>
    <s v="NA"/>
    <n v="58"/>
    <n v="7.6"/>
    <s v="NA"/>
    <s v="NA"/>
    <x v="0"/>
    <s v="yes"/>
    <n v="3205"/>
    <n v="0"/>
    <n v="0"/>
    <s v="no"/>
    <x v="0"/>
    <e v="#N/A"/>
    <e v="#N/A"/>
    <e v="#N/A"/>
    <x v="0"/>
  </r>
  <r>
    <x v="0"/>
    <x v="0"/>
    <n v="534163"/>
    <x v="6"/>
    <n v="88"/>
    <n v="24"/>
    <s v="normal"/>
    <s v="normal"/>
    <s v="bright_pink"/>
    <s v="less_3_sec"/>
    <x v="2"/>
    <s v="normal"/>
    <s v="none"/>
    <s v="NA"/>
    <s v="NA"/>
    <s v="NA"/>
    <s v="absent"/>
    <s v="normal"/>
    <n v="37"/>
    <n v="56"/>
    <s v="NA"/>
    <s v="NA"/>
    <x v="2"/>
    <s v="no"/>
    <n v="0"/>
    <n v="0"/>
    <n v="0"/>
    <s v="no"/>
    <x v="1"/>
    <n v="1"/>
    <n v="0"/>
    <n v="0"/>
    <x v="1"/>
  </r>
  <r>
    <x v="0"/>
    <x v="0"/>
    <n v="533697"/>
    <x v="9"/>
    <n v="44"/>
    <n v="12"/>
    <s v="cool"/>
    <s v="normal"/>
    <s v="normal_pink"/>
    <s v="NA"/>
    <x v="3"/>
    <s v="hypermotile"/>
    <s v="slight"/>
    <s v="NA"/>
    <s v="NA"/>
    <s v="NA"/>
    <s v="normal"/>
    <s v="NA"/>
    <n v="42"/>
    <n v="64"/>
    <s v="NA"/>
    <s v="NA"/>
    <x v="2"/>
    <s v="no"/>
    <n v="0"/>
    <n v="0"/>
    <n v="0"/>
    <s v="no"/>
    <x v="1"/>
    <n v="6"/>
    <n v="2"/>
    <n v="2"/>
    <x v="1"/>
  </r>
  <r>
    <x v="0"/>
    <x v="0"/>
    <n v="529628"/>
    <x v="0"/>
    <n v="60"/>
    <n v="20"/>
    <s v="normal"/>
    <s v="normal"/>
    <s v="bright_red"/>
    <s v="more_3_sec"/>
    <x v="2"/>
    <s v="normal"/>
    <s v="none"/>
    <s v="slight"/>
    <s v="none"/>
    <s v="NA"/>
    <s v="increased"/>
    <s v="firm"/>
    <n v="63"/>
    <n v="7.5"/>
    <s v="cloudy"/>
    <n v="2.2999999999999998"/>
    <x v="1"/>
    <s v="no"/>
    <n v="300"/>
    <n v="0"/>
    <n v="0"/>
    <s v="yes"/>
    <x v="0"/>
    <n v="3"/>
    <n v="3"/>
    <n v="3"/>
    <x v="0"/>
  </r>
  <r>
    <x v="0"/>
    <x v="0"/>
    <n v="521399"/>
    <x v="0"/>
    <n v="96"/>
    <n v="36"/>
    <s v="cool"/>
    <s v="reduced"/>
    <s v="NA"/>
    <s v="more_3_sec"/>
    <x v="2"/>
    <s v="absent"/>
    <s v="slight"/>
    <s v="none"/>
    <s v="less_1_liter"/>
    <s v="NA"/>
    <s v="absent"/>
    <s v="distend_large"/>
    <n v="70"/>
    <n v="8.5"/>
    <s v="NA"/>
    <s v="NA"/>
    <x v="0"/>
    <s v="yes"/>
    <n v="1400"/>
    <n v="0"/>
    <n v="0"/>
    <s v="yes"/>
    <x v="0"/>
    <n v="3"/>
    <n v="3"/>
    <n v="3"/>
    <x v="0"/>
  </r>
  <r>
    <x v="0"/>
    <x v="0"/>
    <n v="533885"/>
    <x v="2"/>
    <n v="60"/>
    <n v="20"/>
    <s v="normal"/>
    <s v="normal"/>
    <s v="normal_pink"/>
    <s v="more_3_sec"/>
    <x v="5"/>
    <s v="hypomotile"/>
    <s v="none"/>
    <s v="NA"/>
    <s v="NA"/>
    <s v="NA"/>
    <s v="decreased"/>
    <s v="NA"/>
    <n v="34"/>
    <n v="66"/>
    <s v="NA"/>
    <s v="NA"/>
    <x v="2"/>
    <s v="no"/>
    <n v="0"/>
    <n v="0"/>
    <n v="0"/>
    <s v="no"/>
    <x v="1"/>
    <n v="1"/>
    <n v="2"/>
    <n v="2"/>
    <x v="0"/>
  </r>
  <r>
    <x v="0"/>
    <x v="0"/>
    <n v="534157"/>
    <x v="0"/>
    <n v="60"/>
    <n v="40"/>
    <s v="cool"/>
    <s v="normal"/>
    <s v="bright_pink"/>
    <s v="less_3_sec"/>
    <x v="2"/>
    <s v="hypermotile"/>
    <s v="slight"/>
    <s v="NA"/>
    <s v="NA"/>
    <s v="NA"/>
    <s v="decreased"/>
    <s v="other"/>
    <n v="49"/>
    <n v="59"/>
    <s v="NA"/>
    <s v="NA"/>
    <x v="2"/>
    <s v="no"/>
    <n v="0"/>
    <n v="0"/>
    <n v="0"/>
    <s v="no"/>
    <x v="1"/>
    <n v="3"/>
    <n v="3"/>
    <n v="3"/>
    <x v="0"/>
  </r>
  <r>
    <x v="1"/>
    <x v="0"/>
    <n v="528047"/>
    <x v="4"/>
    <n v="48"/>
    <n v="12"/>
    <s v="normal"/>
    <s v="NA"/>
    <s v="pale_pink"/>
    <s v="less_3_sec"/>
    <x v="1"/>
    <s v="hypermotile"/>
    <s v="moderate"/>
    <s v="slight"/>
    <s v="none"/>
    <s v="NA"/>
    <s v="decreased"/>
    <s v="firm"/>
    <n v="40"/>
    <n v="6.6"/>
    <s v="cloudy"/>
    <s v="NA"/>
    <x v="2"/>
    <s v="yes"/>
    <n v="3205"/>
    <n v="0"/>
    <n v="0"/>
    <s v="yes"/>
    <x v="1"/>
    <n v="1"/>
    <n v="1"/>
    <n v="1"/>
    <x v="1"/>
  </r>
  <r>
    <x v="1"/>
    <x v="0"/>
    <n v="528641"/>
    <x v="0"/>
    <n v="86"/>
    <s v="NA"/>
    <s v="normal"/>
    <s v="normal"/>
    <s v="pale_pink"/>
    <s v="less_3_sec"/>
    <x v="4"/>
    <s v="absent"/>
    <s v="moderate"/>
    <s v="slight"/>
    <s v="none"/>
    <s v="NA"/>
    <s v="decreased"/>
    <s v="distend_large"/>
    <n v="45"/>
    <n v="7.4"/>
    <s v="clear"/>
    <n v="3.4"/>
    <x v="0"/>
    <s v="yes"/>
    <n v="3209"/>
    <n v="0"/>
    <n v="0"/>
    <s v="yes"/>
    <x v="0"/>
    <n v="3"/>
    <n v="3"/>
    <n v="3"/>
    <x v="0"/>
  </r>
  <r>
    <x v="1"/>
    <x v="0"/>
    <n v="534073"/>
    <x v="12"/>
    <n v="48"/>
    <n v="40"/>
    <s v="NA"/>
    <s v="NA"/>
    <s v="NA"/>
    <s v="NA"/>
    <x v="3"/>
    <s v="NA"/>
    <s v="NA"/>
    <s v="none"/>
    <s v="none"/>
    <s v="NA"/>
    <s v="NA"/>
    <s v="distend_large"/>
    <n v="41"/>
    <n v="55"/>
    <s v="serosanguious"/>
    <n v="2"/>
    <x v="1"/>
    <s v="yes"/>
    <n v="2208"/>
    <n v="0"/>
    <n v="0"/>
    <s v="no"/>
    <x v="0"/>
    <n v="2"/>
    <n v="2"/>
    <n v="2"/>
    <x v="1"/>
  </r>
  <r>
    <x v="0"/>
    <x v="0"/>
    <n v="529685"/>
    <x v="8"/>
    <n v="36"/>
    <n v="9"/>
    <s v="normal"/>
    <s v="normal"/>
    <s v="normal_pink"/>
    <s v="less_3_sec"/>
    <x v="2"/>
    <s v="hypomotile"/>
    <s v="none"/>
    <s v="slight"/>
    <s v="none"/>
    <s v="NA"/>
    <s v="absent"/>
    <s v="normal"/>
    <n v="35"/>
    <n v="5.7"/>
    <s v="NA"/>
    <s v="NA"/>
    <x v="2"/>
    <s v="no"/>
    <n v="31110"/>
    <n v="0"/>
    <n v="0"/>
    <s v="no"/>
    <x v="1"/>
    <n v="1"/>
    <n v="3"/>
    <n v="3"/>
    <x v="1"/>
  </r>
  <r>
    <x v="1"/>
    <x v="0"/>
    <n v="529528"/>
    <x v="1"/>
    <s v="NA"/>
    <n v="23"/>
    <s v="cool"/>
    <s v="normal"/>
    <s v="pale_pink"/>
    <s v="less_3_sec"/>
    <x v="4"/>
    <s v="absent"/>
    <s v="slight"/>
    <s v="slight"/>
    <s v="NA"/>
    <s v="NA"/>
    <s v="NA"/>
    <s v="NA"/>
    <n v="36"/>
    <n v="6.6"/>
    <s v="clear"/>
    <n v="3"/>
    <x v="2"/>
    <s v="yes"/>
    <n v="3115"/>
    <n v="0"/>
    <n v="0"/>
    <s v="yes"/>
    <x v="1"/>
    <n v="2"/>
    <n v="2"/>
    <n v="2"/>
    <x v="0"/>
  </r>
  <r>
    <x v="0"/>
    <x v="0"/>
    <n v="528151"/>
    <x v="0"/>
    <n v="100"/>
    <s v="NA"/>
    <s v="cool"/>
    <s v="reduced"/>
    <s v="bright_red"/>
    <s v="more_3_sec"/>
    <x v="4"/>
    <s v="hypomotile"/>
    <s v="severe"/>
    <s v="slight"/>
    <s v="none"/>
    <s v="NA"/>
    <s v="absent"/>
    <s v="distend_large"/>
    <s v="NA"/>
    <s v="NA"/>
    <s v="NA"/>
    <s v="NA"/>
    <x v="1"/>
    <s v="no"/>
    <n v="4124"/>
    <n v="0"/>
    <n v="0"/>
    <s v="no"/>
    <x v="0"/>
    <n v="3"/>
    <n v="3"/>
    <n v="3"/>
    <x v="0"/>
  </r>
  <r>
    <x v="1"/>
    <x v="0"/>
    <n v="535137"/>
    <x v="0"/>
    <n v="96"/>
    <n v="30"/>
    <s v="warm"/>
    <s v="reduced"/>
    <s v="pale_cyanotic"/>
    <s v="more_3_sec"/>
    <x v="4"/>
    <s v="absent"/>
    <s v="moderate"/>
    <s v="slight"/>
    <s v="none"/>
    <s v="NA"/>
    <s v="decreased"/>
    <s v="distend_large"/>
    <n v="50"/>
    <n v="65"/>
    <s v="NA"/>
    <s v="NA"/>
    <x v="2"/>
    <s v="yes"/>
    <n v="6111"/>
    <n v="3112"/>
    <n v="0"/>
    <s v="no"/>
    <x v="1"/>
    <n v="3"/>
    <n v="3"/>
    <n v="3"/>
    <x v="0"/>
  </r>
  <r>
    <x v="1"/>
    <x v="0"/>
    <n v="530297"/>
    <x v="5"/>
    <s v="NA"/>
    <s v="NA"/>
    <s v="NA"/>
    <s v="NA"/>
    <s v="NA"/>
    <s v="NA"/>
    <x v="3"/>
    <s v="NA"/>
    <s v="NA"/>
    <s v="NA"/>
    <s v="NA"/>
    <s v="NA"/>
    <s v="NA"/>
    <s v="NA"/>
    <n v="45"/>
    <n v="8.6999999999999993"/>
    <s v="NA"/>
    <s v="NA"/>
    <x v="0"/>
    <s v="yes"/>
    <n v="2208"/>
    <n v="0"/>
    <n v="0"/>
    <s v="no"/>
    <x v="0"/>
    <e v="#N/A"/>
    <e v="#N/A"/>
    <e v="#N/A"/>
    <x v="0"/>
  </r>
  <r>
    <x v="1"/>
    <x v="0"/>
    <n v="535338"/>
    <x v="17"/>
    <n v="88"/>
    <n v="80"/>
    <s v="cool"/>
    <s v="reduced"/>
    <s v="bright_red"/>
    <s v="more_3_sec"/>
    <x v="3"/>
    <s v="hypomotile"/>
    <s v="moderate"/>
    <s v="slight"/>
    <s v="more_1_liter"/>
    <s v="NA"/>
    <s v="absent"/>
    <s v="distend_large"/>
    <n v="64"/>
    <n v="89"/>
    <s v="NA"/>
    <s v="NA"/>
    <x v="1"/>
    <s v="yes"/>
    <n v="3205"/>
    <n v="0"/>
    <n v="0"/>
    <s v="no"/>
    <x v="0"/>
    <n v="3"/>
    <n v="3"/>
    <n v="3"/>
    <x v="1"/>
  </r>
  <r>
    <x v="0"/>
    <x v="0"/>
    <n v="534478"/>
    <x v="12"/>
    <n v="44"/>
    <n v="10"/>
    <s v="cool"/>
    <s v="normal"/>
    <s v="normal_pink"/>
    <s v="less_3_sec"/>
    <x v="1"/>
    <s v="hypermotile"/>
    <s v="slight"/>
    <s v="slight"/>
    <s v="NA"/>
    <s v="NA"/>
    <s v="decreased"/>
    <s v="firm"/>
    <n v="43"/>
    <n v="51"/>
    <s v="clear"/>
    <n v="1"/>
    <x v="2"/>
    <s v="no"/>
    <n v="0"/>
    <n v="0"/>
    <n v="0"/>
    <s v="no"/>
    <x v="1"/>
    <n v="2"/>
    <n v="2"/>
    <n v="2"/>
    <x v="1"/>
  </r>
  <r>
    <x v="1"/>
    <x v="0"/>
    <n v="530401"/>
    <x v="6"/>
    <n v="68"/>
    <n v="20"/>
    <s v="NA"/>
    <s v="normal"/>
    <s v="bright_pink"/>
    <s v="less_3_sec"/>
    <x v="2"/>
    <s v="absent"/>
    <s v="slight"/>
    <s v="NA"/>
    <s v="NA"/>
    <s v="NA"/>
    <s v="normal"/>
    <s v="distend_large"/>
    <n v="45"/>
    <n v="4"/>
    <s v="serosanguious"/>
    <n v="2.8"/>
    <x v="0"/>
    <s v="yes"/>
    <n v="5400"/>
    <n v="0"/>
    <n v="0"/>
    <s v="yes"/>
    <x v="0"/>
    <n v="1"/>
    <n v="0"/>
    <n v="0"/>
    <x v="1"/>
  </r>
  <r>
    <x v="1"/>
    <x v="0"/>
    <n v="529893"/>
    <x v="9"/>
    <n v="86"/>
    <n v="24"/>
    <s v="cold"/>
    <s v="reduced"/>
    <s v="pale_cyanotic"/>
    <s v="less_3_sec"/>
    <x v="2"/>
    <s v="absent"/>
    <s v="severe"/>
    <s v="none"/>
    <s v="none"/>
    <s v="NA"/>
    <s v="absent"/>
    <s v="distend_large"/>
    <n v="45"/>
    <n v="5.5"/>
    <s v="clear"/>
    <n v="10.1"/>
    <x v="0"/>
    <s v="yes"/>
    <n v="3111"/>
    <n v="0"/>
    <n v="0"/>
    <s v="yes"/>
    <x v="0"/>
    <n v="6"/>
    <n v="2"/>
    <n v="2"/>
    <x v="1"/>
  </r>
  <r>
    <x v="1"/>
    <x v="1"/>
    <n v="5294369"/>
    <x v="21"/>
    <n v="120"/>
    <n v="30"/>
    <s v="normal"/>
    <s v="reduced"/>
    <s v="bright_pink"/>
    <s v="more_3_sec"/>
    <x v="1"/>
    <s v="hypomotile"/>
    <s v="moderate"/>
    <s v="significant"/>
    <s v="none"/>
    <n v="3"/>
    <s v="NA"/>
    <s v="NA"/>
    <n v="47"/>
    <n v="6.3"/>
    <s v="clear"/>
    <s v="NA"/>
    <x v="2"/>
    <s v="no"/>
    <n v="2124"/>
    <n v="0"/>
    <n v="0"/>
    <s v="no"/>
    <x v="1"/>
    <n v="2"/>
    <n v="0"/>
    <n v="0"/>
    <x v="0"/>
  </r>
  <r>
    <x v="1"/>
    <x v="0"/>
    <n v="528183"/>
    <x v="11"/>
    <n v="45"/>
    <n v="12"/>
    <s v="cool"/>
    <s v="normal"/>
    <s v="pale_pink"/>
    <s v="less_3_sec"/>
    <x v="3"/>
    <s v="normal"/>
    <s v="slight"/>
    <s v="slight"/>
    <s v="none"/>
    <s v="NA"/>
    <s v="normal"/>
    <s v="distend_small"/>
    <n v="39"/>
    <n v="7"/>
    <s v="cloudy"/>
    <n v="1.5"/>
    <x v="2"/>
    <s v="yes"/>
    <n v="2112"/>
    <n v="0"/>
    <n v="0"/>
    <s v="yes"/>
    <x v="1"/>
    <n v="2"/>
    <n v="1"/>
    <n v="1"/>
    <x v="1"/>
  </r>
  <r>
    <x v="0"/>
    <x v="0"/>
    <n v="529183"/>
    <x v="16"/>
    <n v="56"/>
    <n v="32"/>
    <s v="warm"/>
    <s v="normal"/>
    <s v="normal_pink"/>
    <s v="less_3_sec"/>
    <x v="5"/>
    <s v="hypermotile"/>
    <s v="none"/>
    <s v="slight"/>
    <s v="NA"/>
    <s v="NA"/>
    <s v="increased"/>
    <s v="NA"/>
    <n v="40"/>
    <n v="7"/>
    <s v="cloudy"/>
    <n v="2.1"/>
    <x v="2"/>
    <s v="no"/>
    <n v="0"/>
    <n v="0"/>
    <n v="0"/>
    <s v="yes"/>
    <x v="1"/>
    <n v="1"/>
    <n v="0"/>
    <n v="0"/>
    <x v="0"/>
  </r>
  <r>
    <x v="1"/>
    <x v="0"/>
    <n v="529135"/>
    <x v="17"/>
    <n v="40"/>
    <n v="12"/>
    <s v="normal"/>
    <s v="normal"/>
    <s v="normal_pink"/>
    <s v="less_3_sec"/>
    <x v="5"/>
    <s v="normal"/>
    <s v="none"/>
    <s v="slight"/>
    <s v="none"/>
    <s v="NA"/>
    <s v="normal"/>
    <s v="other"/>
    <n v="38"/>
    <n v="7"/>
    <s v="NA"/>
    <s v="NA"/>
    <x v="2"/>
    <s v="yes"/>
    <n v="3111"/>
    <n v="0"/>
    <n v="0"/>
    <s v="no"/>
    <x v="1"/>
    <n v="3"/>
    <n v="3"/>
    <n v="3"/>
    <x v="1"/>
  </r>
  <r>
    <x v="0"/>
    <x v="0"/>
    <n v="528977"/>
    <x v="5"/>
    <s v="NA"/>
    <s v="NA"/>
    <s v="NA"/>
    <s v="NA"/>
    <s v="NA"/>
    <s v="NA"/>
    <x v="3"/>
    <s v="NA"/>
    <s v="NA"/>
    <s v="NA"/>
    <s v="NA"/>
    <s v="NA"/>
    <s v="NA"/>
    <s v="NA"/>
    <s v="NA"/>
    <s v="NA"/>
    <s v="NA"/>
    <s v="NA"/>
    <x v="2"/>
    <s v="no"/>
    <n v="0"/>
    <n v="0"/>
    <n v="0"/>
    <s v="no"/>
    <x v="1"/>
    <e v="#N/A"/>
    <e v="#N/A"/>
    <e v="#N/A"/>
    <x v="0"/>
  </r>
  <r>
    <x v="1"/>
    <x v="0"/>
    <n v="5279441"/>
    <x v="9"/>
    <n v="76"/>
    <n v="18"/>
    <s v="NA"/>
    <s v="NA"/>
    <s v="NA"/>
    <s v="more_3_sec"/>
    <x v="3"/>
    <s v="NA"/>
    <s v="NA"/>
    <s v="NA"/>
    <s v="NA"/>
    <s v="NA"/>
    <s v="NA"/>
    <s v="NA"/>
    <n v="71"/>
    <n v="11"/>
    <s v="NA"/>
    <s v="NA"/>
    <x v="2"/>
    <s v="yes"/>
    <n v="2209"/>
    <n v="0"/>
    <n v="0"/>
    <s v="yes"/>
    <x v="1"/>
    <n v="6"/>
    <n v="2"/>
    <n v="2"/>
    <x v="1"/>
  </r>
  <r>
    <x v="1"/>
    <x v="0"/>
    <n v="535240"/>
    <x v="7"/>
    <n v="40"/>
    <n v="36"/>
    <s v="normal"/>
    <s v="increased"/>
    <s v="bright_pink"/>
    <s v="less_3_sec"/>
    <x v="2"/>
    <s v="normal"/>
    <s v="NA"/>
    <s v="NA"/>
    <s v="NA"/>
    <s v="NA"/>
    <s v="NA"/>
    <s v="NA"/>
    <s v="NA"/>
    <s v="NA"/>
    <s v="NA"/>
    <s v="NA"/>
    <x v="1"/>
    <s v="yes"/>
    <n v="3112"/>
    <n v="0"/>
    <n v="0"/>
    <s v="no"/>
    <x v="0"/>
    <n v="4"/>
    <n v="3"/>
    <n v="3"/>
    <x v="0"/>
  </r>
  <r>
    <x v="1"/>
    <x v="0"/>
    <n v="529736"/>
    <x v="5"/>
    <n v="52"/>
    <n v="28"/>
    <s v="cool"/>
    <s v="reduced"/>
    <s v="pale_cyanotic"/>
    <s v="less_3_sec"/>
    <x v="1"/>
    <s v="absent"/>
    <s v="moderate"/>
    <s v="slight"/>
    <s v="none"/>
    <s v="NA"/>
    <s v="absent"/>
    <s v="distend_small"/>
    <n v="37"/>
    <n v="8.1"/>
    <s v="NA"/>
    <s v="NA"/>
    <x v="2"/>
    <s v="yes"/>
    <n v="2111"/>
    <n v="0"/>
    <n v="0"/>
    <s v="no"/>
    <x v="1"/>
    <e v="#N/A"/>
    <e v="#N/A"/>
    <e v="#N/A"/>
    <x v="0"/>
  </r>
  <r>
    <x v="1"/>
    <x v="0"/>
    <n v="535029"/>
    <x v="1"/>
    <n v="88"/>
    <n v="58"/>
    <s v="cold"/>
    <s v="absent"/>
    <s v="NA"/>
    <s v="more_3_sec"/>
    <x v="0"/>
    <s v="absent"/>
    <s v="NA"/>
    <s v="NA"/>
    <s v="NA"/>
    <s v="NA"/>
    <s v="NA"/>
    <s v="NA"/>
    <s v="NA"/>
    <s v="NA"/>
    <s v="cloudy"/>
    <n v="2"/>
    <x v="1"/>
    <s v="no"/>
    <n v="3205"/>
    <n v="0"/>
    <n v="0"/>
    <s v="no"/>
    <x v="0"/>
    <n v="2"/>
    <n v="2"/>
    <n v="2"/>
    <x v="0"/>
  </r>
  <r>
    <x v="1"/>
    <x v="0"/>
    <n v="535031"/>
    <x v="0"/>
    <n v="92"/>
    <n v="40"/>
    <s v="cold"/>
    <s v="reduced"/>
    <s v="NA"/>
    <s v="less_3_sec"/>
    <x v="2"/>
    <s v="absent"/>
    <s v="moderate"/>
    <s v="NA"/>
    <s v="NA"/>
    <s v="NA"/>
    <s v="absent"/>
    <s v="NA"/>
    <n v="46"/>
    <n v="67"/>
    <s v="cloudy"/>
    <n v="2"/>
    <x v="2"/>
    <s v="yes"/>
    <n v="2208"/>
    <n v="0"/>
    <n v="0"/>
    <s v="no"/>
    <x v="1"/>
    <n v="3"/>
    <n v="3"/>
    <n v="3"/>
    <x v="0"/>
  </r>
  <r>
    <x v="1"/>
    <x v="0"/>
    <n v="528800"/>
    <x v="5"/>
    <n v="112"/>
    <n v="13"/>
    <s v="cold"/>
    <s v="absent"/>
    <s v="pale_cyanotic"/>
    <s v="less_3_sec"/>
    <x v="2"/>
    <s v="hypomotile"/>
    <s v="none"/>
    <s v="slight"/>
    <s v="none"/>
    <n v="4.5"/>
    <s v="absent"/>
    <s v="distend_small"/>
    <n v="60"/>
    <n v="6.3"/>
    <s v="serosanguious"/>
    <s v="NA"/>
    <x v="2"/>
    <s v="yes"/>
    <n v="2205"/>
    <n v="0"/>
    <n v="0"/>
    <s v="yes"/>
    <x v="1"/>
    <e v="#N/A"/>
    <e v="#N/A"/>
    <e v="#N/A"/>
    <x v="0"/>
  </r>
  <r>
    <x v="1"/>
    <x v="0"/>
    <n v="528178"/>
    <x v="18"/>
    <n v="66"/>
    <n v="12"/>
    <s v="normal"/>
    <s v="normal"/>
    <s v="pale_pink"/>
    <s v="less_3_sec"/>
    <x v="1"/>
    <s v="hypomotile"/>
    <s v="slight"/>
    <s v="slight"/>
    <s v="NA"/>
    <s v="NA"/>
    <s v="absent"/>
    <s v="distend_small"/>
    <n v="31.5"/>
    <n v="6.2"/>
    <s v="cloudy"/>
    <n v="1.6"/>
    <x v="2"/>
    <s v="yes"/>
    <n v="2208"/>
    <n v="0"/>
    <n v="0"/>
    <s v="yes"/>
    <x v="1"/>
    <n v="3"/>
    <n v="0"/>
    <n v="0"/>
    <x v="1"/>
  </r>
  <r>
    <x v="1"/>
    <x v="0"/>
    <n v="535392"/>
    <x v="28"/>
    <n v="50"/>
    <n v="14"/>
    <s v="normal"/>
    <s v="normal"/>
    <s v="normal_pink"/>
    <s v="less_3_sec"/>
    <x v="1"/>
    <s v="hypermotile"/>
    <s v="none"/>
    <s v="none"/>
    <s v="none"/>
    <s v="NA"/>
    <s v="decreased"/>
    <s v="distend_large"/>
    <n v="38"/>
    <n v="58"/>
    <s v="NA"/>
    <s v="NA"/>
    <x v="2"/>
    <s v="yes"/>
    <n v="3111"/>
    <n v="0"/>
    <n v="0"/>
    <s v="no"/>
    <x v="1"/>
    <n v="3"/>
    <n v="0"/>
    <n v="0"/>
    <x v="0"/>
  </r>
  <r>
    <x v="0"/>
    <x v="0"/>
    <n v="528931"/>
    <x v="15"/>
    <n v="54"/>
    <n v="24"/>
    <s v="normal"/>
    <s v="normal"/>
    <s v="normal_pink"/>
    <s v="less_3_sec"/>
    <x v="5"/>
    <s v="hypomotile"/>
    <s v="none"/>
    <s v="slight"/>
    <s v="none"/>
    <s v="NA"/>
    <s v="decreased"/>
    <s v="other"/>
    <n v="49"/>
    <n v="7.2"/>
    <s v="clear"/>
    <n v="8"/>
    <x v="2"/>
    <s v="no"/>
    <n v="3111"/>
    <n v="0"/>
    <n v="0"/>
    <s v="yes"/>
    <x v="1"/>
    <n v="2"/>
    <n v="0"/>
    <n v="0"/>
    <x v="0"/>
  </r>
  <r>
    <x v="1"/>
    <x v="0"/>
    <n v="528503"/>
    <x v="1"/>
    <n v="120"/>
    <n v="20"/>
    <s v="cold"/>
    <s v="reduced"/>
    <s v="bright_red"/>
    <s v="more_3_sec"/>
    <x v="2"/>
    <s v="hypomotile"/>
    <s v="moderate"/>
    <s v="none"/>
    <s v="more_1_liter"/>
    <s v="NA"/>
    <s v="NA"/>
    <s v="distend_small"/>
    <n v="60"/>
    <n v="8.8000000000000007"/>
    <s v="serosanguious"/>
    <s v="NA"/>
    <x v="0"/>
    <s v="yes"/>
    <n v="2205"/>
    <n v="0"/>
    <n v="0"/>
    <s v="no"/>
    <x v="0"/>
    <n v="2"/>
    <n v="2"/>
    <n v="2"/>
    <x v="0"/>
  </r>
  <r>
    <x v="1"/>
    <x v="1"/>
    <n v="5289419"/>
    <x v="5"/>
    <s v="NA"/>
    <s v="NA"/>
    <s v="NA"/>
    <s v="NA"/>
    <s v="NA"/>
    <s v="NA"/>
    <x v="3"/>
    <s v="NA"/>
    <s v="NA"/>
    <s v="NA"/>
    <s v="NA"/>
    <s v="NA"/>
    <s v="NA"/>
    <s v="NA"/>
    <n v="45"/>
    <n v="6.5"/>
    <s v="cloudy"/>
    <s v="NA"/>
    <x v="2"/>
    <s v="yes"/>
    <n v="9000"/>
    <n v="0"/>
    <n v="0"/>
    <s v="yes"/>
    <x v="1"/>
    <e v="#N/A"/>
    <e v="#N/A"/>
    <e v="#N/A"/>
    <x v="0"/>
  </r>
  <r>
    <x v="1"/>
    <x v="0"/>
    <n v="535196"/>
    <x v="4"/>
    <n v="90"/>
    <n v="40"/>
    <s v="cool"/>
    <s v="NA"/>
    <s v="dark_cyanotic"/>
    <s v="more_3_sec"/>
    <x v="0"/>
    <s v="absent"/>
    <s v="moderate"/>
    <s v="slight"/>
    <s v="less_1_liter"/>
    <s v="NA"/>
    <s v="normal"/>
    <s v="distend_large"/>
    <n v="65"/>
    <n v="50"/>
    <s v="serosanguious"/>
    <n v="2"/>
    <x v="1"/>
    <s v="yes"/>
    <n v="3205"/>
    <n v="0"/>
    <n v="0"/>
    <s v="no"/>
    <x v="0"/>
    <n v="1"/>
    <n v="1"/>
    <n v="1"/>
    <x v="1"/>
  </r>
  <r>
    <x v="1"/>
    <x v="1"/>
    <n v="534597"/>
    <x v="0"/>
    <n v="120"/>
    <n v="70"/>
    <s v="NA"/>
    <s v="NA"/>
    <s v="NA"/>
    <s v="NA"/>
    <x v="3"/>
    <s v="hypermotile"/>
    <s v="NA"/>
    <s v="slight"/>
    <s v="NA"/>
    <s v="NA"/>
    <s v="normal"/>
    <s v="NA"/>
    <n v="35"/>
    <n v="54"/>
    <s v="clear"/>
    <n v="1"/>
    <x v="2"/>
    <s v="yes"/>
    <n v="4205"/>
    <n v="3111"/>
    <n v="2209"/>
    <s v="no"/>
    <x v="1"/>
    <n v="3"/>
    <n v="3"/>
    <n v="3"/>
    <x v="0"/>
  </r>
  <r>
    <x v="1"/>
    <x v="0"/>
    <n v="534280"/>
    <x v="0"/>
    <n v="104"/>
    <n v="40"/>
    <s v="cool"/>
    <s v="reduced"/>
    <s v="NA"/>
    <s v="less_3_sec"/>
    <x v="4"/>
    <s v="hypomotile"/>
    <s v="severe"/>
    <s v="NA"/>
    <s v="NA"/>
    <s v="NA"/>
    <s v="NA"/>
    <s v="NA"/>
    <s v="NA"/>
    <s v="NA"/>
    <s v="NA"/>
    <s v="NA"/>
    <x v="2"/>
    <s v="yes"/>
    <n v="2124"/>
    <n v="0"/>
    <n v="0"/>
    <s v="no"/>
    <x v="1"/>
    <n v="3"/>
    <n v="3"/>
    <n v="3"/>
    <x v="0"/>
  </r>
  <r>
    <x v="0"/>
    <x v="0"/>
    <n v="530028"/>
    <x v="31"/>
    <n v="92"/>
    <n v="28"/>
    <s v="cool"/>
    <s v="reduced"/>
    <s v="dark_cyanotic"/>
    <s v="less_3_sec"/>
    <x v="0"/>
    <s v="absent"/>
    <s v="none"/>
    <s v="NA"/>
    <s v="more_1_liter"/>
    <s v="NA"/>
    <s v="absent"/>
    <s v="NA"/>
    <n v="72"/>
    <n v="6.4"/>
    <s v="NA"/>
    <n v="3.6"/>
    <x v="0"/>
    <s v="no"/>
    <n v="3300"/>
    <n v="0"/>
    <n v="0"/>
    <s v="no"/>
    <x v="0"/>
    <n v="1"/>
    <n v="1"/>
    <n v="1"/>
    <x v="0"/>
  </r>
  <r>
    <x v="1"/>
    <x v="0"/>
    <n v="5262543"/>
    <x v="0"/>
    <n v="30"/>
    <n v="18"/>
    <s v="NA"/>
    <s v="NA"/>
    <s v="NA"/>
    <s v="NA"/>
    <x v="3"/>
    <s v="NA"/>
    <s v="NA"/>
    <s v="NA"/>
    <s v="NA"/>
    <s v="NA"/>
    <s v="NA"/>
    <s v="NA"/>
    <n v="40"/>
    <n v="7.7"/>
    <s v="NA"/>
    <s v="NA"/>
    <x v="2"/>
    <s v="yes"/>
    <n v="2113"/>
    <n v="0"/>
    <n v="0"/>
    <s v="no"/>
    <x v="1"/>
    <n v="3"/>
    <n v="3"/>
    <n v="3"/>
    <x v="0"/>
  </r>
  <r>
    <x v="1"/>
    <x v="0"/>
    <n v="530526"/>
    <x v="2"/>
    <n v="72"/>
    <n v="30"/>
    <s v="cold"/>
    <s v="reduced"/>
    <s v="pale_pink"/>
    <s v="more_3_sec"/>
    <x v="1"/>
    <s v="hypomotile"/>
    <s v="moderate"/>
    <s v="slight"/>
    <s v="none"/>
    <s v="NA"/>
    <s v="decreased"/>
    <s v="distend_large"/>
    <n v="43"/>
    <n v="7"/>
    <s v="cloudy"/>
    <n v="3.9"/>
    <x v="2"/>
    <s v="yes"/>
    <n v="3113"/>
    <n v="0"/>
    <n v="0"/>
    <s v="yes"/>
    <x v="1"/>
    <n v="1"/>
    <n v="2"/>
    <n v="2"/>
    <x v="0"/>
  </r>
  <r>
    <x v="0"/>
    <x v="0"/>
    <n v="528729"/>
    <x v="12"/>
    <n v="48"/>
    <n v="30"/>
    <s v="cold"/>
    <s v="normal"/>
    <s v="pale_pink"/>
    <s v="less_3_sec"/>
    <x v="3"/>
    <s v="normal"/>
    <s v="none"/>
    <s v="none"/>
    <s v="none"/>
    <s v="NA"/>
    <s v="normal"/>
    <s v="normal"/>
    <n v="48"/>
    <n v="8.6"/>
    <s v="NA"/>
    <s v="NA"/>
    <x v="2"/>
    <s v="no"/>
    <n v="400"/>
    <n v="0"/>
    <n v="0"/>
    <s v="no"/>
    <x v="1"/>
    <n v="2"/>
    <n v="2"/>
    <n v="2"/>
    <x v="1"/>
  </r>
  <r>
    <x v="1"/>
    <x v="0"/>
    <n v="528469"/>
    <x v="7"/>
    <n v="52"/>
    <n v="24"/>
    <s v="normal"/>
    <s v="normal"/>
    <s v="bright_red"/>
    <s v="less_3_sec"/>
    <x v="4"/>
    <s v="hypomotile"/>
    <s v="none"/>
    <s v="slight"/>
    <s v="more_1_liter"/>
    <n v="7"/>
    <s v="normal"/>
    <s v="NA"/>
    <n v="54"/>
    <n v="7.5"/>
    <s v="cloudy"/>
    <n v="2.6"/>
    <x v="0"/>
    <s v="yes"/>
    <n v="2206"/>
    <n v="0"/>
    <n v="0"/>
    <s v="yes"/>
    <x v="0"/>
    <n v="4"/>
    <n v="3"/>
    <n v="3"/>
    <x v="0"/>
  </r>
  <r>
    <x v="0"/>
    <x v="0"/>
    <n v="528179"/>
    <x v="10"/>
    <n v="42"/>
    <n v="26"/>
    <s v="normal"/>
    <s v="normal"/>
    <s v="normal_pink"/>
    <s v="less_3_sec"/>
    <x v="1"/>
    <s v="hypermotile"/>
    <s v="slight"/>
    <s v="NA"/>
    <s v="NA"/>
    <s v="NA"/>
    <s v="normal"/>
    <s v="NA"/>
    <n v="36"/>
    <n v="6.9"/>
    <s v="NA"/>
    <s v="NA"/>
    <x v="2"/>
    <s v="no"/>
    <n v="3111"/>
    <n v="0"/>
    <n v="0"/>
    <s v="no"/>
    <x v="1"/>
    <n v="1"/>
    <n v="1"/>
    <n v="1"/>
    <x v="0"/>
  </r>
  <r>
    <x v="0"/>
    <x v="0"/>
    <n v="533750"/>
    <x v="6"/>
    <n v="54"/>
    <n v="42"/>
    <s v="warm"/>
    <s v="normal"/>
    <s v="bright_red"/>
    <s v="less_3_sec"/>
    <x v="1"/>
    <s v="hypermotile"/>
    <s v="none"/>
    <s v="NA"/>
    <s v="none"/>
    <s v="NA"/>
    <s v="NA"/>
    <s v="other"/>
    <n v="47"/>
    <n v="54"/>
    <s v="serosanguious"/>
    <n v="1"/>
    <x v="2"/>
    <s v="no"/>
    <n v="0"/>
    <n v="0"/>
    <n v="0"/>
    <s v="no"/>
    <x v="1"/>
    <n v="1"/>
    <n v="0"/>
    <n v="0"/>
    <x v="1"/>
  </r>
  <r>
    <x v="0"/>
    <x v="0"/>
    <n v="528702"/>
    <x v="36"/>
    <n v="88"/>
    <s v="NA"/>
    <s v="cool"/>
    <s v="reduced"/>
    <s v="pale_pink"/>
    <s v="less_3_sec"/>
    <x v="1"/>
    <s v="hypomotile"/>
    <s v="slight"/>
    <s v="slight"/>
    <s v="more_1_liter"/>
    <s v="NA"/>
    <s v="NA"/>
    <s v="distend_small"/>
    <n v="45"/>
    <n v="7"/>
    <s v="serosanguious"/>
    <n v="4.8"/>
    <x v="1"/>
    <s v="yes"/>
    <n v="2209"/>
    <n v="0"/>
    <n v="0"/>
    <s v="yes"/>
    <x v="0"/>
    <n v="0"/>
    <n v="1"/>
    <n v="1"/>
    <x v="2"/>
  </r>
  <r>
    <x v="1"/>
    <x v="0"/>
    <n v="534183"/>
    <x v="7"/>
    <n v="70"/>
    <n v="22"/>
    <s v="NA"/>
    <s v="normal"/>
    <s v="NA"/>
    <s v="less_3_sec"/>
    <x v="0"/>
    <s v="hypomotile"/>
    <s v="NA"/>
    <s v="NA"/>
    <s v="NA"/>
    <s v="NA"/>
    <s v="NA"/>
    <s v="distend_large"/>
    <n v="36"/>
    <n v="65"/>
    <s v="NA"/>
    <s v="NA"/>
    <x v="1"/>
    <s v="yes"/>
    <n v="3205"/>
    <n v="0"/>
    <n v="0"/>
    <s v="no"/>
    <x v="0"/>
    <n v="4"/>
    <n v="3"/>
    <n v="3"/>
    <x v="0"/>
  </r>
  <r>
    <x v="1"/>
    <x v="0"/>
    <n v="529160"/>
    <x v="9"/>
    <n v="90"/>
    <n v="30"/>
    <s v="cold"/>
    <s v="reduced"/>
    <s v="pale_cyanotic"/>
    <s v="more_3_sec"/>
    <x v="0"/>
    <s v="absent"/>
    <s v="severe"/>
    <s v="NA"/>
    <s v="NA"/>
    <s v="NA"/>
    <s v="absent"/>
    <s v="distend_large"/>
    <n v="55"/>
    <n v="6.1"/>
    <s v="NA"/>
    <s v="NA"/>
    <x v="0"/>
    <s v="yes"/>
    <n v="3205"/>
    <n v="0"/>
    <n v="0"/>
    <s v="no"/>
    <x v="0"/>
    <n v="6"/>
    <n v="2"/>
    <n v="2"/>
    <x v="1"/>
  </r>
  <r>
    <x v="1"/>
    <x v="0"/>
    <n v="529045"/>
    <x v="10"/>
    <n v="52"/>
    <n v="16"/>
    <s v="normal"/>
    <s v="normal"/>
    <s v="bright_pink"/>
    <s v="less_3_sec"/>
    <x v="5"/>
    <s v="normal"/>
    <s v="none"/>
    <s v="none"/>
    <s v="none"/>
    <s v="NA"/>
    <s v="normal"/>
    <s v="NA"/>
    <n v="43"/>
    <n v="8.1"/>
    <s v="NA"/>
    <s v="NA"/>
    <x v="2"/>
    <s v="no"/>
    <n v="0"/>
    <n v="0"/>
    <n v="0"/>
    <s v="yes"/>
    <x v="1"/>
    <n v="1"/>
    <n v="1"/>
    <n v="1"/>
    <x v="0"/>
  </r>
  <r>
    <x v="1"/>
    <x v="0"/>
    <n v="530354"/>
    <x v="5"/>
    <n v="36"/>
    <n v="32"/>
    <s v="normal"/>
    <s v="normal"/>
    <s v="pale_cyanotic"/>
    <s v="less_3_sec"/>
    <x v="0"/>
    <s v="hypomotile"/>
    <s v="moderate"/>
    <s v="slight"/>
    <s v="more_1_liter"/>
    <n v="4"/>
    <s v="NA"/>
    <s v="distend_small"/>
    <n v="41"/>
    <n v="5.9"/>
    <s v="NA"/>
    <s v="NA"/>
    <x v="0"/>
    <s v="yes"/>
    <n v="2205"/>
    <n v="0"/>
    <n v="0"/>
    <s v="no"/>
    <x v="0"/>
    <e v="#N/A"/>
    <e v="#N/A"/>
    <e v="#N/A"/>
    <x v="0"/>
  </r>
  <r>
    <x v="1"/>
    <x v="0"/>
    <n v="5281091"/>
    <x v="15"/>
    <n v="92"/>
    <n v="20"/>
    <s v="normal"/>
    <s v="NA"/>
    <s v="NA"/>
    <s v="more_3_sec"/>
    <x v="3"/>
    <s v="hypomotile"/>
    <s v="moderate"/>
    <s v="NA"/>
    <s v="NA"/>
    <s v="NA"/>
    <s v="normal"/>
    <s v="NA"/>
    <s v="NA"/>
    <s v="NA"/>
    <s v="NA"/>
    <s v="NA"/>
    <x v="2"/>
    <s v="yes"/>
    <n v="2208"/>
    <n v="0"/>
    <n v="0"/>
    <s v="yes"/>
    <x v="1"/>
    <n v="2"/>
    <n v="0"/>
    <n v="0"/>
    <x v="0"/>
  </r>
  <r>
    <x v="1"/>
    <x v="1"/>
    <n v="5291409"/>
    <x v="10"/>
    <n v="124"/>
    <n v="88"/>
    <s v="normal"/>
    <s v="reduced"/>
    <s v="bright_pink"/>
    <s v="less_3_sec"/>
    <x v="2"/>
    <s v="hypomotile"/>
    <s v="severe"/>
    <s v="NA"/>
    <s v="NA"/>
    <s v="NA"/>
    <s v="NA"/>
    <s v="NA"/>
    <n v="47"/>
    <n v="8"/>
    <s v="clear"/>
    <s v="NA"/>
    <x v="2"/>
    <s v="yes"/>
    <n v="9400"/>
    <n v="0"/>
    <n v="0"/>
    <s v="yes"/>
    <x v="1"/>
    <n v="1"/>
    <n v="1"/>
    <n v="1"/>
    <x v="0"/>
  </r>
  <r>
    <x v="0"/>
    <x v="0"/>
    <n v="528904"/>
    <x v="5"/>
    <n v="96"/>
    <s v="NA"/>
    <s v="cool"/>
    <s v="reduced"/>
    <s v="pale_pink"/>
    <s v="more_3_sec"/>
    <x v="0"/>
    <s v="absent"/>
    <s v="severe"/>
    <s v="NA"/>
    <s v="none"/>
    <s v="NA"/>
    <s v="absent"/>
    <s v="distend_large"/>
    <n v="60"/>
    <s v="NA"/>
    <s v="NA"/>
    <s v="NA"/>
    <x v="0"/>
    <s v="yes"/>
    <n v="41110"/>
    <n v="0"/>
    <n v="0"/>
    <s v="no"/>
    <x v="0"/>
    <e v="#N/A"/>
    <e v="#N/A"/>
    <e v="#N/A"/>
    <x v="0"/>
  </r>
  <r>
    <x v="1"/>
    <x v="0"/>
    <n v="530366"/>
    <x v="11"/>
    <n v="68"/>
    <n v="32"/>
    <s v="cool"/>
    <s v="NA"/>
    <s v="pale_pink"/>
    <s v="less_3_sec"/>
    <x v="4"/>
    <s v="normal"/>
    <s v="severe"/>
    <s v="slight"/>
    <s v="less_1_liter"/>
    <n v="6.5"/>
    <s v="normal"/>
    <s v="distend_large"/>
    <n v="47"/>
    <n v="7.2"/>
    <s v="clear"/>
    <s v="NA"/>
    <x v="2"/>
    <s v="yes"/>
    <n v="3209"/>
    <n v="0"/>
    <n v="0"/>
    <s v="no"/>
    <x v="1"/>
    <n v="2"/>
    <n v="1"/>
    <n v="1"/>
    <x v="1"/>
  </r>
  <r>
    <x v="1"/>
    <x v="0"/>
    <n v="530170"/>
    <x v="7"/>
    <n v="88"/>
    <n v="24"/>
    <s v="cool"/>
    <s v="reduced"/>
    <s v="pale_cyanotic"/>
    <s v="less_3_sec"/>
    <x v="0"/>
    <s v="absent"/>
    <s v="moderate"/>
    <s v="slight"/>
    <s v="none"/>
    <s v="NA"/>
    <s v="decreased"/>
    <s v="distend_small"/>
    <n v="41"/>
    <n v="4.5999999999999996"/>
    <s v="NA"/>
    <s v="NA"/>
    <x v="0"/>
    <s v="yes"/>
    <n v="2209"/>
    <n v="0"/>
    <n v="0"/>
    <s v="no"/>
    <x v="0"/>
    <n v="4"/>
    <n v="3"/>
    <n v="3"/>
    <x v="0"/>
  </r>
  <r>
    <x v="1"/>
    <x v="0"/>
    <n v="527709"/>
    <x v="9"/>
    <n v="108"/>
    <n v="60"/>
    <s v="warm"/>
    <s v="reduced"/>
    <s v="pale_cyanotic"/>
    <s v="less_3_sec"/>
    <x v="4"/>
    <s v="hypomotile"/>
    <s v="moderate"/>
    <s v="slight"/>
    <s v="NA"/>
    <s v="NA"/>
    <s v="decreased"/>
    <s v="distend_small"/>
    <s v="NA"/>
    <s v="NA"/>
    <s v="serosanguious"/>
    <s v="NA"/>
    <x v="2"/>
    <s v="yes"/>
    <n v="2205"/>
    <n v="0"/>
    <n v="0"/>
    <s v="no"/>
    <x v="1"/>
    <n v="6"/>
    <n v="2"/>
    <n v="2"/>
    <x v="1"/>
  </r>
  <r>
    <x v="0"/>
    <x v="0"/>
    <n v="528169"/>
    <x v="10"/>
    <n v="48"/>
    <s v="NA"/>
    <s v="warm"/>
    <s v="NA"/>
    <s v="normal_pink"/>
    <s v="more_3_sec"/>
    <x v="1"/>
    <s v="hypomotile"/>
    <s v="none"/>
    <s v="slight"/>
    <s v="none"/>
    <s v="NA"/>
    <s v="NA"/>
    <s v="other"/>
    <n v="34"/>
    <n v="6.6"/>
    <s v="NA"/>
    <s v="NA"/>
    <x v="2"/>
    <s v="no"/>
    <n v="3111"/>
    <n v="0"/>
    <n v="0"/>
    <s v="no"/>
    <x v="1"/>
    <n v="1"/>
    <n v="1"/>
    <n v="1"/>
    <x v="0"/>
  </r>
  <r>
    <x v="1"/>
    <x v="0"/>
    <n v="535043"/>
    <x v="35"/>
    <n v="100"/>
    <n v="51"/>
    <s v="cold"/>
    <s v="absent"/>
    <s v="dark_cyanotic"/>
    <s v="less_3_sec"/>
    <x v="2"/>
    <s v="absent"/>
    <s v="none"/>
    <s v="none"/>
    <s v="more_1_liter"/>
    <n v="2"/>
    <s v="NA"/>
    <s v="distend_small"/>
    <n v="66"/>
    <n v="13"/>
    <s v="serosanguious"/>
    <n v="2"/>
    <x v="1"/>
    <s v="yes"/>
    <n v="2113"/>
    <n v="0"/>
    <n v="0"/>
    <s v="no"/>
    <x v="0"/>
    <n v="1"/>
    <n v="1"/>
    <n v="1"/>
    <x v="0"/>
  </r>
  <r>
    <x v="0"/>
    <x v="0"/>
    <n v="527940"/>
    <x v="37"/>
    <n v="42"/>
    <n v="18"/>
    <s v="cool"/>
    <s v="reduced"/>
    <s v="bright_pink"/>
    <s v="less_3_sec"/>
    <x v="5"/>
    <s v="absent"/>
    <s v="none"/>
    <s v="none"/>
    <s v="none"/>
    <s v="NA"/>
    <s v="NA"/>
    <s v="distend_large"/>
    <n v="52"/>
    <n v="7.1"/>
    <s v="NA"/>
    <s v="NA"/>
    <x v="0"/>
    <s v="yes"/>
    <n v="5111"/>
    <n v="0"/>
    <n v="0"/>
    <s v="no"/>
    <x v="0"/>
    <n v="1"/>
    <n v="0"/>
    <n v="0"/>
    <x v="2"/>
  </r>
  <r>
    <x v="1"/>
    <x v="1"/>
    <n v="5291719"/>
    <x v="28"/>
    <n v="124"/>
    <n v="36"/>
    <s v="cool"/>
    <s v="normal"/>
    <s v="bright_pink"/>
    <s v="less_3_sec"/>
    <x v="2"/>
    <s v="hypomotile"/>
    <s v="severe"/>
    <s v="none"/>
    <s v="none"/>
    <s v="NA"/>
    <s v="absent"/>
    <s v="distend_small"/>
    <n v="50"/>
    <n v="7.6"/>
    <s v="serosanguious"/>
    <s v="NA"/>
    <x v="0"/>
    <s v="yes"/>
    <n v="2208"/>
    <n v="0"/>
    <n v="0"/>
    <s v="yes"/>
    <x v="0"/>
    <n v="3"/>
    <n v="0"/>
    <n v="0"/>
    <x v="0"/>
  </r>
  <r>
    <x v="0"/>
    <x v="0"/>
    <n v="530561"/>
    <x v="5"/>
    <n v="112"/>
    <n v="24"/>
    <s v="cool"/>
    <s v="reduced"/>
    <s v="pale_cyanotic"/>
    <s v="more_3_sec"/>
    <x v="0"/>
    <s v="absent"/>
    <s v="slight"/>
    <s v="NA"/>
    <s v="NA"/>
    <s v="NA"/>
    <s v="absent"/>
    <s v="NA"/>
    <n v="40"/>
    <n v="5.3"/>
    <s v="serosanguious"/>
    <n v="2.6"/>
    <x v="2"/>
    <s v="no"/>
    <n v="400"/>
    <n v="0"/>
    <n v="0"/>
    <s v="yes"/>
    <x v="1"/>
    <e v="#N/A"/>
    <e v="#N/A"/>
    <e v="#N/A"/>
    <x v="0"/>
  </r>
  <r>
    <x v="1"/>
    <x v="0"/>
    <n v="533738"/>
    <x v="5"/>
    <n v="80"/>
    <s v="NA"/>
    <s v="cool"/>
    <s v="reduced"/>
    <s v="pale_pink"/>
    <s v="less_3_sec"/>
    <x v="4"/>
    <s v="absent"/>
    <s v="severe"/>
    <s v="NA"/>
    <s v="NA"/>
    <s v="NA"/>
    <s v="absent"/>
    <s v="distend_large"/>
    <n v="43"/>
    <n v="70"/>
    <s v="NA"/>
    <s v="NA"/>
    <x v="2"/>
    <s v="yes"/>
    <n v="3111"/>
    <n v="0"/>
    <n v="0"/>
    <s v="no"/>
    <x v="1"/>
    <e v="#N/A"/>
    <e v="#N/A"/>
    <e v="#N/A"/>
    <x v="0"/>
  </r>
  <r>
    <x v="1"/>
    <x v="1"/>
    <n v="5294539"/>
    <x v="28"/>
    <n v="184"/>
    <n v="84"/>
    <s v="normal"/>
    <s v="NA"/>
    <s v="normal_pink"/>
    <s v="less_3_sec"/>
    <x v="4"/>
    <s v="hypermotile"/>
    <s v="moderate"/>
    <s v="NA"/>
    <s v="NA"/>
    <s v="NA"/>
    <s v="increased"/>
    <s v="NA"/>
    <n v="33"/>
    <n v="3.3"/>
    <s v="NA"/>
    <s v="NA"/>
    <x v="0"/>
    <s v="yes"/>
    <n v="7111"/>
    <n v="0"/>
    <n v="0"/>
    <s v="no"/>
    <x v="0"/>
    <n v="3"/>
    <n v="0"/>
    <n v="0"/>
    <x v="0"/>
  </r>
  <r>
    <x v="1"/>
    <x v="0"/>
    <n v="533871"/>
    <x v="12"/>
    <n v="72"/>
    <s v="NA"/>
    <s v="warm"/>
    <s v="normal"/>
    <s v="normal_pink"/>
    <s v="less_3_sec"/>
    <x v="2"/>
    <s v="hypermotile"/>
    <s v="none"/>
    <s v="none"/>
    <s v="none"/>
    <s v="NA"/>
    <s v="normal"/>
    <s v="NA"/>
    <n v="35"/>
    <n v="65"/>
    <s v="cloudy"/>
    <n v="2"/>
    <x v="1"/>
    <s v="yes"/>
    <n v="7209"/>
    <n v="0"/>
    <n v="0"/>
    <s v="no"/>
    <x v="0"/>
    <n v="2"/>
    <n v="2"/>
    <n v="2"/>
    <x v="1"/>
  </r>
  <r>
    <x v="1"/>
    <x v="0"/>
    <n v="529812"/>
    <x v="26"/>
    <n v="96"/>
    <n v="28"/>
    <s v="cool"/>
    <s v="reduced"/>
    <s v="pale_cyanotic"/>
    <s v="less_3_sec"/>
    <x v="3"/>
    <s v="absent"/>
    <s v="NA"/>
    <s v="NA"/>
    <s v="more_1_liter"/>
    <n v="7.5"/>
    <s v="NA"/>
    <s v="NA"/>
    <n v="64"/>
    <n v="9"/>
    <s v="NA"/>
    <s v="NA"/>
    <x v="0"/>
    <s v="yes"/>
    <n v="2205"/>
    <n v="0"/>
    <n v="0"/>
    <s v="yes"/>
    <x v="0"/>
    <n v="1"/>
    <n v="1"/>
    <n v="1"/>
    <x v="0"/>
  </r>
  <r>
    <x v="0"/>
    <x v="0"/>
    <n v="534719"/>
    <x v="12"/>
    <n v="52"/>
    <n v="12"/>
    <s v="normal"/>
    <s v="normal"/>
    <s v="normal_pink"/>
    <s v="less_3_sec"/>
    <x v="2"/>
    <s v="hypomotile"/>
    <s v="slight"/>
    <s v="slight"/>
    <s v="none"/>
    <s v="NA"/>
    <s v="decreased"/>
    <s v="distend_large"/>
    <n v="36"/>
    <n v="61"/>
    <s v="clear"/>
    <n v="1"/>
    <x v="2"/>
    <s v="no"/>
    <n v="0"/>
    <n v="0"/>
    <n v="0"/>
    <s v="no"/>
    <x v="1"/>
    <n v="2"/>
    <n v="2"/>
    <n v="2"/>
    <x v="1"/>
  </r>
  <r>
    <x v="1"/>
    <x v="0"/>
    <n v="527734"/>
    <x v="38"/>
    <n v="72"/>
    <n v="42"/>
    <s v="cool"/>
    <s v="reduced"/>
    <s v="normal_pink"/>
    <s v="less_3_sec"/>
    <x v="2"/>
    <s v="hypomotile"/>
    <s v="none"/>
    <s v="slight"/>
    <s v="none"/>
    <s v="NA"/>
    <s v="NA"/>
    <s v="NA"/>
    <n v="54"/>
    <n v="7.4"/>
    <s v="serosanguious"/>
    <s v="NA"/>
    <x v="0"/>
    <s v="yes"/>
    <n v="11400"/>
    <n v="0"/>
    <n v="0"/>
    <s v="yes"/>
    <x v="0"/>
    <n v="1"/>
    <n v="0"/>
    <n v="0"/>
    <x v="0"/>
  </r>
  <r>
    <x v="0"/>
    <x v="0"/>
    <n v="534933"/>
    <x v="9"/>
    <n v="40"/>
    <n v="25"/>
    <s v="NA"/>
    <s v="normal"/>
    <s v="normal_pink"/>
    <s v="less_3_sec"/>
    <x v="4"/>
    <s v="hypomotile"/>
    <s v="slight"/>
    <s v="none"/>
    <s v="none"/>
    <s v="NA"/>
    <s v="absent"/>
    <s v="NA"/>
    <n v="37"/>
    <n v="69"/>
    <s v="NA"/>
    <s v="NA"/>
    <x v="2"/>
    <s v="no"/>
    <n v="0"/>
    <n v="0"/>
    <n v="0"/>
    <s v="no"/>
    <x v="1"/>
    <n v="6"/>
    <n v="2"/>
    <n v="2"/>
    <x v="1"/>
  </r>
  <r>
    <x v="0"/>
    <x v="0"/>
    <n v="529296"/>
    <x v="15"/>
    <n v="48"/>
    <n v="16"/>
    <s v="warm"/>
    <s v="normal"/>
    <s v="normal_pink"/>
    <s v="less_3_sec"/>
    <x v="5"/>
    <s v="NA"/>
    <s v="slight"/>
    <s v="slight"/>
    <s v="none"/>
    <s v="NA"/>
    <s v="NA"/>
    <s v="other"/>
    <n v="39"/>
    <n v="6.5"/>
    <s v="NA"/>
    <s v="NA"/>
    <x v="2"/>
    <s v="no"/>
    <n v="3111"/>
    <n v="0"/>
    <n v="0"/>
    <s v="yes"/>
    <x v="1"/>
    <n v="2"/>
    <n v="0"/>
    <n v="0"/>
    <x v="0"/>
  </r>
  <r>
    <x v="0"/>
    <x v="1"/>
    <n v="5305629"/>
    <x v="16"/>
    <n v="88"/>
    <n v="28"/>
    <s v="NA"/>
    <s v="NA"/>
    <s v="NA"/>
    <s v="NA"/>
    <x v="3"/>
    <s v="NA"/>
    <s v="NA"/>
    <s v="NA"/>
    <s v="NA"/>
    <s v="NA"/>
    <s v="NA"/>
    <s v="NA"/>
    <n v="35"/>
    <n v="5.9"/>
    <s v="NA"/>
    <s v="NA"/>
    <x v="2"/>
    <s v="no"/>
    <n v="0"/>
    <n v="0"/>
    <n v="0"/>
    <s v="no"/>
    <x v="1"/>
    <n v="1"/>
    <n v="0"/>
    <n v="0"/>
    <x v="0"/>
  </r>
  <r>
    <x v="1"/>
    <x v="0"/>
    <n v="528743"/>
    <x v="34"/>
    <n v="75"/>
    <n v="36"/>
    <s v="NA"/>
    <s v="NA"/>
    <s v="pale_pink"/>
    <s v="more_3_sec"/>
    <x v="4"/>
    <s v="absent"/>
    <s v="slight"/>
    <s v="slight"/>
    <s v="more_1_liter"/>
    <n v="5"/>
    <s v="absent"/>
    <s v="distend_small"/>
    <n v="48"/>
    <n v="7.4"/>
    <s v="serosanguious"/>
    <n v="3.2"/>
    <x v="0"/>
    <s v="yes"/>
    <n v="12208"/>
    <n v="0"/>
    <n v="0"/>
    <s v="yes"/>
    <x v="0"/>
    <n v="1"/>
    <n v="1"/>
    <n v="1"/>
    <x v="1"/>
  </r>
  <r>
    <x v="1"/>
    <x v="0"/>
    <n v="530478"/>
    <x v="2"/>
    <n v="44"/>
    <n v="21"/>
    <s v="cool"/>
    <s v="normal"/>
    <s v="bright_pink"/>
    <s v="less_3_sec"/>
    <x v="1"/>
    <s v="hypomotile"/>
    <s v="moderate"/>
    <s v="slight"/>
    <s v="none"/>
    <s v="NA"/>
    <s v="normal"/>
    <s v="distend_large"/>
    <n v="44"/>
    <n v="6.5"/>
    <s v="cloudy"/>
    <n v="4.4000000000000004"/>
    <x v="2"/>
    <s v="yes"/>
    <n v="2209"/>
    <n v="0"/>
    <n v="0"/>
    <s v="yes"/>
    <x v="1"/>
    <n v="1"/>
    <n v="2"/>
    <n v="2"/>
    <x v="0"/>
  </r>
  <r>
    <x v="0"/>
    <x v="0"/>
    <n v="528590"/>
    <x v="5"/>
    <n v="56"/>
    <n v="68"/>
    <s v="cool"/>
    <s v="normal"/>
    <s v="normal_pink"/>
    <s v="less_3_sec"/>
    <x v="1"/>
    <s v="hypomotile"/>
    <s v="none"/>
    <s v="slight"/>
    <s v="none"/>
    <s v="NA"/>
    <s v="normal"/>
    <s v="NA"/>
    <n v="40"/>
    <n v="6"/>
    <s v="NA"/>
    <s v="NA"/>
    <x v="1"/>
    <s v="yes"/>
    <n v="5206"/>
    <n v="0"/>
    <n v="0"/>
    <s v="no"/>
    <x v="0"/>
    <e v="#N/A"/>
    <e v="#N/A"/>
    <e v="#N/A"/>
    <x v="0"/>
  </r>
  <r>
    <x v="0"/>
    <x v="0"/>
    <n v="529865"/>
    <x v="16"/>
    <n v="68"/>
    <n v="20"/>
    <s v="warm"/>
    <s v="normal"/>
    <s v="pale_pink"/>
    <s v="less_3_sec"/>
    <x v="1"/>
    <s v="hypomotile"/>
    <s v="slight"/>
    <s v="none"/>
    <s v="none"/>
    <s v="NA"/>
    <s v="normal"/>
    <s v="distend_large"/>
    <n v="38"/>
    <n v="6.5"/>
    <s v="clear"/>
    <s v="NA"/>
    <x v="2"/>
    <s v="no"/>
    <n v="5124"/>
    <n v="0"/>
    <n v="0"/>
    <s v="yes"/>
    <x v="1"/>
    <n v="1"/>
    <n v="0"/>
    <n v="0"/>
    <x v="0"/>
  </r>
  <r>
    <x v="0"/>
    <x v="0"/>
    <n v="527829"/>
    <x v="2"/>
    <n v="54"/>
    <n v="18"/>
    <s v="cool"/>
    <s v="normal"/>
    <s v="bright_pink"/>
    <s v="less_3_sec"/>
    <x v="2"/>
    <s v="hypomotile"/>
    <s v="slight"/>
    <s v="NA"/>
    <s v="more_1_liter"/>
    <n v="5.4"/>
    <s v="NA"/>
    <s v="distend_small"/>
    <n v="44"/>
    <n v="7.2"/>
    <s v="serosanguious"/>
    <s v="NA"/>
    <x v="2"/>
    <s v="no"/>
    <n v="2124"/>
    <n v="0"/>
    <n v="0"/>
    <s v="yes"/>
    <x v="1"/>
    <n v="1"/>
    <n v="2"/>
    <n v="2"/>
    <x v="0"/>
  </r>
  <r>
    <x v="1"/>
    <x v="0"/>
    <n v="534403"/>
    <x v="10"/>
    <n v="42"/>
    <n v="20"/>
    <s v="NA"/>
    <s v="NA"/>
    <s v="normal_pink"/>
    <s v="less_3_sec"/>
    <x v="3"/>
    <s v="hypomotile"/>
    <s v="NA"/>
    <s v="NA"/>
    <s v="NA"/>
    <s v="NA"/>
    <s v="decreased"/>
    <s v="NA"/>
    <n v="47"/>
    <n v="60"/>
    <s v="NA"/>
    <s v="NA"/>
    <x v="2"/>
    <s v="no"/>
    <n v="0"/>
    <n v="0"/>
    <n v="0"/>
    <s v="no"/>
    <x v="1"/>
    <n v="1"/>
    <n v="1"/>
    <n v="1"/>
    <x v="0"/>
  </r>
  <r>
    <x v="1"/>
    <x v="0"/>
    <n v="527883"/>
    <x v="35"/>
    <n v="64"/>
    <n v="90"/>
    <s v="warm"/>
    <s v="reduced"/>
    <s v="normal_pink"/>
    <s v="less_3_sec"/>
    <x v="3"/>
    <s v="hypomotile"/>
    <s v="none"/>
    <s v="none"/>
    <s v="less_1_liter"/>
    <n v="6.5"/>
    <s v="normal"/>
    <s v="distend_large"/>
    <n v="39"/>
    <n v="6.7"/>
    <s v="NA"/>
    <s v="NA"/>
    <x v="2"/>
    <s v="yes"/>
    <n v="31110"/>
    <n v="0"/>
    <n v="0"/>
    <s v="no"/>
    <x v="1"/>
    <n v="1"/>
    <n v="1"/>
    <n v="1"/>
    <x v="0"/>
  </r>
  <r>
    <x v="1"/>
    <x v="0"/>
    <n v="528570"/>
    <x v="12"/>
    <n v="60"/>
    <n v="50"/>
    <s v="cool"/>
    <s v="reduced"/>
    <s v="normal_pink"/>
    <s v="less_3_sec"/>
    <x v="1"/>
    <s v="hypomotile"/>
    <s v="slight"/>
    <s v="slight"/>
    <s v="less_1_liter"/>
    <n v="3.5"/>
    <s v="decreased"/>
    <s v="distend_small"/>
    <n v="35"/>
    <n v="6.5"/>
    <s v="NA"/>
    <s v="NA"/>
    <x v="0"/>
    <s v="yes"/>
    <n v="2209"/>
    <n v="0"/>
    <n v="0"/>
    <s v="no"/>
    <x v="0"/>
    <n v="2"/>
    <n v="2"/>
    <n v="2"/>
    <x v="1"/>
  </r>
  <r>
    <x v="1"/>
    <x v="0"/>
    <n v="534626"/>
    <x v="18"/>
    <n v="80"/>
    <s v="NA"/>
    <s v="cool"/>
    <s v="reduced"/>
    <s v="dark_cyanotic"/>
    <s v="less_3_sec"/>
    <x v="0"/>
    <s v="absent"/>
    <s v="none"/>
    <s v="slight"/>
    <s v="more_1_liter"/>
    <s v="NA"/>
    <s v="decreased"/>
    <s v="normal"/>
    <n v="50"/>
    <n v="55"/>
    <s v="serosanguious"/>
    <n v="2"/>
    <x v="2"/>
    <s v="yes"/>
    <n v="4206"/>
    <n v="0"/>
    <n v="0"/>
    <s v="no"/>
    <x v="1"/>
    <n v="3"/>
    <n v="0"/>
    <n v="0"/>
    <x v="1"/>
  </r>
  <r>
    <x v="1"/>
    <x v="0"/>
    <n v="529796"/>
    <x v="5"/>
    <n v="100"/>
    <n v="30"/>
    <s v="cool"/>
    <s v="reduced"/>
    <s v="pale_cyanotic"/>
    <s v="more_3_sec"/>
    <x v="0"/>
    <s v="absent"/>
    <s v="severe"/>
    <s v="significant"/>
    <s v="more_1_liter"/>
    <s v="NA"/>
    <s v="absent"/>
    <s v="distend_small"/>
    <n v="52"/>
    <n v="6.6"/>
    <s v="NA"/>
    <s v="NA"/>
    <x v="2"/>
    <s v="yes"/>
    <n v="2124"/>
    <n v="0"/>
    <n v="0"/>
    <s v="no"/>
    <x v="1"/>
    <e v="#N/A"/>
    <e v="#N/A"/>
    <e v="#N/A"/>
    <x v="0"/>
  </r>
  <r>
    <x v="1"/>
    <x v="0"/>
    <n v="528638"/>
    <x v="18"/>
    <n v="120"/>
    <n v="28"/>
    <s v="cool"/>
    <s v="reduced"/>
    <s v="pale_pink"/>
    <s v="less_3_sec"/>
    <x v="0"/>
    <s v="hypomotile"/>
    <s v="moderate"/>
    <s v="none"/>
    <s v="none"/>
    <s v="NA"/>
    <s v="NA"/>
    <s v="NA"/>
    <n v="65"/>
    <n v="7"/>
    <s v="serosanguious"/>
    <s v="NA"/>
    <x v="0"/>
    <s v="yes"/>
    <n v="4205"/>
    <n v="0"/>
    <n v="0"/>
    <s v="yes"/>
    <x v="0"/>
    <n v="3"/>
    <n v="0"/>
    <n v="0"/>
    <x v="1"/>
  </r>
  <r>
    <x v="1"/>
    <x v="0"/>
    <n v="534624"/>
    <x v="5"/>
    <n v="76"/>
    <s v="NA"/>
    <s v="NA"/>
    <s v="reduced"/>
    <s v="NA"/>
    <s v="NA"/>
    <x v="3"/>
    <s v="absent"/>
    <s v="severe"/>
    <s v="NA"/>
    <s v="NA"/>
    <s v="NA"/>
    <s v="NA"/>
    <s v="distend_large"/>
    <s v="NA"/>
    <s v="NA"/>
    <s v="NA"/>
    <s v="NA"/>
    <x v="1"/>
    <s v="yes"/>
    <n v="11124"/>
    <n v="0"/>
    <n v="0"/>
    <s v="no"/>
    <x v="0"/>
    <e v="#N/A"/>
    <e v="#N/A"/>
    <e v="#N/A"/>
    <x v="0"/>
  </r>
  <r>
    <x v="1"/>
    <x v="1"/>
    <n v="5297159"/>
    <x v="28"/>
    <n v="150"/>
    <n v="50"/>
    <s v="normal"/>
    <s v="reduced"/>
    <s v="dark_cyanotic"/>
    <s v="more_3_sec"/>
    <x v="0"/>
    <s v="hypomotile"/>
    <s v="slight"/>
    <s v="none"/>
    <s v="none"/>
    <s v="NA"/>
    <s v="NA"/>
    <s v="NA"/>
    <n v="50"/>
    <n v="6.2"/>
    <s v="NA"/>
    <s v="NA"/>
    <x v="0"/>
    <s v="yes"/>
    <n v="4207"/>
    <n v="0"/>
    <n v="0"/>
    <s v="no"/>
    <x v="0"/>
    <n v="3"/>
    <n v="0"/>
    <n v="0"/>
    <x v="0"/>
  </r>
  <r>
    <x v="1"/>
    <x v="0"/>
    <n v="534787"/>
    <x v="9"/>
    <n v="36"/>
    <n v="16"/>
    <s v="cool"/>
    <s v="normal"/>
    <s v="normal_pink"/>
    <s v="less_3_sec"/>
    <x v="4"/>
    <s v="normal"/>
    <s v="slight"/>
    <s v="significant"/>
    <s v="more_1_liter"/>
    <n v="2"/>
    <s v="decreased"/>
    <s v="NA"/>
    <n v="37"/>
    <n v="75"/>
    <s v="cloudy"/>
    <n v="1"/>
    <x v="1"/>
    <s v="no"/>
    <n v="3111"/>
    <n v="0"/>
    <n v="0"/>
    <s v="no"/>
    <x v="0"/>
    <n v="6"/>
    <n v="2"/>
    <n v="2"/>
    <x v="1"/>
  </r>
  <r>
    <x v="0"/>
    <x v="0"/>
    <n v="528620"/>
    <x v="39"/>
    <n v="50"/>
    <n v="40"/>
    <s v="warm"/>
    <s v="reduced"/>
    <s v="pale_pink"/>
    <s v="less_3_sec"/>
    <x v="5"/>
    <s v="hypomotile"/>
    <s v="slight"/>
    <s v="significant"/>
    <s v="none"/>
    <n v="7"/>
    <s v="NA"/>
    <s v="NA"/>
    <n v="37.5"/>
    <n v="6.5"/>
    <s v="NA"/>
    <s v="NA"/>
    <x v="2"/>
    <s v="no"/>
    <n v="3111"/>
    <n v="0"/>
    <n v="0"/>
    <s v="no"/>
    <x v="1"/>
    <n v="0"/>
    <n v="0"/>
    <n v="0"/>
    <x v="2"/>
  </r>
  <r>
    <x v="0"/>
    <x v="0"/>
    <n v="528019"/>
    <x v="17"/>
    <n v="40"/>
    <n v="16"/>
    <s v="normal"/>
    <s v="normal"/>
    <s v="normal_pink"/>
    <s v="less_3_sec"/>
    <x v="5"/>
    <s v="hypermotile"/>
    <s v="none"/>
    <s v="NA"/>
    <s v="NA"/>
    <s v="NA"/>
    <s v="normal"/>
    <s v="normal"/>
    <n v="37"/>
    <n v="6.8"/>
    <s v="NA"/>
    <s v="NA"/>
    <x v="2"/>
    <s v="no"/>
    <n v="0"/>
    <n v="0"/>
    <n v="0"/>
    <s v="no"/>
    <x v="1"/>
    <n v="3"/>
    <n v="3"/>
    <n v="3"/>
    <x v="1"/>
  </r>
  <r>
    <x v="0"/>
    <x v="0"/>
    <n v="529172"/>
    <x v="10"/>
    <n v="56"/>
    <n v="40"/>
    <s v="cold"/>
    <s v="reduced"/>
    <s v="normal_pink"/>
    <s v="less_3_sec"/>
    <x v="2"/>
    <s v="absent"/>
    <s v="moderate"/>
    <s v="slight"/>
    <s v="less_1_liter"/>
    <n v="7.5"/>
    <s v="NA"/>
    <s v="NA"/>
    <n v="47"/>
    <n v="7.2"/>
    <s v="clear"/>
    <n v="2.5"/>
    <x v="2"/>
    <s v="no"/>
    <n v="8300"/>
    <n v="0"/>
    <n v="0"/>
    <s v="yes"/>
    <x v="1"/>
    <n v="1"/>
    <n v="1"/>
    <n v="1"/>
    <x v="0"/>
  </r>
  <r>
    <x v="1"/>
    <x v="0"/>
    <n v="534644"/>
    <x v="16"/>
    <n v="48"/>
    <n v="12"/>
    <s v="NA"/>
    <s v="NA"/>
    <s v="normal_pink"/>
    <s v="NA"/>
    <x v="5"/>
    <s v="hypermotile"/>
    <s v="NA"/>
    <s v="NA"/>
    <s v="NA"/>
    <s v="NA"/>
    <s v="NA"/>
    <s v="NA"/>
    <n v="36"/>
    <n v="67"/>
    <s v="NA"/>
    <s v="NA"/>
    <x v="2"/>
    <s v="no"/>
    <n v="0"/>
    <n v="0"/>
    <n v="0"/>
    <s v="no"/>
    <x v="1"/>
    <n v="1"/>
    <n v="0"/>
    <n v="0"/>
    <x v="0"/>
  </r>
  <r>
    <x v="0"/>
    <x v="0"/>
    <n v="530624"/>
    <x v="40"/>
    <n v="78"/>
    <s v="NA"/>
    <s v="cool"/>
    <s v="reduced"/>
    <s v="bright_red"/>
    <s v="less_3_sec"/>
    <x v="2"/>
    <s v="hypomotile"/>
    <s v="none"/>
    <s v="none"/>
    <s v="none"/>
    <s v="NA"/>
    <s v="absent"/>
    <s v="normal"/>
    <n v="66"/>
    <n v="6.5"/>
    <s v="NA"/>
    <s v="NA"/>
    <x v="0"/>
    <s v="yes"/>
    <n v="8400"/>
    <n v="0"/>
    <n v="0"/>
    <s v="yes"/>
    <x v="0"/>
    <n v="1"/>
    <n v="0"/>
    <n v="0"/>
    <x v="0"/>
  </r>
  <r>
    <x v="1"/>
    <x v="0"/>
    <n v="527544"/>
    <x v="5"/>
    <n v="70"/>
    <n v="16"/>
    <s v="cool"/>
    <s v="absent"/>
    <s v="bright_red"/>
    <s v="more_3_sec"/>
    <x v="2"/>
    <s v="hypomotile"/>
    <s v="slight"/>
    <s v="slight"/>
    <s v="none"/>
    <s v="NA"/>
    <s v="absent"/>
    <s v="distend_large"/>
    <n v="60"/>
    <n v="7.5"/>
    <s v="NA"/>
    <s v="NA"/>
    <x v="0"/>
    <s v="yes"/>
    <n v="1400"/>
    <n v="0"/>
    <n v="0"/>
    <s v="no"/>
    <x v="0"/>
    <e v="#N/A"/>
    <e v="#N/A"/>
    <e v="#N/A"/>
    <x v="0"/>
  </r>
  <r>
    <x v="1"/>
    <x v="0"/>
    <n v="527758"/>
    <x v="10"/>
    <n v="72"/>
    <n v="18"/>
    <s v="NA"/>
    <s v="NA"/>
    <s v="NA"/>
    <s v="NA"/>
    <x v="3"/>
    <s v="NA"/>
    <s v="NA"/>
    <s v="NA"/>
    <s v="NA"/>
    <s v="NA"/>
    <s v="NA"/>
    <s v="NA"/>
    <n v="35"/>
    <n v="6.4"/>
    <s v="NA"/>
    <s v="NA"/>
    <x v="2"/>
    <s v="yes"/>
    <n v="3124"/>
    <n v="0"/>
    <n v="0"/>
    <s v="no"/>
    <x v="1"/>
    <n v="1"/>
    <n v="1"/>
    <n v="1"/>
    <x v="0"/>
  </r>
  <r>
    <x v="0"/>
    <x v="0"/>
    <n v="530439"/>
    <x v="0"/>
    <n v="54"/>
    <s v="NA"/>
    <s v="normal"/>
    <s v="normal"/>
    <s v="normal_pink"/>
    <s v="less_3_sec"/>
    <x v="1"/>
    <s v="hypermotile"/>
    <s v="none"/>
    <s v="slight"/>
    <s v="none"/>
    <s v="NA"/>
    <s v="normal"/>
    <s v="NA"/>
    <n v="40"/>
    <n v="6.8"/>
    <s v="cloudy"/>
    <n v="7"/>
    <x v="2"/>
    <s v="no"/>
    <n v="0"/>
    <n v="0"/>
    <n v="0"/>
    <s v="yes"/>
    <x v="1"/>
    <n v="3"/>
    <n v="3"/>
    <n v="3"/>
    <x v="0"/>
  </r>
  <r>
    <x v="1"/>
    <x v="0"/>
    <n v="5283431"/>
    <x v="0"/>
    <n v="66"/>
    <n v="24"/>
    <s v="normal"/>
    <s v="normal"/>
    <s v="normal_pink"/>
    <s v="less_3_sec"/>
    <x v="1"/>
    <s v="hypomotile"/>
    <s v="none"/>
    <s v="slight"/>
    <s v="none"/>
    <s v="NA"/>
    <s v="absent"/>
    <s v="distend_large"/>
    <n v="40"/>
    <n v="6.7"/>
    <s v="clear"/>
    <s v="NA"/>
    <x v="2"/>
    <s v="yes"/>
    <n v="31110"/>
    <n v="0"/>
    <n v="0"/>
    <s v="yes"/>
    <x v="1"/>
    <n v="3"/>
    <n v="3"/>
    <n v="3"/>
    <x v="0"/>
  </r>
  <r>
    <x v="0"/>
    <x v="0"/>
    <n v="5275212"/>
    <x v="17"/>
    <n v="82"/>
    <n v="12"/>
    <s v="cool"/>
    <s v="normal"/>
    <s v="normal_pink"/>
    <s v="more_3_sec"/>
    <x v="4"/>
    <s v="NA"/>
    <s v="moderate"/>
    <s v="none"/>
    <s v="more_1_liter"/>
    <s v="NA"/>
    <s v="NA"/>
    <s v="NA"/>
    <n v="50"/>
    <n v="7"/>
    <s v="NA"/>
    <s v="NA"/>
    <x v="1"/>
    <s v="yes"/>
    <n v="2205"/>
    <n v="0"/>
    <n v="0"/>
    <s v="no"/>
    <x v="0"/>
    <n v="3"/>
    <n v="3"/>
    <n v="3"/>
    <x v="1"/>
  </r>
  <r>
    <x v="0"/>
    <x v="1"/>
    <n v="5305129"/>
    <x v="31"/>
    <n v="84"/>
    <n v="30"/>
    <s v="NA"/>
    <s v="NA"/>
    <s v="NA"/>
    <s v="less_3_sec"/>
    <x v="3"/>
    <s v="NA"/>
    <s v="NA"/>
    <s v="NA"/>
    <s v="NA"/>
    <s v="NA"/>
    <s v="NA"/>
    <s v="NA"/>
    <n v="28"/>
    <n v="5"/>
    <s v="NA"/>
    <s v="NA"/>
    <x v="2"/>
    <s v="no"/>
    <n v="0"/>
    <n v="0"/>
    <n v="0"/>
    <s v="no"/>
    <x v="1"/>
    <n v="1"/>
    <n v="1"/>
    <n v="1"/>
    <x v="0"/>
  </r>
  <r>
    <x v="1"/>
    <x v="0"/>
    <n v="529428"/>
    <x v="5"/>
    <s v="NA"/>
    <s v="NA"/>
    <s v="NA"/>
    <s v="NA"/>
    <s v="NA"/>
    <s v="NA"/>
    <x v="3"/>
    <s v="NA"/>
    <s v="NA"/>
    <s v="NA"/>
    <s v="NA"/>
    <s v="NA"/>
    <s v="NA"/>
    <s v="NA"/>
    <s v="NA"/>
    <s v="NA"/>
    <s v="NA"/>
    <s v="NA"/>
    <x v="2"/>
    <s v="yes"/>
    <n v="2124"/>
    <n v="0"/>
    <n v="0"/>
    <s v="no"/>
    <x v="1"/>
    <e v="#N/A"/>
    <e v="#N/A"/>
    <e v="#N/A"/>
    <x v="0"/>
  </r>
  <r>
    <x v="1"/>
    <x v="0"/>
    <n v="529126"/>
    <x v="9"/>
    <n v="50"/>
    <n v="36"/>
    <s v="NA"/>
    <s v="normal"/>
    <s v="normal_pink"/>
    <s v="less_3_sec"/>
    <x v="1"/>
    <s v="normal"/>
    <s v="slight"/>
    <s v="NA"/>
    <s v="NA"/>
    <s v="NA"/>
    <s v="decreased"/>
    <s v="NA"/>
    <n v="39"/>
    <n v="6.6"/>
    <s v="clear"/>
    <n v="5.3"/>
    <x v="2"/>
    <s v="yes"/>
    <n v="8400"/>
    <n v="0"/>
    <n v="0"/>
    <s v="yes"/>
    <x v="1"/>
    <n v="6"/>
    <n v="2"/>
    <n v="2"/>
    <x v="1"/>
  </r>
  <r>
    <x v="0"/>
    <x v="0"/>
    <n v="535054"/>
    <x v="16"/>
    <n v="45"/>
    <n v="16"/>
    <s v="warm"/>
    <s v="normal"/>
    <s v="bright_pink"/>
    <s v="less_3_sec"/>
    <x v="5"/>
    <s v="hypermotile"/>
    <s v="NA"/>
    <s v="NA"/>
    <s v="NA"/>
    <s v="NA"/>
    <s v="normal"/>
    <s v="normal"/>
    <n v="43"/>
    <n v="58"/>
    <s v="NA"/>
    <s v="NA"/>
    <x v="2"/>
    <s v="no"/>
    <n v="0"/>
    <n v="0"/>
    <n v="0"/>
    <s v="no"/>
    <x v="1"/>
    <n v="1"/>
    <n v="0"/>
    <n v="0"/>
    <x v="0"/>
  </r>
  <r>
    <x v="1"/>
    <x v="0"/>
    <n v="528890"/>
    <x v="21"/>
    <n v="80"/>
    <n v="44"/>
    <s v="cool"/>
    <s v="reduced"/>
    <s v="pale_pink"/>
    <s v="less_3_sec"/>
    <x v="2"/>
    <s v="hypomotile"/>
    <s v="moderate"/>
    <s v="slight"/>
    <s v="less_1_liter"/>
    <n v="7"/>
    <s v="decreased"/>
    <s v="normal"/>
    <n v="54"/>
    <n v="6.5"/>
    <s v="serosanguious"/>
    <s v="NA"/>
    <x v="0"/>
    <s v="yes"/>
    <n v="7111"/>
    <n v="0"/>
    <n v="0"/>
    <s v="no"/>
    <x v="0"/>
    <n v="2"/>
    <n v="0"/>
    <n v="0"/>
    <x v="0"/>
  </r>
  <r>
    <x v="1"/>
    <x v="0"/>
    <n v="530034"/>
    <x v="24"/>
    <n v="66"/>
    <n v="20"/>
    <s v="normal"/>
    <s v="reduced"/>
    <s v="bright_pink"/>
    <s v="less_3_sec"/>
    <x v="4"/>
    <s v="hypomotile"/>
    <s v="moderate"/>
    <s v="none"/>
    <s v="NA"/>
    <s v="NA"/>
    <s v="normal"/>
    <s v="distend_large"/>
    <n v="35"/>
    <n v="6.9"/>
    <s v="cloudy"/>
    <s v="NA"/>
    <x v="0"/>
    <s v="yes"/>
    <n v="31110"/>
    <n v="0"/>
    <n v="0"/>
    <s v="no"/>
    <x v="0"/>
    <n v="1"/>
    <n v="1"/>
    <n v="1"/>
    <x v="1"/>
  </r>
  <r>
    <x v="1"/>
    <x v="0"/>
    <n v="534004"/>
    <x v="5"/>
    <n v="78"/>
    <n v="24"/>
    <s v="cool"/>
    <s v="reduced"/>
    <s v="pale_pink"/>
    <s v="less_3_sec"/>
    <x v="3"/>
    <s v="hypomotile"/>
    <s v="NA"/>
    <s v="slight"/>
    <s v="none"/>
    <s v="NA"/>
    <s v="NA"/>
    <s v="distend_small"/>
    <n v="43"/>
    <n v="62"/>
    <s v="NA"/>
    <n v="2"/>
    <x v="1"/>
    <s v="no"/>
    <n v="2209"/>
    <n v="0"/>
    <n v="0"/>
    <s v="no"/>
    <x v="0"/>
    <e v="#N/A"/>
    <e v="#N/A"/>
    <e v="#N/A"/>
    <x v="0"/>
  </r>
  <r>
    <x v="0"/>
    <x v="0"/>
    <n v="533902"/>
    <x v="0"/>
    <n v="40"/>
    <n v="16"/>
    <s v="normal"/>
    <s v="normal"/>
    <s v="normal_pink"/>
    <s v="less_3_sec"/>
    <x v="2"/>
    <s v="hypermotile"/>
    <s v="none"/>
    <s v="NA"/>
    <s v="NA"/>
    <s v="NA"/>
    <s v="decreased"/>
    <s v="other"/>
    <n v="37"/>
    <n v="67"/>
    <s v="NA"/>
    <s v="NA"/>
    <x v="2"/>
    <s v="no"/>
    <n v="0"/>
    <n v="0"/>
    <n v="0"/>
    <s v="no"/>
    <x v="1"/>
    <n v="3"/>
    <n v="3"/>
    <n v="3"/>
    <x v="0"/>
  </r>
  <r>
    <x v="1"/>
    <x v="0"/>
    <n v="533886"/>
    <x v="5"/>
    <n v="120"/>
    <n v="70"/>
    <s v="cold"/>
    <s v="NA"/>
    <s v="pale_cyanotic"/>
    <s v="more_3_sec"/>
    <x v="2"/>
    <s v="absent"/>
    <s v="NA"/>
    <s v="NA"/>
    <s v="NA"/>
    <s v="NA"/>
    <s v="NA"/>
    <s v="distend_large"/>
    <n v="55"/>
    <n v="65"/>
    <s v="NA"/>
    <s v="NA"/>
    <x v="1"/>
    <s v="no"/>
    <n v="3205"/>
    <n v="0"/>
    <n v="0"/>
    <s v="no"/>
    <x v="0"/>
    <e v="#N/A"/>
    <e v="#N/A"/>
    <e v="#N/A"/>
    <x v="0"/>
  </r>
  <r>
    <x v="0"/>
    <x v="0"/>
    <n v="527702"/>
    <x v="8"/>
    <n v="72"/>
    <n v="24"/>
    <s v="cool"/>
    <s v="increased"/>
    <s v="pale_cyanotic"/>
    <s v="more_3_sec"/>
    <x v="4"/>
    <s v="hypomotile"/>
    <s v="moderate"/>
    <s v="significant"/>
    <s v="none"/>
    <s v="NA"/>
    <s v="absent"/>
    <s v="distend_small"/>
    <n v="44"/>
    <s v="NA"/>
    <s v="serosanguious"/>
    <n v="3.3"/>
    <x v="1"/>
    <s v="yes"/>
    <n v="2208"/>
    <n v="0"/>
    <n v="0"/>
    <s v="yes"/>
    <x v="0"/>
    <n v="1"/>
    <n v="3"/>
    <n v="3"/>
    <x v="1"/>
  </r>
  <r>
    <x v="1"/>
    <x v="0"/>
    <n v="529386"/>
    <x v="12"/>
    <n v="72"/>
    <n v="30"/>
    <s v="cold"/>
    <s v="reduced"/>
    <s v="pale_cyanotic"/>
    <s v="less_3_sec"/>
    <x v="4"/>
    <s v="absent"/>
    <s v="moderate"/>
    <s v="slight"/>
    <s v="none"/>
    <s v="NA"/>
    <s v="decreased"/>
    <s v="distend_large"/>
    <n v="60"/>
    <n v="6.8"/>
    <s v="NA"/>
    <s v="NA"/>
    <x v="0"/>
    <s v="yes"/>
    <n v="3205"/>
    <n v="0"/>
    <n v="0"/>
    <s v="no"/>
    <x v="0"/>
    <n v="2"/>
    <n v="2"/>
    <n v="2"/>
    <x v="1"/>
  </r>
  <r>
    <x v="1"/>
    <x v="0"/>
    <n v="530612"/>
    <x v="32"/>
    <n v="100"/>
    <n v="24"/>
    <s v="cool"/>
    <s v="reduced"/>
    <s v="pale_pink"/>
    <s v="less_3_sec"/>
    <x v="1"/>
    <s v="hypomotile"/>
    <s v="moderate"/>
    <s v="significant"/>
    <s v="none"/>
    <s v="NA"/>
    <s v="absent"/>
    <s v="distend_small"/>
    <n v="50"/>
    <n v="6"/>
    <s v="serosanguious"/>
    <n v="3.4"/>
    <x v="2"/>
    <s v="yes"/>
    <n v="2208"/>
    <n v="0"/>
    <n v="0"/>
    <s v="yes"/>
    <x v="1"/>
    <n v="0"/>
    <n v="0"/>
    <n v="0"/>
    <x v="2"/>
  </r>
  <r>
    <x v="1"/>
    <x v="0"/>
    <n v="534618"/>
    <x v="8"/>
    <n v="40"/>
    <n v="20"/>
    <s v="NA"/>
    <s v="NA"/>
    <s v="NA"/>
    <s v="NA"/>
    <x v="3"/>
    <s v="NA"/>
    <s v="NA"/>
    <s v="NA"/>
    <s v="NA"/>
    <s v="NA"/>
    <s v="absent"/>
    <s v="normal"/>
    <n v="36"/>
    <n v="62"/>
    <s v="clear"/>
    <n v="1"/>
    <x v="1"/>
    <s v="no"/>
    <n v="6112"/>
    <n v="0"/>
    <n v="0"/>
    <s v="no"/>
    <x v="0"/>
    <n v="1"/>
    <n v="3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47864-2242-462E-9229-783458AB30A1}" name="PivotTable18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4:V12" firstHeaderRow="1" firstDataRow="2" firstDataCol="1" rowPageCount="1" colPageCount="1"/>
  <pivotFields count="33">
    <pivotField axis="axisRow" showAll="0">
      <items count="3">
        <item sd="0" x="1"/>
        <item sd="0" x="0"/>
        <item t="default"/>
      </items>
    </pivotField>
    <pivotField axis="axisRow" multipleItemSelectionAllowed="1" showAll="0">
      <items count="3">
        <item x="0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0"/>
        <item h="1" x="2"/>
        <item x="1"/>
        <item t="default"/>
      </items>
    </pivotField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pageFields count="1">
    <pageField fld="32" hier="-1"/>
  </pageFields>
  <dataFields count="1">
    <dataField name="Count of outcome" fld="22" subtotal="count" showDataAs="percentOfRow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1C98B-2B44-40F0-B0AB-47BBC98FB340}" name="PivotTable17" cacheId="81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L3:P46" firstHeaderRow="1" firstDataRow="2" firstDataCol="1"/>
  <pivotFields count="33">
    <pivotField showAll="0"/>
    <pivotField showAll="0"/>
    <pivotField showAll="0"/>
    <pivotField axis="axisRow" showAll="0">
      <items count="42">
        <item x="20"/>
        <item x="33"/>
        <item x="36"/>
        <item x="27"/>
        <item x="32"/>
        <item x="37"/>
        <item x="30"/>
        <item x="39"/>
        <item x="24"/>
        <item x="34"/>
        <item x="8"/>
        <item x="4"/>
        <item x="22"/>
        <item x="12"/>
        <item x="11"/>
        <item x="18"/>
        <item x="17"/>
        <item x="6"/>
        <item x="9"/>
        <item x="7"/>
        <item x="10"/>
        <item x="2"/>
        <item x="15"/>
        <item x="0"/>
        <item x="16"/>
        <item x="26"/>
        <item x="28"/>
        <item x="21"/>
        <item x="19"/>
        <item x="3"/>
        <item x="1"/>
        <item x="35"/>
        <item x="13"/>
        <item x="31"/>
        <item x="29"/>
        <item x="25"/>
        <item x="14"/>
        <item x="40"/>
        <item x="23"/>
        <item x="3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dataFields count="1">
    <dataField name="Count of outcome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15AEE-1562-4CB7-9CD0-DAA56E338EF4}" name="PivotTable14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9" firstHeaderRow="1" firstDataRow="2" firstDataCol="1"/>
  <pivotFields count="33">
    <pivotField axis="axisRow" showAll="0">
      <items count="3">
        <item sd="0" x="1"/>
        <item sd="0" x="0"/>
        <item t="default"/>
      </items>
    </pivotField>
    <pivotField axis="axisRow" showAll="0">
      <items count="3">
        <item x="0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3">
    <field x="1"/>
    <field x="0"/>
    <field x="10"/>
  </rowFields>
  <rowItems count="5">
    <i>
      <x/>
    </i>
    <i r="1">
      <x/>
    </i>
    <i r="1">
      <x v="1"/>
    </i>
    <i>
      <x v="1"/>
    </i>
    <i t="grand">
      <x/>
    </i>
  </rowItems>
  <colFields count="1">
    <field x="28"/>
  </colFields>
  <colItems count="3">
    <i>
      <x/>
    </i>
    <i>
      <x v="1"/>
    </i>
    <i t="grand">
      <x/>
    </i>
  </colItems>
  <dataFields count="1">
    <dataField name="Count of outcomeVlookup" fld="28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33">
    <pivotField axis="axisRow" showAll="0">
      <items count="3">
        <item sd="0" x="1"/>
        <item sd="0" x="0"/>
        <item t="default"/>
      </items>
    </pivotField>
    <pivotField axis="axisRow" showAll="0">
      <items count="3">
        <item sd="0" x="0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"/>
    <field x="0"/>
    <field x="10"/>
  </rowFields>
  <rowItems count="3">
    <i>
      <x/>
    </i>
    <i>
      <x v="1"/>
    </i>
    <i t="grand">
      <x/>
    </i>
  </rowItems>
  <colFields count="1">
    <field x="22"/>
  </colFields>
  <colItems count="4">
    <i>
      <x/>
    </i>
    <i>
      <x v="1"/>
    </i>
    <i>
      <x v="2"/>
    </i>
    <i t="grand">
      <x/>
    </i>
  </colItems>
  <dataFields count="1">
    <dataField name="Count of outcome" fld="22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AB300" totalsRowShown="0">
  <autoFilter ref="A1:AB300" xr:uid="{00000000-0009-0000-0100-000002000000}"/>
  <tableColumns count="28">
    <tableColumn id="1" xr3:uid="{00000000-0010-0000-0000-000001000000}" name="surgery"/>
    <tableColumn id="2" xr3:uid="{00000000-0010-0000-0000-000002000000}" name="age"/>
    <tableColumn id="3" xr3:uid="{00000000-0010-0000-0000-000003000000}" name="hospital_number"/>
    <tableColumn id="4" xr3:uid="{00000000-0010-0000-0000-000004000000}" name="rectal_temp"/>
    <tableColumn id="5" xr3:uid="{00000000-0010-0000-0000-000005000000}" name="pulse"/>
    <tableColumn id="6" xr3:uid="{00000000-0010-0000-0000-000006000000}" name="respiratory_rate"/>
    <tableColumn id="7" xr3:uid="{00000000-0010-0000-0000-000007000000}" name="temp_of_extremities"/>
    <tableColumn id="8" xr3:uid="{00000000-0010-0000-0000-000008000000}" name="peripheral_pulse"/>
    <tableColumn id="9" xr3:uid="{00000000-0010-0000-0000-000009000000}" name="mucous_membrane"/>
    <tableColumn id="10" xr3:uid="{00000000-0010-0000-0000-00000A000000}" name="capillary_refill_time"/>
    <tableColumn id="11" xr3:uid="{00000000-0010-0000-0000-00000B000000}" name="pain"/>
    <tableColumn id="12" xr3:uid="{00000000-0010-0000-0000-00000C000000}" name="peristalsis"/>
    <tableColumn id="13" xr3:uid="{00000000-0010-0000-0000-00000D000000}" name="abdominal_distention"/>
    <tableColumn id="14" xr3:uid="{00000000-0010-0000-0000-00000E000000}" name="nasogastric_tube"/>
    <tableColumn id="15" xr3:uid="{00000000-0010-0000-0000-00000F000000}" name="nasogastric_reflux"/>
    <tableColumn id="16" xr3:uid="{00000000-0010-0000-0000-000010000000}" name="nasogastric_reflux_ph"/>
    <tableColumn id="17" xr3:uid="{00000000-0010-0000-0000-000011000000}" name="rectal_exam_feces"/>
    <tableColumn id="18" xr3:uid="{00000000-0010-0000-0000-000012000000}" name="abdomen"/>
    <tableColumn id="19" xr3:uid="{00000000-0010-0000-0000-000013000000}" name="packed_cell_volume"/>
    <tableColumn id="20" xr3:uid="{00000000-0010-0000-0000-000014000000}" name="total_protein"/>
    <tableColumn id="21" xr3:uid="{00000000-0010-0000-0000-000015000000}" name="abdomo_appearance"/>
    <tableColumn id="22" xr3:uid="{00000000-0010-0000-0000-000016000000}" name="abdomo_protein"/>
    <tableColumn id="23" xr3:uid="{00000000-0010-0000-0000-000017000000}" name="outcome"/>
    <tableColumn id="24" xr3:uid="{00000000-0010-0000-0000-000018000000}" name="surgical_lesion"/>
    <tableColumn id="25" xr3:uid="{00000000-0010-0000-0000-000019000000}" name="lesion_1"/>
    <tableColumn id="26" xr3:uid="{00000000-0010-0000-0000-00001A000000}" name="lesion_2"/>
    <tableColumn id="27" xr3:uid="{00000000-0010-0000-0000-00001B000000}" name="lesion_3"/>
    <tableColumn id="28" xr3:uid="{00000000-0010-0000-0000-00001C000000}" name="cp_da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G300" totalsRowShown="0">
  <autoFilter ref="A1:AG300" xr:uid="{00000000-0009-0000-0100-000001000000}"/>
  <tableColumns count="33">
    <tableColumn id="1" xr3:uid="{00000000-0010-0000-0100-000001000000}" name="surgery"/>
    <tableColumn id="2" xr3:uid="{00000000-0010-0000-0100-000002000000}" name="age"/>
    <tableColumn id="3" xr3:uid="{00000000-0010-0000-0100-000003000000}" name="hospital_number"/>
    <tableColumn id="4" xr3:uid="{00000000-0010-0000-0100-000004000000}" name="rectal_temp"/>
    <tableColumn id="5" xr3:uid="{00000000-0010-0000-0100-000005000000}" name="pulse"/>
    <tableColumn id="6" xr3:uid="{00000000-0010-0000-0100-000006000000}" name="respiratory_rate"/>
    <tableColumn id="7" xr3:uid="{00000000-0010-0000-0100-000007000000}" name="temp_of_extremities"/>
    <tableColumn id="8" xr3:uid="{00000000-0010-0000-0100-000008000000}" name="peripheral_pulse"/>
    <tableColumn id="9" xr3:uid="{00000000-0010-0000-0100-000009000000}" name="mucous_membrane"/>
    <tableColumn id="10" xr3:uid="{00000000-0010-0000-0100-00000A000000}" name="capillary_refill_time"/>
    <tableColumn id="11" xr3:uid="{00000000-0010-0000-0100-00000B000000}" name="pain"/>
    <tableColumn id="12" xr3:uid="{00000000-0010-0000-0100-00000C000000}" name="peristalsis"/>
    <tableColumn id="13" xr3:uid="{00000000-0010-0000-0100-00000D000000}" name="abdominal_distention"/>
    <tableColumn id="14" xr3:uid="{00000000-0010-0000-0100-00000E000000}" name="nasogastric_tube"/>
    <tableColumn id="15" xr3:uid="{00000000-0010-0000-0100-00000F000000}" name="nasogastric_reflux"/>
    <tableColumn id="16" xr3:uid="{00000000-0010-0000-0100-000010000000}" name="nasogastric_reflux_ph"/>
    <tableColumn id="17" xr3:uid="{00000000-0010-0000-0100-000011000000}" name="rectal_exam_feces"/>
    <tableColumn id="18" xr3:uid="{00000000-0010-0000-0100-000012000000}" name="abdomen"/>
    <tableColumn id="19" xr3:uid="{00000000-0010-0000-0100-000013000000}" name="packed_cell_volume"/>
    <tableColumn id="20" xr3:uid="{00000000-0010-0000-0100-000014000000}" name="total_protein"/>
    <tableColumn id="21" xr3:uid="{00000000-0010-0000-0100-000015000000}" name="abdomo_appearance"/>
    <tableColumn id="22" xr3:uid="{00000000-0010-0000-0100-000016000000}" name="abdomo_protein"/>
    <tableColumn id="23" xr3:uid="{00000000-0010-0000-0100-000017000000}" name="outcome"/>
    <tableColumn id="24" xr3:uid="{00000000-0010-0000-0100-000018000000}" name="surgical_lesion"/>
    <tableColumn id="25" xr3:uid="{00000000-0010-0000-0100-000019000000}" name="lesion_1"/>
    <tableColumn id="26" xr3:uid="{00000000-0010-0000-0100-00001A000000}" name="lesion_2"/>
    <tableColumn id="27" xr3:uid="{00000000-0010-0000-0100-00001B000000}" name="lesion_3"/>
    <tableColumn id="28" xr3:uid="{00000000-0010-0000-0100-00001C000000}" name="cp_data"/>
    <tableColumn id="29" xr3:uid="{D8EB5614-81F3-485F-80F5-8918A4DA5AD4}" name="outcomeVlookup" dataDxfId="4">
      <calculatedColumnFormula>VLOOKUP(Table1[[#This Row],[outcome]],$AH$3:$AI$5,2,FALSE)</calculatedColumnFormula>
    </tableColumn>
    <tableColumn id="30" xr3:uid="{3430D475-C12C-45C4-8B80-195B9033C8C3}" name="DiedVlookup" dataDxfId="3"/>
    <tableColumn id="31" xr3:uid="{3919AE60-09B7-498F-B7C7-4CE325120AF6}" name="euthVlookup" dataDxfId="2"/>
    <tableColumn id="32" xr3:uid="{71ECD6EC-380F-4821-B1C2-F94DAC35497B}" name="livedVlookup" dataDxfId="1"/>
    <tableColumn id="34" xr3:uid="{FAA2D5B1-F56E-4845-974C-910D60682E5B}" name="new_rectal_temp" dataDxfId="0">
      <calculatedColumnFormula>IF(D2&lt;37,"Low",IF(D2&gt;38,"High","normal"))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0"/>
  <sheetViews>
    <sheetView workbookViewId="0">
      <selection activeCell="D21" sqref="D21"/>
    </sheetView>
  </sheetViews>
  <sheetFormatPr defaultRowHeight="14.4" x14ac:dyDescent="0.3"/>
  <cols>
    <col min="1" max="1" width="9.109375" customWidth="1"/>
    <col min="3" max="3" width="17.21875" customWidth="1"/>
    <col min="4" max="4" width="13" customWidth="1"/>
    <col min="6" max="6" width="16.33203125" customWidth="1"/>
    <col min="7" max="7" width="20.33203125" customWidth="1"/>
    <col min="8" max="8" width="16.88671875" customWidth="1"/>
    <col min="9" max="9" width="19.77734375" customWidth="1"/>
    <col min="10" max="10" width="19.33203125" customWidth="1"/>
    <col min="12" max="12" width="11" customWidth="1"/>
    <col min="13" max="13" width="21.33203125" customWidth="1"/>
    <col min="14" max="14" width="17.21875" customWidth="1"/>
    <col min="15" max="15" width="18.109375" customWidth="1"/>
    <col min="16" max="16" width="21.33203125" customWidth="1"/>
    <col min="17" max="17" width="18.44140625" customWidth="1"/>
    <col min="18" max="18" width="11" customWidth="1"/>
    <col min="19" max="19" width="20.109375" customWidth="1"/>
    <col min="20" max="20" width="13.88671875" customWidth="1"/>
    <col min="21" max="21" width="20.88671875" customWidth="1"/>
    <col min="22" max="22" width="17.109375" customWidth="1"/>
    <col min="23" max="23" width="10.44140625" customWidth="1"/>
    <col min="24" max="24" width="15.109375" customWidth="1"/>
    <col min="25" max="27" width="9.77734375" customWidth="1"/>
    <col min="28" max="28" width="9.664062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t="s">
        <v>29</v>
      </c>
      <c r="C2">
        <v>530101</v>
      </c>
      <c r="D2">
        <v>38.5</v>
      </c>
      <c r="E2">
        <v>66</v>
      </c>
      <c r="F2">
        <v>28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32</v>
      </c>
      <c r="O2" t="s">
        <v>32</v>
      </c>
      <c r="P2" t="s">
        <v>32</v>
      </c>
      <c r="Q2" t="s">
        <v>37</v>
      </c>
      <c r="R2" t="s">
        <v>38</v>
      </c>
      <c r="S2">
        <v>45</v>
      </c>
      <c r="T2">
        <v>8.4</v>
      </c>
      <c r="U2" t="s">
        <v>32</v>
      </c>
      <c r="V2" t="s">
        <v>32</v>
      </c>
      <c r="W2" t="s">
        <v>39</v>
      </c>
      <c r="X2" t="s">
        <v>28</v>
      </c>
      <c r="Y2">
        <v>11300</v>
      </c>
      <c r="Z2">
        <v>0</v>
      </c>
      <c r="AA2">
        <v>0</v>
      </c>
      <c r="AB2" t="s">
        <v>28</v>
      </c>
    </row>
    <row r="3" spans="1:28" x14ac:dyDescent="0.3">
      <c r="A3" t="s">
        <v>40</v>
      </c>
      <c r="B3" t="s">
        <v>29</v>
      </c>
      <c r="C3">
        <v>534817</v>
      </c>
      <c r="D3">
        <v>39.200000000000003</v>
      </c>
      <c r="E3">
        <v>88</v>
      </c>
      <c r="F3">
        <v>20</v>
      </c>
      <c r="G3" t="s">
        <v>32</v>
      </c>
      <c r="H3" t="s">
        <v>32</v>
      </c>
      <c r="I3" t="s">
        <v>41</v>
      </c>
      <c r="J3" t="s">
        <v>42</v>
      </c>
      <c r="K3" t="s">
        <v>43</v>
      </c>
      <c r="L3" t="s">
        <v>35</v>
      </c>
      <c r="M3" t="s">
        <v>44</v>
      </c>
      <c r="N3" t="s">
        <v>32</v>
      </c>
      <c r="O3" t="s">
        <v>32</v>
      </c>
      <c r="P3" t="s">
        <v>32</v>
      </c>
      <c r="Q3" t="s">
        <v>35</v>
      </c>
      <c r="R3" t="s">
        <v>45</v>
      </c>
      <c r="S3">
        <v>50</v>
      </c>
      <c r="T3">
        <v>85</v>
      </c>
      <c r="U3" t="s">
        <v>46</v>
      </c>
      <c r="V3">
        <v>2</v>
      </c>
      <c r="W3" t="s">
        <v>47</v>
      </c>
      <c r="X3" t="s">
        <v>28</v>
      </c>
      <c r="Y3">
        <v>2208</v>
      </c>
      <c r="Z3">
        <v>0</v>
      </c>
      <c r="AA3">
        <v>0</v>
      </c>
      <c r="AB3" t="s">
        <v>28</v>
      </c>
    </row>
    <row r="4" spans="1:28" x14ac:dyDescent="0.3">
      <c r="A4" t="s">
        <v>28</v>
      </c>
      <c r="B4" t="s">
        <v>29</v>
      </c>
      <c r="C4">
        <v>530334</v>
      </c>
      <c r="D4">
        <v>38.299999999999997</v>
      </c>
      <c r="E4">
        <v>40</v>
      </c>
      <c r="F4">
        <v>24</v>
      </c>
      <c r="G4" t="s">
        <v>48</v>
      </c>
      <c r="H4" t="s">
        <v>48</v>
      </c>
      <c r="I4" t="s">
        <v>49</v>
      </c>
      <c r="J4" t="s">
        <v>42</v>
      </c>
      <c r="K4" t="s">
        <v>43</v>
      </c>
      <c r="L4" t="s">
        <v>50</v>
      </c>
      <c r="M4" t="s">
        <v>51</v>
      </c>
      <c r="N4" t="s">
        <v>32</v>
      </c>
      <c r="O4" t="s">
        <v>32</v>
      </c>
      <c r="P4" t="s">
        <v>32</v>
      </c>
      <c r="Q4" t="s">
        <v>48</v>
      </c>
      <c r="R4" t="s">
        <v>48</v>
      </c>
      <c r="S4">
        <v>33</v>
      </c>
      <c r="T4">
        <v>6.7</v>
      </c>
      <c r="U4" t="s">
        <v>32</v>
      </c>
      <c r="V4" t="s">
        <v>32</v>
      </c>
      <c r="W4" t="s">
        <v>52</v>
      </c>
      <c r="X4" t="s">
        <v>28</v>
      </c>
      <c r="Y4">
        <v>0</v>
      </c>
      <c r="Z4">
        <v>0</v>
      </c>
      <c r="AA4">
        <v>0</v>
      </c>
      <c r="AB4" t="s">
        <v>40</v>
      </c>
    </row>
    <row r="5" spans="1:28" x14ac:dyDescent="0.3">
      <c r="A5" t="s">
        <v>40</v>
      </c>
      <c r="B5" t="s">
        <v>53</v>
      </c>
      <c r="C5">
        <v>5290409</v>
      </c>
      <c r="D5">
        <v>39.1</v>
      </c>
      <c r="E5">
        <v>164</v>
      </c>
      <c r="F5">
        <v>84</v>
      </c>
      <c r="G5" t="s">
        <v>54</v>
      </c>
      <c r="H5" t="s">
        <v>48</v>
      </c>
      <c r="I5" t="s">
        <v>55</v>
      </c>
      <c r="J5" t="s">
        <v>33</v>
      </c>
      <c r="K5" t="s">
        <v>56</v>
      </c>
      <c r="L5" t="s">
        <v>35</v>
      </c>
      <c r="M5" t="s">
        <v>36</v>
      </c>
      <c r="N5" t="s">
        <v>51</v>
      </c>
      <c r="O5" t="s">
        <v>57</v>
      </c>
      <c r="P5">
        <v>5</v>
      </c>
      <c r="Q5" t="s">
        <v>37</v>
      </c>
      <c r="R5" t="s">
        <v>32</v>
      </c>
      <c r="S5">
        <v>48</v>
      </c>
      <c r="T5">
        <v>7.2</v>
      </c>
      <c r="U5" t="s">
        <v>58</v>
      </c>
      <c r="V5">
        <v>5.3</v>
      </c>
      <c r="W5" t="s">
        <v>39</v>
      </c>
      <c r="X5" t="s">
        <v>40</v>
      </c>
      <c r="Y5">
        <v>2208</v>
      </c>
      <c r="Z5">
        <v>0</v>
      </c>
      <c r="AA5">
        <v>0</v>
      </c>
      <c r="AB5" t="s">
        <v>40</v>
      </c>
    </row>
    <row r="6" spans="1:28" x14ac:dyDescent="0.3">
      <c r="A6" t="s">
        <v>28</v>
      </c>
      <c r="B6" t="s">
        <v>29</v>
      </c>
      <c r="C6">
        <v>530255</v>
      </c>
      <c r="D6">
        <v>37.299999999999997</v>
      </c>
      <c r="E6">
        <v>104</v>
      </c>
      <c r="F6">
        <v>35</v>
      </c>
      <c r="G6" t="s">
        <v>32</v>
      </c>
      <c r="H6" t="s">
        <v>32</v>
      </c>
      <c r="I6" t="s">
        <v>55</v>
      </c>
      <c r="J6" t="s">
        <v>33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>
        <v>74</v>
      </c>
      <c r="T6">
        <v>7.4</v>
      </c>
      <c r="U6" t="s">
        <v>32</v>
      </c>
      <c r="V6" t="s">
        <v>32</v>
      </c>
      <c r="W6" t="s">
        <v>39</v>
      </c>
      <c r="X6" t="s">
        <v>28</v>
      </c>
      <c r="Y6">
        <v>4300</v>
      </c>
      <c r="Z6">
        <v>0</v>
      </c>
      <c r="AA6">
        <v>0</v>
      </c>
      <c r="AB6" t="s">
        <v>28</v>
      </c>
    </row>
    <row r="7" spans="1:28" x14ac:dyDescent="0.3">
      <c r="A7" t="s">
        <v>28</v>
      </c>
      <c r="B7" t="s">
        <v>29</v>
      </c>
      <c r="C7">
        <v>528355</v>
      </c>
      <c r="D7" t="s">
        <v>32</v>
      </c>
      <c r="E7" t="s">
        <v>32</v>
      </c>
      <c r="F7" t="s">
        <v>32</v>
      </c>
      <c r="G7" t="s">
        <v>59</v>
      </c>
      <c r="H7" t="s">
        <v>48</v>
      </c>
      <c r="I7" t="s">
        <v>49</v>
      </c>
      <c r="J7" t="s">
        <v>42</v>
      </c>
      <c r="K7" t="s">
        <v>56</v>
      </c>
      <c r="L7" t="s">
        <v>50</v>
      </c>
      <c r="M7" t="s">
        <v>44</v>
      </c>
      <c r="N7" t="s">
        <v>44</v>
      </c>
      <c r="O7" t="s">
        <v>51</v>
      </c>
      <c r="P7" t="s">
        <v>32</v>
      </c>
      <c r="Q7" t="s">
        <v>37</v>
      </c>
      <c r="R7" t="s">
        <v>60</v>
      </c>
      <c r="S7" t="s">
        <v>32</v>
      </c>
      <c r="T7" t="s">
        <v>32</v>
      </c>
      <c r="U7" t="s">
        <v>32</v>
      </c>
      <c r="V7" t="s">
        <v>32</v>
      </c>
      <c r="W7" t="s">
        <v>52</v>
      </c>
      <c r="X7" t="s">
        <v>28</v>
      </c>
      <c r="Y7">
        <v>0</v>
      </c>
      <c r="Z7">
        <v>0</v>
      </c>
      <c r="AA7">
        <v>0</v>
      </c>
      <c r="AB7" t="s">
        <v>28</v>
      </c>
    </row>
    <row r="8" spans="1:28" x14ac:dyDescent="0.3">
      <c r="A8" t="s">
        <v>40</v>
      </c>
      <c r="B8" t="s">
        <v>29</v>
      </c>
      <c r="C8">
        <v>526802</v>
      </c>
      <c r="D8">
        <v>37.9</v>
      </c>
      <c r="E8">
        <v>48</v>
      </c>
      <c r="F8">
        <v>16</v>
      </c>
      <c r="G8" t="s">
        <v>48</v>
      </c>
      <c r="H8" t="s">
        <v>48</v>
      </c>
      <c r="I8" t="s">
        <v>61</v>
      </c>
      <c r="J8" t="s">
        <v>42</v>
      </c>
      <c r="K8" t="s">
        <v>43</v>
      </c>
      <c r="L8" t="s">
        <v>50</v>
      </c>
      <c r="M8" t="s">
        <v>62</v>
      </c>
      <c r="N8" t="s">
        <v>51</v>
      </c>
      <c r="O8" t="s">
        <v>51</v>
      </c>
      <c r="P8" t="s">
        <v>32</v>
      </c>
      <c r="Q8" t="s">
        <v>37</v>
      </c>
      <c r="R8" t="s">
        <v>38</v>
      </c>
      <c r="S8">
        <v>37</v>
      </c>
      <c r="T8">
        <v>7</v>
      </c>
      <c r="U8" t="s">
        <v>32</v>
      </c>
      <c r="V8" t="s">
        <v>32</v>
      </c>
      <c r="W8" t="s">
        <v>52</v>
      </c>
      <c r="X8" t="s">
        <v>40</v>
      </c>
      <c r="Y8">
        <v>3124</v>
      </c>
      <c r="Z8">
        <v>0</v>
      </c>
      <c r="AA8">
        <v>0</v>
      </c>
      <c r="AB8" t="s">
        <v>28</v>
      </c>
    </row>
    <row r="9" spans="1:28" x14ac:dyDescent="0.3">
      <c r="A9" t="s">
        <v>40</v>
      </c>
      <c r="B9" t="s">
        <v>29</v>
      </c>
      <c r="C9">
        <v>529607</v>
      </c>
      <c r="D9" t="s">
        <v>32</v>
      </c>
      <c r="E9">
        <v>60</v>
      </c>
      <c r="F9" t="s">
        <v>32</v>
      </c>
      <c r="G9" t="s">
        <v>30</v>
      </c>
      <c r="H9" t="s">
        <v>32</v>
      </c>
      <c r="I9" t="s">
        <v>32</v>
      </c>
      <c r="J9" t="s">
        <v>42</v>
      </c>
      <c r="K9" t="s">
        <v>32</v>
      </c>
      <c r="L9" t="s">
        <v>35</v>
      </c>
      <c r="M9" t="s">
        <v>44</v>
      </c>
      <c r="N9" t="s">
        <v>44</v>
      </c>
      <c r="O9" t="s">
        <v>51</v>
      </c>
      <c r="P9" t="s">
        <v>32</v>
      </c>
      <c r="Q9" t="s">
        <v>37</v>
      </c>
      <c r="R9" t="s">
        <v>63</v>
      </c>
      <c r="S9">
        <v>44</v>
      </c>
      <c r="T9">
        <v>8.3000000000000007</v>
      </c>
      <c r="U9" t="s">
        <v>32</v>
      </c>
      <c r="V9" t="s">
        <v>32</v>
      </c>
      <c r="W9" t="s">
        <v>39</v>
      </c>
      <c r="X9" t="s">
        <v>40</v>
      </c>
      <c r="Y9">
        <v>2208</v>
      </c>
      <c r="Z9">
        <v>0</v>
      </c>
      <c r="AA9">
        <v>0</v>
      </c>
      <c r="AB9" t="s">
        <v>28</v>
      </c>
    </row>
    <row r="10" spans="1:28" x14ac:dyDescent="0.3">
      <c r="A10" t="s">
        <v>28</v>
      </c>
      <c r="B10" t="s">
        <v>29</v>
      </c>
      <c r="C10">
        <v>530051</v>
      </c>
      <c r="D10" t="s">
        <v>32</v>
      </c>
      <c r="E10">
        <v>80</v>
      </c>
      <c r="F10">
        <v>36</v>
      </c>
      <c r="G10" t="s">
        <v>30</v>
      </c>
      <c r="H10" t="s">
        <v>35</v>
      </c>
      <c r="I10" t="s">
        <v>49</v>
      </c>
      <c r="J10" t="s">
        <v>42</v>
      </c>
      <c r="K10" t="s">
        <v>64</v>
      </c>
      <c r="L10" t="s">
        <v>35</v>
      </c>
      <c r="M10" t="s">
        <v>36</v>
      </c>
      <c r="N10" t="s">
        <v>44</v>
      </c>
      <c r="O10" t="s">
        <v>51</v>
      </c>
      <c r="P10" t="s">
        <v>32</v>
      </c>
      <c r="Q10" t="s">
        <v>37</v>
      </c>
      <c r="R10" t="s">
        <v>38</v>
      </c>
      <c r="S10">
        <v>38</v>
      </c>
      <c r="T10">
        <v>6.2</v>
      </c>
      <c r="U10" t="s">
        <v>32</v>
      </c>
      <c r="V10" t="s">
        <v>32</v>
      </c>
      <c r="W10" t="s">
        <v>47</v>
      </c>
      <c r="X10" t="s">
        <v>40</v>
      </c>
      <c r="Y10">
        <v>3205</v>
      </c>
      <c r="Z10">
        <v>0</v>
      </c>
      <c r="AA10">
        <v>0</v>
      </c>
      <c r="AB10" t="s">
        <v>28</v>
      </c>
    </row>
    <row r="11" spans="1:28" x14ac:dyDescent="0.3">
      <c r="A11" t="s">
        <v>28</v>
      </c>
      <c r="B11" t="s">
        <v>53</v>
      </c>
      <c r="C11">
        <v>5299629</v>
      </c>
      <c r="D11">
        <v>38.299999999999997</v>
      </c>
      <c r="E11">
        <v>90</v>
      </c>
      <c r="F11" t="s">
        <v>32</v>
      </c>
      <c r="G11" t="s">
        <v>48</v>
      </c>
      <c r="H11" t="s">
        <v>32</v>
      </c>
      <c r="I11" t="s">
        <v>61</v>
      </c>
      <c r="J11" t="s">
        <v>42</v>
      </c>
      <c r="K11" t="s">
        <v>34</v>
      </c>
      <c r="L11" t="s">
        <v>50</v>
      </c>
      <c r="M11" t="s">
        <v>51</v>
      </c>
      <c r="N11" t="s">
        <v>44</v>
      </c>
      <c r="O11" t="s">
        <v>51</v>
      </c>
      <c r="P11" t="s">
        <v>32</v>
      </c>
      <c r="Q11" t="s">
        <v>37</v>
      </c>
      <c r="R11" t="s">
        <v>32</v>
      </c>
      <c r="S11">
        <v>40</v>
      </c>
      <c r="T11">
        <v>6.2</v>
      </c>
      <c r="U11" t="s">
        <v>65</v>
      </c>
      <c r="V11">
        <v>2.2000000000000002</v>
      </c>
      <c r="W11" t="s">
        <v>52</v>
      </c>
      <c r="X11" t="s">
        <v>28</v>
      </c>
      <c r="Y11">
        <v>0</v>
      </c>
      <c r="Z11">
        <v>0</v>
      </c>
      <c r="AA11">
        <v>0</v>
      </c>
      <c r="AB11" t="s">
        <v>40</v>
      </c>
    </row>
    <row r="12" spans="1:28" x14ac:dyDescent="0.3">
      <c r="A12" t="s">
        <v>40</v>
      </c>
      <c r="B12" t="s">
        <v>29</v>
      </c>
      <c r="C12">
        <v>528548</v>
      </c>
      <c r="D12">
        <v>38.1</v>
      </c>
      <c r="E12">
        <v>66</v>
      </c>
      <c r="F12">
        <v>12</v>
      </c>
      <c r="G12" t="s">
        <v>30</v>
      </c>
      <c r="H12" t="s">
        <v>31</v>
      </c>
      <c r="I12" t="s">
        <v>66</v>
      </c>
      <c r="J12" t="s">
        <v>42</v>
      </c>
      <c r="K12" t="s">
        <v>43</v>
      </c>
      <c r="L12" t="s">
        <v>50</v>
      </c>
      <c r="M12" t="s">
        <v>51</v>
      </c>
      <c r="N12" t="s">
        <v>44</v>
      </c>
      <c r="O12" t="s">
        <v>51</v>
      </c>
      <c r="P12">
        <v>3</v>
      </c>
      <c r="Q12" t="s">
        <v>67</v>
      </c>
      <c r="R12" t="s">
        <v>38</v>
      </c>
      <c r="S12">
        <v>44</v>
      </c>
      <c r="T12">
        <v>6</v>
      </c>
      <c r="U12" t="s">
        <v>46</v>
      </c>
      <c r="V12">
        <v>3.6</v>
      </c>
      <c r="W12" t="s">
        <v>52</v>
      </c>
      <c r="X12" t="s">
        <v>40</v>
      </c>
      <c r="Y12">
        <v>2124</v>
      </c>
      <c r="Z12">
        <v>0</v>
      </c>
      <c r="AA12">
        <v>0</v>
      </c>
      <c r="AB12" t="s">
        <v>40</v>
      </c>
    </row>
    <row r="13" spans="1:28" x14ac:dyDescent="0.3">
      <c r="A13" t="s">
        <v>28</v>
      </c>
      <c r="B13" t="s">
        <v>29</v>
      </c>
      <c r="C13">
        <v>527927</v>
      </c>
      <c r="D13">
        <v>39.1</v>
      </c>
      <c r="E13">
        <v>72</v>
      </c>
      <c r="F13">
        <v>52</v>
      </c>
      <c r="G13" t="s">
        <v>59</v>
      </c>
      <c r="H13" t="s">
        <v>32</v>
      </c>
      <c r="I13" t="s">
        <v>68</v>
      </c>
      <c r="J13" t="s">
        <v>42</v>
      </c>
      <c r="K13" t="s">
        <v>56</v>
      </c>
      <c r="L13" t="s">
        <v>69</v>
      </c>
      <c r="M13" t="s">
        <v>44</v>
      </c>
      <c r="N13" t="s">
        <v>51</v>
      </c>
      <c r="O13" t="s">
        <v>51</v>
      </c>
      <c r="P13" t="s">
        <v>32</v>
      </c>
      <c r="Q13" t="s">
        <v>35</v>
      </c>
      <c r="R13" t="s">
        <v>63</v>
      </c>
      <c r="S13">
        <v>50</v>
      </c>
      <c r="T13">
        <v>7.8</v>
      </c>
      <c r="U13" t="s">
        <v>32</v>
      </c>
      <c r="V13" t="s">
        <v>32</v>
      </c>
      <c r="W13" t="s">
        <v>52</v>
      </c>
      <c r="X13" t="s">
        <v>40</v>
      </c>
      <c r="Y13">
        <v>2111</v>
      </c>
      <c r="Z13">
        <v>0</v>
      </c>
      <c r="AA13">
        <v>0</v>
      </c>
      <c r="AB13" t="s">
        <v>28</v>
      </c>
    </row>
    <row r="14" spans="1:28" x14ac:dyDescent="0.3">
      <c r="A14" t="s">
        <v>40</v>
      </c>
      <c r="B14" t="s">
        <v>29</v>
      </c>
      <c r="C14">
        <v>528031</v>
      </c>
      <c r="D14">
        <v>37.200000000000003</v>
      </c>
      <c r="E14">
        <v>42</v>
      </c>
      <c r="F14">
        <v>12</v>
      </c>
      <c r="G14" t="s">
        <v>59</v>
      </c>
      <c r="H14" t="s">
        <v>48</v>
      </c>
      <c r="I14" t="s">
        <v>61</v>
      </c>
      <c r="J14" t="s">
        <v>42</v>
      </c>
      <c r="K14" t="s">
        <v>43</v>
      </c>
      <c r="L14" t="s">
        <v>50</v>
      </c>
      <c r="M14" t="s">
        <v>62</v>
      </c>
      <c r="N14" t="s">
        <v>70</v>
      </c>
      <c r="O14" t="s">
        <v>51</v>
      </c>
      <c r="P14" t="s">
        <v>32</v>
      </c>
      <c r="Q14" t="s">
        <v>35</v>
      </c>
      <c r="R14" t="s">
        <v>38</v>
      </c>
      <c r="S14" t="s">
        <v>32</v>
      </c>
      <c r="T14">
        <v>7</v>
      </c>
      <c r="U14" t="s">
        <v>32</v>
      </c>
      <c r="V14" t="s">
        <v>32</v>
      </c>
      <c r="W14" t="s">
        <v>52</v>
      </c>
      <c r="X14" t="s">
        <v>28</v>
      </c>
      <c r="Y14">
        <v>4124</v>
      </c>
      <c r="Z14">
        <v>0</v>
      </c>
      <c r="AA14">
        <v>0</v>
      </c>
      <c r="AB14" t="s">
        <v>28</v>
      </c>
    </row>
    <row r="15" spans="1:28" x14ac:dyDescent="0.3">
      <c r="A15" t="s">
        <v>28</v>
      </c>
      <c r="B15" t="s">
        <v>53</v>
      </c>
      <c r="C15">
        <v>5291329</v>
      </c>
      <c r="D15">
        <v>38</v>
      </c>
      <c r="E15">
        <v>92</v>
      </c>
      <c r="F15">
        <v>28</v>
      </c>
      <c r="G15" t="s">
        <v>48</v>
      </c>
      <c r="H15" t="s">
        <v>48</v>
      </c>
      <c r="I15" t="s">
        <v>68</v>
      </c>
      <c r="J15" t="s">
        <v>42</v>
      </c>
      <c r="K15" t="s">
        <v>71</v>
      </c>
      <c r="L15" t="s">
        <v>50</v>
      </c>
      <c r="M15" t="s">
        <v>44</v>
      </c>
      <c r="N15" t="s">
        <v>70</v>
      </c>
      <c r="O15" t="s">
        <v>32</v>
      </c>
      <c r="P15">
        <v>7.2</v>
      </c>
      <c r="Q15" t="s">
        <v>48</v>
      </c>
      <c r="R15" t="s">
        <v>48</v>
      </c>
      <c r="S15">
        <v>37</v>
      </c>
      <c r="T15">
        <v>6.1</v>
      </c>
      <c r="U15" t="s">
        <v>65</v>
      </c>
      <c r="V15" t="s">
        <v>32</v>
      </c>
      <c r="W15" t="s">
        <v>39</v>
      </c>
      <c r="X15" t="s">
        <v>28</v>
      </c>
      <c r="Y15">
        <v>0</v>
      </c>
      <c r="Z15">
        <v>0</v>
      </c>
      <c r="AA15">
        <v>0</v>
      </c>
      <c r="AB15" t="s">
        <v>40</v>
      </c>
    </row>
    <row r="16" spans="1:28" x14ac:dyDescent="0.3">
      <c r="A16" t="s">
        <v>40</v>
      </c>
      <c r="B16" t="s">
        <v>29</v>
      </c>
      <c r="C16">
        <v>534917</v>
      </c>
      <c r="D16">
        <v>38.200000000000003</v>
      </c>
      <c r="E16">
        <v>76</v>
      </c>
      <c r="F16">
        <v>28</v>
      </c>
      <c r="G16" t="s">
        <v>30</v>
      </c>
      <c r="H16" t="s">
        <v>48</v>
      </c>
      <c r="I16" t="s">
        <v>61</v>
      </c>
      <c r="J16" t="s">
        <v>42</v>
      </c>
      <c r="K16" t="s">
        <v>43</v>
      </c>
      <c r="L16" t="s">
        <v>35</v>
      </c>
      <c r="M16" t="s">
        <v>51</v>
      </c>
      <c r="N16" t="s">
        <v>44</v>
      </c>
      <c r="O16" t="s">
        <v>57</v>
      </c>
      <c r="P16" t="s">
        <v>32</v>
      </c>
      <c r="Q16" t="s">
        <v>35</v>
      </c>
      <c r="R16" t="s">
        <v>63</v>
      </c>
      <c r="S16">
        <v>46</v>
      </c>
      <c r="T16">
        <v>81</v>
      </c>
      <c r="U16" t="s">
        <v>65</v>
      </c>
      <c r="V16">
        <v>2</v>
      </c>
      <c r="W16" t="s">
        <v>52</v>
      </c>
      <c r="X16" t="s">
        <v>40</v>
      </c>
      <c r="Y16">
        <v>2112</v>
      </c>
      <c r="Z16">
        <v>0</v>
      </c>
      <c r="AA16">
        <v>0</v>
      </c>
      <c r="AB16" t="s">
        <v>28</v>
      </c>
    </row>
    <row r="17" spans="1:28" x14ac:dyDescent="0.3">
      <c r="A17" t="s">
        <v>40</v>
      </c>
      <c r="B17" t="s">
        <v>29</v>
      </c>
      <c r="C17">
        <v>530233</v>
      </c>
      <c r="D17">
        <v>37.6</v>
      </c>
      <c r="E17">
        <v>96</v>
      </c>
      <c r="F17">
        <v>48</v>
      </c>
      <c r="G17" t="s">
        <v>30</v>
      </c>
      <c r="H17" t="s">
        <v>48</v>
      </c>
      <c r="I17" t="s">
        <v>41</v>
      </c>
      <c r="J17" t="s">
        <v>42</v>
      </c>
      <c r="K17" t="s">
        <v>34</v>
      </c>
      <c r="L17" t="s">
        <v>50</v>
      </c>
      <c r="M17" t="s">
        <v>62</v>
      </c>
      <c r="N17" t="s">
        <v>44</v>
      </c>
      <c r="O17" t="s">
        <v>72</v>
      </c>
      <c r="P17">
        <v>4.5</v>
      </c>
      <c r="Q17" t="s">
        <v>35</v>
      </c>
      <c r="R17" t="s">
        <v>32</v>
      </c>
      <c r="S17">
        <v>45</v>
      </c>
      <c r="T17">
        <v>6.8</v>
      </c>
      <c r="U17" t="s">
        <v>32</v>
      </c>
      <c r="V17" t="s">
        <v>32</v>
      </c>
      <c r="W17" t="s">
        <v>39</v>
      </c>
      <c r="X17" t="s">
        <v>40</v>
      </c>
      <c r="Y17">
        <v>3207</v>
      </c>
      <c r="Z17">
        <v>0</v>
      </c>
      <c r="AA17">
        <v>0</v>
      </c>
      <c r="AB17" t="s">
        <v>28</v>
      </c>
    </row>
    <row r="18" spans="1:28" x14ac:dyDescent="0.3">
      <c r="A18" t="s">
        <v>40</v>
      </c>
      <c r="B18" t="s">
        <v>53</v>
      </c>
      <c r="C18">
        <v>5301219</v>
      </c>
      <c r="D18" t="s">
        <v>32</v>
      </c>
      <c r="E18">
        <v>128</v>
      </c>
      <c r="F18">
        <v>36</v>
      </c>
      <c r="G18" t="s">
        <v>30</v>
      </c>
      <c r="H18" t="s">
        <v>31</v>
      </c>
      <c r="I18" t="s">
        <v>41</v>
      </c>
      <c r="J18" t="s">
        <v>33</v>
      </c>
      <c r="K18" t="s">
        <v>64</v>
      </c>
      <c r="L18" t="s">
        <v>35</v>
      </c>
      <c r="M18" t="s">
        <v>62</v>
      </c>
      <c r="N18" t="s">
        <v>70</v>
      </c>
      <c r="O18" t="s">
        <v>32</v>
      </c>
      <c r="P18" t="s">
        <v>32</v>
      </c>
      <c r="Q18" t="s">
        <v>35</v>
      </c>
      <c r="R18" t="s">
        <v>38</v>
      </c>
      <c r="S18">
        <v>53</v>
      </c>
      <c r="T18">
        <v>7.8</v>
      </c>
      <c r="U18" t="s">
        <v>58</v>
      </c>
      <c r="V18">
        <v>4.7</v>
      </c>
      <c r="W18" t="s">
        <v>39</v>
      </c>
      <c r="X18" t="s">
        <v>28</v>
      </c>
      <c r="Y18">
        <v>1400</v>
      </c>
      <c r="Z18">
        <v>0</v>
      </c>
      <c r="AA18">
        <v>0</v>
      </c>
      <c r="AB18" t="s">
        <v>40</v>
      </c>
    </row>
    <row r="19" spans="1:28" x14ac:dyDescent="0.3">
      <c r="A19" t="s">
        <v>28</v>
      </c>
      <c r="B19" t="s">
        <v>29</v>
      </c>
      <c r="C19">
        <v>526639</v>
      </c>
      <c r="D19">
        <v>37.5</v>
      </c>
      <c r="E19">
        <v>48</v>
      </c>
      <c r="F19">
        <v>24</v>
      </c>
      <c r="G19" t="s">
        <v>32</v>
      </c>
      <c r="H19" t="s">
        <v>32</v>
      </c>
      <c r="I19" t="s">
        <v>32</v>
      </c>
      <c r="J19" t="s">
        <v>32</v>
      </c>
      <c r="K19" t="s">
        <v>32</v>
      </c>
      <c r="L19" t="s">
        <v>32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32</v>
      </c>
      <c r="T19" t="s">
        <v>32</v>
      </c>
      <c r="U19" t="s">
        <v>32</v>
      </c>
      <c r="V19" t="s">
        <v>32</v>
      </c>
      <c r="W19" t="s">
        <v>52</v>
      </c>
      <c r="X19" t="s">
        <v>28</v>
      </c>
      <c r="Y19">
        <v>0</v>
      </c>
      <c r="Z19">
        <v>0</v>
      </c>
      <c r="AA19">
        <v>0</v>
      </c>
      <c r="AB19" t="s">
        <v>28</v>
      </c>
    </row>
    <row r="20" spans="1:28" x14ac:dyDescent="0.3">
      <c r="A20" t="s">
        <v>40</v>
      </c>
      <c r="B20" t="s">
        <v>29</v>
      </c>
      <c r="C20">
        <v>5290481</v>
      </c>
      <c r="D20">
        <v>37.6</v>
      </c>
      <c r="E20">
        <v>64</v>
      </c>
      <c r="F20">
        <v>21</v>
      </c>
      <c r="G20" t="s">
        <v>48</v>
      </c>
      <c r="H20" t="s">
        <v>48</v>
      </c>
      <c r="I20" t="s">
        <v>68</v>
      </c>
      <c r="J20" t="s">
        <v>42</v>
      </c>
      <c r="K20" t="s">
        <v>56</v>
      </c>
      <c r="L20" t="s">
        <v>50</v>
      </c>
      <c r="M20" t="s">
        <v>51</v>
      </c>
      <c r="N20" t="s">
        <v>51</v>
      </c>
      <c r="O20" t="s">
        <v>51</v>
      </c>
      <c r="P20" t="s">
        <v>32</v>
      </c>
      <c r="Q20" t="s">
        <v>67</v>
      </c>
      <c r="R20" t="s">
        <v>38</v>
      </c>
      <c r="S20">
        <v>40</v>
      </c>
      <c r="T20">
        <v>7</v>
      </c>
      <c r="U20" t="s">
        <v>65</v>
      </c>
      <c r="V20" t="s">
        <v>32</v>
      </c>
      <c r="W20" t="s">
        <v>52</v>
      </c>
      <c r="X20" t="s">
        <v>40</v>
      </c>
      <c r="Y20">
        <v>4205</v>
      </c>
      <c r="Z20">
        <v>0</v>
      </c>
      <c r="AA20">
        <v>0</v>
      </c>
      <c r="AB20" t="s">
        <v>40</v>
      </c>
    </row>
    <row r="21" spans="1:28" x14ac:dyDescent="0.3">
      <c r="A21" t="s">
        <v>28</v>
      </c>
      <c r="B21" t="s">
        <v>29</v>
      </c>
      <c r="C21">
        <v>532110</v>
      </c>
      <c r="D21">
        <v>39.4</v>
      </c>
      <c r="E21">
        <v>110</v>
      </c>
      <c r="F21">
        <v>35</v>
      </c>
      <c r="G21" t="s">
        <v>54</v>
      </c>
      <c r="H21" t="s">
        <v>31</v>
      </c>
      <c r="I21" t="s">
        <v>55</v>
      </c>
      <c r="J21" t="s">
        <v>32</v>
      </c>
      <c r="K21" t="s">
        <v>32</v>
      </c>
      <c r="L21" t="s">
        <v>50</v>
      </c>
      <c r="M21" t="s">
        <v>62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>
        <v>55</v>
      </c>
      <c r="T21">
        <v>8.6999999999999993</v>
      </c>
      <c r="U21" t="s">
        <v>32</v>
      </c>
      <c r="V21" t="s">
        <v>32</v>
      </c>
      <c r="W21" t="s">
        <v>52</v>
      </c>
      <c r="X21" t="s">
        <v>28</v>
      </c>
      <c r="Y21">
        <v>0</v>
      </c>
      <c r="Z21">
        <v>0</v>
      </c>
      <c r="AA21">
        <v>0</v>
      </c>
      <c r="AB21" t="s">
        <v>28</v>
      </c>
    </row>
    <row r="22" spans="1:28" x14ac:dyDescent="0.3">
      <c r="A22" t="s">
        <v>40</v>
      </c>
      <c r="B22" t="s">
        <v>29</v>
      </c>
      <c r="C22">
        <v>530157</v>
      </c>
      <c r="D22">
        <v>39.9</v>
      </c>
      <c r="E22">
        <v>72</v>
      </c>
      <c r="F22">
        <v>60</v>
      </c>
      <c r="G22" t="s">
        <v>48</v>
      </c>
      <c r="H22" t="s">
        <v>48</v>
      </c>
      <c r="I22" t="s">
        <v>66</v>
      </c>
      <c r="J22" t="s">
        <v>33</v>
      </c>
      <c r="K22" t="s">
        <v>34</v>
      </c>
      <c r="L22" t="s">
        <v>35</v>
      </c>
      <c r="M22" t="s">
        <v>36</v>
      </c>
      <c r="N22" t="s">
        <v>70</v>
      </c>
      <c r="O22" t="s">
        <v>51</v>
      </c>
      <c r="P22" t="s">
        <v>32</v>
      </c>
      <c r="Q22" t="s">
        <v>35</v>
      </c>
      <c r="R22" t="s">
        <v>63</v>
      </c>
      <c r="S22">
        <v>46</v>
      </c>
      <c r="T22">
        <v>6.1</v>
      </c>
      <c r="U22" t="s">
        <v>46</v>
      </c>
      <c r="V22" t="s">
        <v>32</v>
      </c>
      <c r="W22" t="s">
        <v>52</v>
      </c>
      <c r="X22" t="s">
        <v>40</v>
      </c>
      <c r="Y22">
        <v>2111</v>
      </c>
      <c r="Z22">
        <v>0</v>
      </c>
      <c r="AA22">
        <v>0</v>
      </c>
      <c r="AB22" t="s">
        <v>28</v>
      </c>
    </row>
    <row r="23" spans="1:28" x14ac:dyDescent="0.3">
      <c r="A23" t="s">
        <v>28</v>
      </c>
      <c r="B23" t="s">
        <v>29</v>
      </c>
      <c r="C23">
        <v>529340</v>
      </c>
      <c r="D23">
        <v>38.4</v>
      </c>
      <c r="E23">
        <v>48</v>
      </c>
      <c r="F23">
        <v>16</v>
      </c>
      <c r="G23" t="s">
        <v>48</v>
      </c>
      <c r="H23" t="s">
        <v>32</v>
      </c>
      <c r="I23" t="s">
        <v>61</v>
      </c>
      <c r="J23" t="s">
        <v>42</v>
      </c>
      <c r="K23" t="s">
        <v>71</v>
      </c>
      <c r="L23" t="s">
        <v>50</v>
      </c>
      <c r="M23" t="s">
        <v>51</v>
      </c>
      <c r="N23" t="s">
        <v>44</v>
      </c>
      <c r="O23" t="s">
        <v>72</v>
      </c>
      <c r="P23">
        <v>5.5</v>
      </c>
      <c r="Q23" t="s">
        <v>35</v>
      </c>
      <c r="R23" t="s">
        <v>60</v>
      </c>
      <c r="S23">
        <v>49</v>
      </c>
      <c r="T23">
        <v>6.8</v>
      </c>
      <c r="U23" t="s">
        <v>32</v>
      </c>
      <c r="V23" t="s">
        <v>32</v>
      </c>
      <c r="W23" t="s">
        <v>52</v>
      </c>
      <c r="X23" t="s">
        <v>28</v>
      </c>
      <c r="Y23">
        <v>0</v>
      </c>
      <c r="Z23">
        <v>0</v>
      </c>
      <c r="AA23">
        <v>0</v>
      </c>
      <c r="AB23" t="s">
        <v>28</v>
      </c>
    </row>
    <row r="24" spans="1:28" x14ac:dyDescent="0.3">
      <c r="A24" t="s">
        <v>40</v>
      </c>
      <c r="B24" t="s">
        <v>29</v>
      </c>
      <c r="C24">
        <v>521681</v>
      </c>
      <c r="D24">
        <v>38.6</v>
      </c>
      <c r="E24">
        <v>42</v>
      </c>
      <c r="F24">
        <v>34</v>
      </c>
      <c r="G24" t="s">
        <v>59</v>
      </c>
      <c r="H24" t="s">
        <v>48</v>
      </c>
      <c r="I24" t="s">
        <v>41</v>
      </c>
      <c r="J24" t="s">
        <v>32</v>
      </c>
      <c r="K24" t="s">
        <v>56</v>
      </c>
      <c r="L24" t="s">
        <v>50</v>
      </c>
      <c r="M24" t="s">
        <v>51</v>
      </c>
      <c r="N24" t="s">
        <v>32</v>
      </c>
      <c r="O24" t="s">
        <v>32</v>
      </c>
      <c r="P24" t="s">
        <v>32</v>
      </c>
      <c r="Q24" t="s">
        <v>48</v>
      </c>
      <c r="R24" t="s">
        <v>32</v>
      </c>
      <c r="S24">
        <v>48</v>
      </c>
      <c r="T24">
        <v>7.2</v>
      </c>
      <c r="U24" t="s">
        <v>32</v>
      </c>
      <c r="V24" t="s">
        <v>32</v>
      </c>
      <c r="W24" t="s">
        <v>52</v>
      </c>
      <c r="X24" t="s">
        <v>40</v>
      </c>
      <c r="Y24">
        <v>3111</v>
      </c>
      <c r="Z24">
        <v>0</v>
      </c>
      <c r="AA24">
        <v>0</v>
      </c>
      <c r="AB24" t="s">
        <v>28</v>
      </c>
    </row>
    <row r="25" spans="1:28" x14ac:dyDescent="0.3">
      <c r="A25" t="s">
        <v>40</v>
      </c>
      <c r="B25" t="s">
        <v>53</v>
      </c>
      <c r="C25">
        <v>534998</v>
      </c>
      <c r="D25">
        <v>38.299999999999997</v>
      </c>
      <c r="E25">
        <v>130</v>
      </c>
      <c r="F25">
        <v>60</v>
      </c>
      <c r="G25" t="s">
        <v>32</v>
      </c>
      <c r="H25" t="s">
        <v>31</v>
      </c>
      <c r="I25" t="s">
        <v>32</v>
      </c>
      <c r="J25" t="s">
        <v>42</v>
      </c>
      <c r="K25" t="s">
        <v>56</v>
      </c>
      <c r="L25" t="s">
        <v>35</v>
      </c>
      <c r="M25" t="s">
        <v>32</v>
      </c>
      <c r="N25" t="s">
        <v>32</v>
      </c>
      <c r="O25" t="s">
        <v>32</v>
      </c>
      <c r="P25" t="s">
        <v>32</v>
      </c>
      <c r="Q25" t="s">
        <v>32</v>
      </c>
      <c r="R25" t="s">
        <v>32</v>
      </c>
      <c r="S25">
        <v>50</v>
      </c>
      <c r="T25">
        <v>70</v>
      </c>
      <c r="U25" t="s">
        <v>32</v>
      </c>
      <c r="V25" t="s">
        <v>32</v>
      </c>
      <c r="W25" t="s">
        <v>52</v>
      </c>
      <c r="X25" t="s">
        <v>40</v>
      </c>
      <c r="Y25">
        <v>3111</v>
      </c>
      <c r="Z25">
        <v>0</v>
      </c>
      <c r="AA25">
        <v>0</v>
      </c>
      <c r="AB25" t="s">
        <v>28</v>
      </c>
    </row>
    <row r="26" spans="1:28" x14ac:dyDescent="0.3">
      <c r="A26" t="s">
        <v>40</v>
      </c>
      <c r="B26" t="s">
        <v>29</v>
      </c>
      <c r="C26">
        <v>533692</v>
      </c>
      <c r="D26">
        <v>38.1</v>
      </c>
      <c r="E26">
        <v>60</v>
      </c>
      <c r="F26">
        <v>12</v>
      </c>
      <c r="G26" t="s">
        <v>30</v>
      </c>
      <c r="H26" t="s">
        <v>31</v>
      </c>
      <c r="I26" t="s">
        <v>49</v>
      </c>
      <c r="J26" t="s">
        <v>42</v>
      </c>
      <c r="K26" t="s">
        <v>32</v>
      </c>
      <c r="L26" t="s">
        <v>35</v>
      </c>
      <c r="M26" t="s">
        <v>62</v>
      </c>
      <c r="N26" t="s">
        <v>70</v>
      </c>
      <c r="O26" t="s">
        <v>57</v>
      </c>
      <c r="P26">
        <v>2</v>
      </c>
      <c r="Q26" t="s">
        <v>32</v>
      </c>
      <c r="R26" t="s">
        <v>32</v>
      </c>
      <c r="S26">
        <v>51</v>
      </c>
      <c r="T26">
        <v>65</v>
      </c>
      <c r="U26" t="s">
        <v>32</v>
      </c>
      <c r="V26" t="s">
        <v>32</v>
      </c>
      <c r="W26" t="s">
        <v>52</v>
      </c>
      <c r="X26" t="s">
        <v>40</v>
      </c>
      <c r="Y26">
        <v>3111</v>
      </c>
      <c r="Z26">
        <v>0</v>
      </c>
      <c r="AA26">
        <v>0</v>
      </c>
      <c r="AB26" t="s">
        <v>28</v>
      </c>
    </row>
    <row r="27" spans="1:28" x14ac:dyDescent="0.3">
      <c r="A27" t="s">
        <v>28</v>
      </c>
      <c r="B27" t="s">
        <v>29</v>
      </c>
      <c r="C27">
        <v>529518</v>
      </c>
      <c r="D27">
        <v>37.799999999999997</v>
      </c>
      <c r="E27">
        <v>60</v>
      </c>
      <c r="F27">
        <v>42</v>
      </c>
      <c r="G27" t="s">
        <v>32</v>
      </c>
      <c r="H27" t="s">
        <v>32</v>
      </c>
      <c r="I27" t="s">
        <v>32</v>
      </c>
      <c r="J27" t="s">
        <v>42</v>
      </c>
      <c r="K27" t="s">
        <v>32</v>
      </c>
      <c r="L27" t="s">
        <v>32</v>
      </c>
      <c r="M27" t="s">
        <v>32</v>
      </c>
      <c r="N27" t="s">
        <v>32</v>
      </c>
      <c r="O27" t="s">
        <v>32</v>
      </c>
      <c r="P27" t="s">
        <v>32</v>
      </c>
      <c r="Q27" t="s">
        <v>32</v>
      </c>
      <c r="R27" t="s">
        <v>32</v>
      </c>
      <c r="S27" t="s">
        <v>32</v>
      </c>
      <c r="T27" t="s">
        <v>32</v>
      </c>
      <c r="U27" t="s">
        <v>32</v>
      </c>
      <c r="V27" t="s">
        <v>32</v>
      </c>
      <c r="W27" t="s">
        <v>52</v>
      </c>
      <c r="X27" t="s">
        <v>28</v>
      </c>
      <c r="Y27">
        <v>0</v>
      </c>
      <c r="Z27">
        <v>0</v>
      </c>
      <c r="AA27">
        <v>0</v>
      </c>
      <c r="AB27" t="s">
        <v>28</v>
      </c>
    </row>
    <row r="28" spans="1:28" x14ac:dyDescent="0.3">
      <c r="A28" t="s">
        <v>40</v>
      </c>
      <c r="B28" t="s">
        <v>29</v>
      </c>
      <c r="C28">
        <v>530526</v>
      </c>
      <c r="D28">
        <v>38.299999999999997</v>
      </c>
      <c r="E28">
        <v>72</v>
      </c>
      <c r="F28">
        <v>30</v>
      </c>
      <c r="G28" t="s">
        <v>54</v>
      </c>
      <c r="H28" t="s">
        <v>31</v>
      </c>
      <c r="I28" t="s">
        <v>49</v>
      </c>
      <c r="J28" t="s">
        <v>33</v>
      </c>
      <c r="K28" t="s">
        <v>43</v>
      </c>
      <c r="L28" t="s">
        <v>50</v>
      </c>
      <c r="M28" t="s">
        <v>62</v>
      </c>
      <c r="N28" t="s">
        <v>44</v>
      </c>
      <c r="O28" t="s">
        <v>51</v>
      </c>
      <c r="P28" t="s">
        <v>32</v>
      </c>
      <c r="Q28" t="s">
        <v>37</v>
      </c>
      <c r="R28" t="s">
        <v>38</v>
      </c>
      <c r="S28">
        <v>43</v>
      </c>
      <c r="T28">
        <v>7</v>
      </c>
      <c r="U28" t="s">
        <v>46</v>
      </c>
      <c r="V28">
        <v>3.9</v>
      </c>
      <c r="W28" t="s">
        <v>52</v>
      </c>
      <c r="X28" t="s">
        <v>40</v>
      </c>
      <c r="Y28">
        <v>3111</v>
      </c>
      <c r="Z28">
        <v>0</v>
      </c>
      <c r="AA28">
        <v>0</v>
      </c>
      <c r="AB28" t="s">
        <v>40</v>
      </c>
    </row>
    <row r="29" spans="1:28" x14ac:dyDescent="0.3">
      <c r="A29" t="s">
        <v>40</v>
      </c>
      <c r="B29" t="s">
        <v>29</v>
      </c>
      <c r="C29">
        <v>528653</v>
      </c>
      <c r="D29">
        <v>37.799999999999997</v>
      </c>
      <c r="E29">
        <v>48</v>
      </c>
      <c r="F29">
        <v>12</v>
      </c>
      <c r="G29" t="s">
        <v>30</v>
      </c>
      <c r="H29" t="s">
        <v>48</v>
      </c>
      <c r="I29" t="s">
        <v>61</v>
      </c>
      <c r="J29" t="s">
        <v>42</v>
      </c>
      <c r="K29" t="s">
        <v>32</v>
      </c>
      <c r="L29" t="s">
        <v>50</v>
      </c>
      <c r="M29" t="s">
        <v>44</v>
      </c>
      <c r="N29" t="s">
        <v>51</v>
      </c>
      <c r="O29" t="s">
        <v>51</v>
      </c>
      <c r="P29" t="s">
        <v>32</v>
      </c>
      <c r="Q29" t="s">
        <v>48</v>
      </c>
      <c r="R29" t="s">
        <v>60</v>
      </c>
      <c r="S29">
        <v>37</v>
      </c>
      <c r="T29">
        <v>5.5</v>
      </c>
      <c r="U29" t="s">
        <v>46</v>
      </c>
      <c r="V29">
        <v>1.3</v>
      </c>
      <c r="W29" t="s">
        <v>52</v>
      </c>
      <c r="X29" t="s">
        <v>28</v>
      </c>
      <c r="Y29">
        <v>4122</v>
      </c>
      <c r="Z29">
        <v>0</v>
      </c>
      <c r="AA29">
        <v>0</v>
      </c>
      <c r="AB29" t="s">
        <v>40</v>
      </c>
    </row>
    <row r="30" spans="1:28" x14ac:dyDescent="0.3">
      <c r="A30" t="s">
        <v>40</v>
      </c>
      <c r="B30" t="s">
        <v>29</v>
      </c>
      <c r="C30">
        <v>5279442</v>
      </c>
      <c r="D30" t="s">
        <v>32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39</v>
      </c>
      <c r="X30" t="s">
        <v>28</v>
      </c>
      <c r="Y30">
        <v>4300</v>
      </c>
      <c r="Z30">
        <v>0</v>
      </c>
      <c r="AA30">
        <v>0</v>
      </c>
      <c r="AB30" t="s">
        <v>28</v>
      </c>
    </row>
    <row r="31" spans="1:28" x14ac:dyDescent="0.3">
      <c r="A31" t="s">
        <v>28</v>
      </c>
      <c r="B31" t="s">
        <v>29</v>
      </c>
      <c r="C31">
        <v>535415</v>
      </c>
      <c r="D31">
        <v>37.700000000000003</v>
      </c>
      <c r="E31">
        <v>48</v>
      </c>
      <c r="F31" t="s">
        <v>32</v>
      </c>
      <c r="G31" t="s">
        <v>59</v>
      </c>
      <c r="H31" t="s">
        <v>48</v>
      </c>
      <c r="I31" t="s">
        <v>61</v>
      </c>
      <c r="J31" t="s">
        <v>42</v>
      </c>
      <c r="K31" t="s">
        <v>71</v>
      </c>
      <c r="L31" t="s">
        <v>69</v>
      </c>
      <c r="M31" t="s">
        <v>51</v>
      </c>
      <c r="N31" t="s">
        <v>51</v>
      </c>
      <c r="O31" t="s">
        <v>51</v>
      </c>
      <c r="P31" t="s">
        <v>32</v>
      </c>
      <c r="Q31" t="s">
        <v>32</v>
      </c>
      <c r="R31" t="s">
        <v>32</v>
      </c>
      <c r="S31">
        <v>45</v>
      </c>
      <c r="T31">
        <v>76</v>
      </c>
      <c r="U31" t="s">
        <v>32</v>
      </c>
      <c r="V31" t="s">
        <v>32</v>
      </c>
      <c r="W31" t="s">
        <v>52</v>
      </c>
      <c r="X31" t="s">
        <v>28</v>
      </c>
      <c r="Y31">
        <v>0</v>
      </c>
      <c r="Z31">
        <v>0</v>
      </c>
      <c r="AA31">
        <v>0</v>
      </c>
      <c r="AB31" t="s">
        <v>28</v>
      </c>
    </row>
    <row r="32" spans="1:28" x14ac:dyDescent="0.3">
      <c r="A32" t="s">
        <v>28</v>
      </c>
      <c r="B32" t="s">
        <v>29</v>
      </c>
      <c r="C32">
        <v>529475</v>
      </c>
      <c r="D32">
        <v>37.700000000000003</v>
      </c>
      <c r="E32">
        <v>96</v>
      </c>
      <c r="F32">
        <v>30</v>
      </c>
      <c r="G32" t="s">
        <v>30</v>
      </c>
      <c r="H32" t="s">
        <v>31</v>
      </c>
      <c r="I32" t="s">
        <v>41</v>
      </c>
      <c r="J32" t="s">
        <v>33</v>
      </c>
      <c r="K32" t="s">
        <v>34</v>
      </c>
      <c r="L32" t="s">
        <v>35</v>
      </c>
      <c r="M32" t="s">
        <v>36</v>
      </c>
      <c r="N32" t="s">
        <v>70</v>
      </c>
      <c r="O32" t="s">
        <v>57</v>
      </c>
      <c r="P32">
        <v>4</v>
      </c>
      <c r="Q32" t="s">
        <v>35</v>
      </c>
      <c r="R32" t="s">
        <v>38</v>
      </c>
      <c r="S32">
        <v>66</v>
      </c>
      <c r="T32">
        <v>7.5</v>
      </c>
      <c r="U32" t="s">
        <v>32</v>
      </c>
      <c r="V32" t="s">
        <v>32</v>
      </c>
      <c r="W32" t="s">
        <v>39</v>
      </c>
      <c r="X32" t="s">
        <v>40</v>
      </c>
      <c r="Y32">
        <v>4205</v>
      </c>
      <c r="Z32">
        <v>0</v>
      </c>
      <c r="AA32">
        <v>0</v>
      </c>
      <c r="AB32" t="s">
        <v>28</v>
      </c>
    </row>
    <row r="33" spans="1:28" x14ac:dyDescent="0.3">
      <c r="A33" t="s">
        <v>28</v>
      </c>
      <c r="B33" t="s">
        <v>29</v>
      </c>
      <c r="C33">
        <v>530242</v>
      </c>
      <c r="D33">
        <v>37.200000000000003</v>
      </c>
      <c r="E33">
        <v>108</v>
      </c>
      <c r="F33">
        <v>12</v>
      </c>
      <c r="G33" t="s">
        <v>30</v>
      </c>
      <c r="H33" t="s">
        <v>31</v>
      </c>
      <c r="I33" t="s">
        <v>41</v>
      </c>
      <c r="J33" t="s">
        <v>33</v>
      </c>
      <c r="K33" t="s">
        <v>56</v>
      </c>
      <c r="L33" t="s">
        <v>35</v>
      </c>
      <c r="M33" t="s">
        <v>44</v>
      </c>
      <c r="N33" t="s">
        <v>32</v>
      </c>
      <c r="O33" t="s">
        <v>72</v>
      </c>
      <c r="P33">
        <v>6</v>
      </c>
      <c r="Q33" t="s">
        <v>37</v>
      </c>
      <c r="R33" t="s">
        <v>60</v>
      </c>
      <c r="S33">
        <v>52</v>
      </c>
      <c r="T33">
        <v>8.1999999999999993</v>
      </c>
      <c r="U33" t="s">
        <v>58</v>
      </c>
      <c r="V33">
        <v>7.4</v>
      </c>
      <c r="W33" t="s">
        <v>47</v>
      </c>
      <c r="X33" t="s">
        <v>40</v>
      </c>
      <c r="Y33">
        <v>2207</v>
      </c>
      <c r="Z33">
        <v>0</v>
      </c>
      <c r="AA33">
        <v>0</v>
      </c>
      <c r="AB33" t="s">
        <v>40</v>
      </c>
    </row>
    <row r="34" spans="1:28" x14ac:dyDescent="0.3">
      <c r="A34" t="s">
        <v>40</v>
      </c>
      <c r="B34" t="s">
        <v>29</v>
      </c>
      <c r="C34">
        <v>529427</v>
      </c>
      <c r="D34">
        <v>37.200000000000003</v>
      </c>
      <c r="E34">
        <v>60</v>
      </c>
      <c r="F34" t="s">
        <v>32</v>
      </c>
      <c r="G34" t="s">
        <v>59</v>
      </c>
      <c r="H34" t="s">
        <v>48</v>
      </c>
      <c r="I34" t="s">
        <v>61</v>
      </c>
      <c r="J34" t="s">
        <v>42</v>
      </c>
      <c r="K34" t="s">
        <v>43</v>
      </c>
      <c r="L34" t="s">
        <v>50</v>
      </c>
      <c r="M34" t="s">
        <v>62</v>
      </c>
      <c r="N34" t="s">
        <v>44</v>
      </c>
      <c r="O34" t="s">
        <v>51</v>
      </c>
      <c r="P34" t="s">
        <v>32</v>
      </c>
      <c r="Q34" t="s">
        <v>35</v>
      </c>
      <c r="R34" t="s">
        <v>38</v>
      </c>
      <c r="S34">
        <v>43</v>
      </c>
      <c r="T34">
        <v>6.6</v>
      </c>
      <c r="U34" t="s">
        <v>32</v>
      </c>
      <c r="V34" t="s">
        <v>32</v>
      </c>
      <c r="W34" t="s">
        <v>52</v>
      </c>
      <c r="X34" t="s">
        <v>40</v>
      </c>
      <c r="Y34">
        <v>2209</v>
      </c>
      <c r="Z34">
        <v>0</v>
      </c>
      <c r="AA34">
        <v>0</v>
      </c>
      <c r="AB34" t="s">
        <v>28</v>
      </c>
    </row>
    <row r="35" spans="1:28" x14ac:dyDescent="0.3">
      <c r="A35" t="s">
        <v>40</v>
      </c>
      <c r="B35" t="s">
        <v>29</v>
      </c>
      <c r="C35">
        <v>529663</v>
      </c>
      <c r="D35">
        <v>38.200000000000003</v>
      </c>
      <c r="E35">
        <v>64</v>
      </c>
      <c r="F35">
        <v>28</v>
      </c>
      <c r="G35" t="s">
        <v>48</v>
      </c>
      <c r="H35" t="s">
        <v>48</v>
      </c>
      <c r="I35" t="s">
        <v>61</v>
      </c>
      <c r="J35" t="s">
        <v>42</v>
      </c>
      <c r="K35" t="s">
        <v>43</v>
      </c>
      <c r="L35" t="s">
        <v>69</v>
      </c>
      <c r="M35" t="s">
        <v>32</v>
      </c>
      <c r="N35" t="s">
        <v>32</v>
      </c>
      <c r="O35" t="s">
        <v>32</v>
      </c>
      <c r="P35" t="s">
        <v>32</v>
      </c>
      <c r="Q35" t="s">
        <v>35</v>
      </c>
      <c r="R35" t="s">
        <v>63</v>
      </c>
      <c r="S35">
        <v>49</v>
      </c>
      <c r="T35">
        <v>8.6</v>
      </c>
      <c r="U35" t="s">
        <v>46</v>
      </c>
      <c r="V35">
        <v>6.6</v>
      </c>
      <c r="W35" t="s">
        <v>52</v>
      </c>
      <c r="X35" t="s">
        <v>40</v>
      </c>
      <c r="Y35">
        <v>2208</v>
      </c>
      <c r="Z35">
        <v>0</v>
      </c>
      <c r="AA35">
        <v>0</v>
      </c>
      <c r="AB35" t="s">
        <v>40</v>
      </c>
    </row>
    <row r="36" spans="1:28" x14ac:dyDescent="0.3">
      <c r="A36" t="s">
        <v>40</v>
      </c>
      <c r="B36" t="s">
        <v>29</v>
      </c>
      <c r="C36">
        <v>529796</v>
      </c>
      <c r="D36" t="s">
        <v>32</v>
      </c>
      <c r="E36">
        <v>100</v>
      </c>
      <c r="F36">
        <v>30</v>
      </c>
      <c r="G36" t="s">
        <v>30</v>
      </c>
      <c r="H36" t="s">
        <v>31</v>
      </c>
      <c r="I36" t="s">
        <v>41</v>
      </c>
      <c r="J36" t="s">
        <v>33</v>
      </c>
      <c r="K36" t="s">
        <v>34</v>
      </c>
      <c r="L36" t="s">
        <v>35</v>
      </c>
      <c r="M36" t="s">
        <v>36</v>
      </c>
      <c r="N36" t="s">
        <v>70</v>
      </c>
      <c r="O36" t="s">
        <v>72</v>
      </c>
      <c r="P36" t="s">
        <v>32</v>
      </c>
      <c r="Q36" t="s">
        <v>35</v>
      </c>
      <c r="R36" t="s">
        <v>63</v>
      </c>
      <c r="S36">
        <v>52</v>
      </c>
      <c r="T36">
        <v>6.6</v>
      </c>
      <c r="U36" t="s">
        <v>32</v>
      </c>
      <c r="V36" t="s">
        <v>32</v>
      </c>
      <c r="W36" t="s">
        <v>52</v>
      </c>
      <c r="X36" t="s">
        <v>40</v>
      </c>
      <c r="Y36">
        <v>1124</v>
      </c>
      <c r="Z36">
        <v>0</v>
      </c>
      <c r="AA36">
        <v>0</v>
      </c>
      <c r="AB36" t="s">
        <v>28</v>
      </c>
    </row>
    <row r="37" spans="1:28" x14ac:dyDescent="0.3">
      <c r="A37" t="s">
        <v>28</v>
      </c>
      <c r="B37" t="s">
        <v>29</v>
      </c>
      <c r="C37">
        <v>528812</v>
      </c>
      <c r="D37" t="s">
        <v>32</v>
      </c>
      <c r="E37">
        <v>104</v>
      </c>
      <c r="F37">
        <v>24</v>
      </c>
      <c r="G37" t="s">
        <v>54</v>
      </c>
      <c r="H37" t="s">
        <v>31</v>
      </c>
      <c r="I37" t="s">
        <v>49</v>
      </c>
      <c r="J37" t="s">
        <v>33</v>
      </c>
      <c r="K37" t="s">
        <v>64</v>
      </c>
      <c r="L37" t="s">
        <v>35</v>
      </c>
      <c r="M37" t="s">
        <v>62</v>
      </c>
      <c r="N37" t="s">
        <v>32</v>
      </c>
      <c r="O37" t="s">
        <v>72</v>
      </c>
      <c r="P37" t="s">
        <v>32</v>
      </c>
      <c r="Q37" t="s">
        <v>32</v>
      </c>
      <c r="R37" t="s">
        <v>45</v>
      </c>
      <c r="S37">
        <v>73</v>
      </c>
      <c r="T37">
        <v>8.4</v>
      </c>
      <c r="U37" t="s">
        <v>32</v>
      </c>
      <c r="V37" t="s">
        <v>32</v>
      </c>
      <c r="W37" t="s">
        <v>47</v>
      </c>
      <c r="X37" t="s">
        <v>40</v>
      </c>
      <c r="Y37">
        <v>7111</v>
      </c>
      <c r="Z37">
        <v>0</v>
      </c>
      <c r="AA37">
        <v>0</v>
      </c>
      <c r="AB37" t="s">
        <v>28</v>
      </c>
    </row>
    <row r="38" spans="1:28" x14ac:dyDescent="0.3">
      <c r="A38" t="s">
        <v>28</v>
      </c>
      <c r="B38" t="s">
        <v>29</v>
      </c>
      <c r="C38">
        <v>529493</v>
      </c>
      <c r="D38">
        <v>38.299999999999997</v>
      </c>
      <c r="E38">
        <v>112</v>
      </c>
      <c r="F38">
        <v>16</v>
      </c>
      <c r="G38" t="s">
        <v>32</v>
      </c>
      <c r="H38" t="s">
        <v>31</v>
      </c>
      <c r="I38" t="s">
        <v>66</v>
      </c>
      <c r="J38" t="s">
        <v>33</v>
      </c>
      <c r="K38" t="s">
        <v>32</v>
      </c>
      <c r="L38" t="s">
        <v>32</v>
      </c>
      <c r="M38" t="s">
        <v>51</v>
      </c>
      <c r="N38" t="s">
        <v>51</v>
      </c>
      <c r="O38" t="s">
        <v>57</v>
      </c>
      <c r="P38" t="s">
        <v>32</v>
      </c>
      <c r="Q38" t="s">
        <v>32</v>
      </c>
      <c r="R38" t="s">
        <v>38</v>
      </c>
      <c r="S38">
        <v>51</v>
      </c>
      <c r="T38">
        <v>6</v>
      </c>
      <c r="U38" t="s">
        <v>46</v>
      </c>
      <c r="V38">
        <v>1</v>
      </c>
      <c r="W38" t="s">
        <v>47</v>
      </c>
      <c r="X38" t="s">
        <v>28</v>
      </c>
      <c r="Y38">
        <v>5205</v>
      </c>
      <c r="Z38">
        <v>0</v>
      </c>
      <c r="AA38">
        <v>0</v>
      </c>
      <c r="AB38" t="s">
        <v>40</v>
      </c>
    </row>
    <row r="39" spans="1:28" x14ac:dyDescent="0.3">
      <c r="A39" t="s">
        <v>40</v>
      </c>
      <c r="B39" t="s">
        <v>29</v>
      </c>
      <c r="C39">
        <v>533847</v>
      </c>
      <c r="D39">
        <v>37.799999999999997</v>
      </c>
      <c r="E39">
        <v>72</v>
      </c>
      <c r="F39" t="s">
        <v>32</v>
      </c>
      <c r="G39" t="s">
        <v>32</v>
      </c>
      <c r="H39" t="s">
        <v>31</v>
      </c>
      <c r="I39" t="s">
        <v>32</v>
      </c>
      <c r="J39" t="s">
        <v>42</v>
      </c>
      <c r="K39" t="s">
        <v>34</v>
      </c>
      <c r="L39" t="s">
        <v>50</v>
      </c>
      <c r="M39" t="s">
        <v>51</v>
      </c>
      <c r="N39" t="s">
        <v>32</v>
      </c>
      <c r="O39" t="s">
        <v>51</v>
      </c>
      <c r="P39" t="s">
        <v>32</v>
      </c>
      <c r="Q39" t="s">
        <v>48</v>
      </c>
      <c r="R39" t="s">
        <v>48</v>
      </c>
      <c r="S39">
        <v>56</v>
      </c>
      <c r="T39">
        <v>80</v>
      </c>
      <c r="U39" t="s">
        <v>65</v>
      </c>
      <c r="V39">
        <v>2</v>
      </c>
      <c r="W39" t="s">
        <v>52</v>
      </c>
      <c r="X39" t="s">
        <v>40</v>
      </c>
      <c r="Y39">
        <v>3111</v>
      </c>
      <c r="Z39">
        <v>0</v>
      </c>
      <c r="AA39">
        <v>0</v>
      </c>
      <c r="AB39" t="s">
        <v>28</v>
      </c>
    </row>
    <row r="40" spans="1:28" x14ac:dyDescent="0.3">
      <c r="A40" t="s">
        <v>28</v>
      </c>
      <c r="B40" t="s">
        <v>29</v>
      </c>
      <c r="C40">
        <v>528996</v>
      </c>
      <c r="D40">
        <v>38.6</v>
      </c>
      <c r="E40">
        <v>52</v>
      </c>
      <c r="F40" t="s">
        <v>32</v>
      </c>
      <c r="G40" t="s">
        <v>48</v>
      </c>
      <c r="H40" t="s">
        <v>48</v>
      </c>
      <c r="I40" t="s">
        <v>61</v>
      </c>
      <c r="J40" t="s">
        <v>42</v>
      </c>
      <c r="K40" t="s">
        <v>43</v>
      </c>
      <c r="L40" t="s">
        <v>50</v>
      </c>
      <c r="M40" t="s">
        <v>44</v>
      </c>
      <c r="N40" t="s">
        <v>51</v>
      </c>
      <c r="O40" t="s">
        <v>51</v>
      </c>
      <c r="P40" t="s">
        <v>32</v>
      </c>
      <c r="Q40" t="s">
        <v>48</v>
      </c>
      <c r="R40" t="s">
        <v>60</v>
      </c>
      <c r="S40">
        <v>32</v>
      </c>
      <c r="T40">
        <v>6.6</v>
      </c>
      <c r="U40" t="s">
        <v>65</v>
      </c>
      <c r="V40">
        <v>5</v>
      </c>
      <c r="W40" t="s">
        <v>52</v>
      </c>
      <c r="X40" t="s">
        <v>28</v>
      </c>
      <c r="Y40">
        <v>0</v>
      </c>
      <c r="Z40">
        <v>0</v>
      </c>
      <c r="AA40">
        <v>0</v>
      </c>
      <c r="AB40" t="s">
        <v>40</v>
      </c>
    </row>
    <row r="41" spans="1:28" x14ac:dyDescent="0.3">
      <c r="A41" t="s">
        <v>40</v>
      </c>
      <c r="B41" t="s">
        <v>53</v>
      </c>
      <c r="C41">
        <v>5277409</v>
      </c>
      <c r="D41">
        <v>39.200000000000003</v>
      </c>
      <c r="E41">
        <v>146</v>
      </c>
      <c r="F41">
        <v>96</v>
      </c>
      <c r="G41" t="s">
        <v>32</v>
      </c>
      <c r="H41" t="s">
        <v>32</v>
      </c>
      <c r="I41" t="s">
        <v>32</v>
      </c>
      <c r="J41" t="s">
        <v>32</v>
      </c>
      <c r="K41" t="s">
        <v>32</v>
      </c>
      <c r="L41" t="s">
        <v>32</v>
      </c>
      <c r="M41" t="s">
        <v>32</v>
      </c>
      <c r="N41" t="s">
        <v>32</v>
      </c>
      <c r="O41" t="s">
        <v>32</v>
      </c>
      <c r="P41" t="s">
        <v>32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 t="s">
        <v>32</v>
      </c>
      <c r="W41" t="s">
        <v>39</v>
      </c>
      <c r="X41" t="s">
        <v>40</v>
      </c>
      <c r="Y41">
        <v>2113</v>
      </c>
      <c r="Z41">
        <v>0</v>
      </c>
      <c r="AA41">
        <v>0</v>
      </c>
      <c r="AB41" t="s">
        <v>28</v>
      </c>
    </row>
    <row r="42" spans="1:28" x14ac:dyDescent="0.3">
      <c r="A42" t="s">
        <v>40</v>
      </c>
      <c r="B42" t="s">
        <v>29</v>
      </c>
      <c r="C42">
        <v>529498</v>
      </c>
      <c r="D42" t="s">
        <v>32</v>
      </c>
      <c r="E42">
        <v>88</v>
      </c>
      <c r="F42" t="s">
        <v>32</v>
      </c>
      <c r="G42" t="s">
        <v>30</v>
      </c>
      <c r="H42" t="s">
        <v>31</v>
      </c>
      <c r="I42" t="s">
        <v>55</v>
      </c>
      <c r="J42" t="s">
        <v>33</v>
      </c>
      <c r="K42" t="s">
        <v>34</v>
      </c>
      <c r="L42" t="s">
        <v>50</v>
      </c>
      <c r="M42" t="s">
        <v>62</v>
      </c>
      <c r="N42" t="s">
        <v>51</v>
      </c>
      <c r="O42" t="s">
        <v>72</v>
      </c>
      <c r="P42" t="s">
        <v>32</v>
      </c>
      <c r="Q42" t="s">
        <v>35</v>
      </c>
      <c r="R42" t="s">
        <v>38</v>
      </c>
      <c r="S42">
        <v>63</v>
      </c>
      <c r="T42">
        <v>6.5</v>
      </c>
      <c r="U42" t="s">
        <v>58</v>
      </c>
      <c r="V42" t="s">
        <v>32</v>
      </c>
      <c r="W42" t="s">
        <v>39</v>
      </c>
      <c r="X42" t="s">
        <v>40</v>
      </c>
      <c r="Y42">
        <v>4205</v>
      </c>
      <c r="Z42">
        <v>0</v>
      </c>
      <c r="AA42">
        <v>0</v>
      </c>
      <c r="AB42" t="s">
        <v>28</v>
      </c>
    </row>
    <row r="43" spans="1:28" x14ac:dyDescent="0.3">
      <c r="A43" t="s">
        <v>28</v>
      </c>
      <c r="B43" t="s">
        <v>53</v>
      </c>
      <c r="C43">
        <v>5288249</v>
      </c>
      <c r="D43">
        <v>39</v>
      </c>
      <c r="E43">
        <v>150</v>
      </c>
      <c r="F43">
        <v>72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 t="s">
        <v>32</v>
      </c>
      <c r="S43">
        <v>47</v>
      </c>
      <c r="T43">
        <v>8.5</v>
      </c>
      <c r="U43" t="s">
        <v>32</v>
      </c>
      <c r="V43">
        <v>0.1</v>
      </c>
      <c r="W43" t="s">
        <v>52</v>
      </c>
      <c r="X43" t="s">
        <v>40</v>
      </c>
      <c r="Y43">
        <v>9400</v>
      </c>
      <c r="Z43">
        <v>0</v>
      </c>
      <c r="AA43">
        <v>0</v>
      </c>
      <c r="AB43" t="s">
        <v>40</v>
      </c>
    </row>
    <row r="44" spans="1:28" x14ac:dyDescent="0.3">
      <c r="A44" t="s">
        <v>28</v>
      </c>
      <c r="B44" t="s">
        <v>29</v>
      </c>
      <c r="C44">
        <v>530301</v>
      </c>
      <c r="D44">
        <v>38</v>
      </c>
      <c r="E44">
        <v>60</v>
      </c>
      <c r="F44">
        <v>12</v>
      </c>
      <c r="G44" t="s">
        <v>30</v>
      </c>
      <c r="H44" t="s">
        <v>48</v>
      </c>
      <c r="I44" t="s">
        <v>49</v>
      </c>
      <c r="J44" t="s">
        <v>42</v>
      </c>
      <c r="K44" t="s">
        <v>43</v>
      </c>
      <c r="L44" t="s">
        <v>50</v>
      </c>
      <c r="M44" t="s">
        <v>51</v>
      </c>
      <c r="N44" t="s">
        <v>51</v>
      </c>
      <c r="O44" t="s">
        <v>51</v>
      </c>
      <c r="P44" t="s">
        <v>32</v>
      </c>
      <c r="Q44" t="s">
        <v>67</v>
      </c>
      <c r="R44" t="s">
        <v>45</v>
      </c>
      <c r="S44">
        <v>47</v>
      </c>
      <c r="T44">
        <v>7</v>
      </c>
      <c r="U44" t="s">
        <v>32</v>
      </c>
      <c r="V44" t="s">
        <v>32</v>
      </c>
      <c r="W44" t="s">
        <v>52</v>
      </c>
      <c r="X44" t="s">
        <v>28</v>
      </c>
      <c r="Y44">
        <v>3111</v>
      </c>
      <c r="Z44">
        <v>0</v>
      </c>
      <c r="AA44">
        <v>0</v>
      </c>
      <c r="AB44" t="s">
        <v>28</v>
      </c>
    </row>
    <row r="45" spans="1:28" x14ac:dyDescent="0.3">
      <c r="A45" t="s">
        <v>40</v>
      </c>
      <c r="B45" t="s">
        <v>29</v>
      </c>
      <c r="C45">
        <v>534069</v>
      </c>
      <c r="D45" t="s">
        <v>32</v>
      </c>
      <c r="E45">
        <v>120</v>
      </c>
      <c r="F45" t="s">
        <v>32</v>
      </c>
      <c r="G45" t="s">
        <v>30</v>
      </c>
      <c r="H45" t="s">
        <v>35</v>
      </c>
      <c r="I45" t="s">
        <v>41</v>
      </c>
      <c r="J45" t="s">
        <v>42</v>
      </c>
      <c r="K45" t="s">
        <v>64</v>
      </c>
      <c r="L45" t="s">
        <v>35</v>
      </c>
      <c r="M45" t="s">
        <v>36</v>
      </c>
      <c r="N45" t="s">
        <v>51</v>
      </c>
      <c r="O45" t="s">
        <v>51</v>
      </c>
      <c r="P45" t="s">
        <v>32</v>
      </c>
      <c r="Q45" t="s">
        <v>32</v>
      </c>
      <c r="R45" t="s">
        <v>38</v>
      </c>
      <c r="S45">
        <v>52</v>
      </c>
      <c r="T45">
        <v>67</v>
      </c>
      <c r="U45" t="s">
        <v>46</v>
      </c>
      <c r="V45">
        <v>2</v>
      </c>
      <c r="W45" t="s">
        <v>47</v>
      </c>
      <c r="X45" t="s">
        <v>40</v>
      </c>
      <c r="Y45">
        <v>3205</v>
      </c>
      <c r="Z45">
        <v>0</v>
      </c>
      <c r="AA45">
        <v>0</v>
      </c>
      <c r="AB45" t="s">
        <v>28</v>
      </c>
    </row>
    <row r="46" spans="1:28" x14ac:dyDescent="0.3">
      <c r="A46" t="s">
        <v>40</v>
      </c>
      <c r="B46" t="s">
        <v>29</v>
      </c>
      <c r="C46">
        <v>535407</v>
      </c>
      <c r="D46">
        <v>35.4</v>
      </c>
      <c r="E46">
        <v>140</v>
      </c>
      <c r="F46">
        <v>24</v>
      </c>
      <c r="G46" t="s">
        <v>30</v>
      </c>
      <c r="H46" t="s">
        <v>31</v>
      </c>
      <c r="I46" t="s">
        <v>41</v>
      </c>
      <c r="J46" t="s">
        <v>33</v>
      </c>
      <c r="K46" t="s">
        <v>64</v>
      </c>
      <c r="L46" t="s">
        <v>35</v>
      </c>
      <c r="M46" t="s">
        <v>32</v>
      </c>
      <c r="N46" t="s">
        <v>44</v>
      </c>
      <c r="O46" t="s">
        <v>51</v>
      </c>
      <c r="P46" t="s">
        <v>32</v>
      </c>
      <c r="Q46" t="s">
        <v>32</v>
      </c>
      <c r="R46" t="s">
        <v>38</v>
      </c>
      <c r="S46">
        <v>57</v>
      </c>
      <c r="T46">
        <v>69</v>
      </c>
      <c r="U46" t="s">
        <v>58</v>
      </c>
      <c r="V46">
        <v>2</v>
      </c>
      <c r="W46" t="s">
        <v>47</v>
      </c>
      <c r="X46" t="s">
        <v>40</v>
      </c>
      <c r="Y46">
        <v>3205</v>
      </c>
      <c r="Z46">
        <v>0</v>
      </c>
      <c r="AA46">
        <v>0</v>
      </c>
      <c r="AB46" t="s">
        <v>28</v>
      </c>
    </row>
    <row r="47" spans="1:28" x14ac:dyDescent="0.3">
      <c r="A47" t="s">
        <v>28</v>
      </c>
      <c r="B47" t="s">
        <v>29</v>
      </c>
      <c r="C47">
        <v>529827</v>
      </c>
      <c r="D47" t="s">
        <v>32</v>
      </c>
      <c r="E47">
        <v>120</v>
      </c>
      <c r="F47" t="s">
        <v>32</v>
      </c>
      <c r="G47" t="s">
        <v>54</v>
      </c>
      <c r="H47" t="s">
        <v>31</v>
      </c>
      <c r="I47" t="s">
        <v>41</v>
      </c>
      <c r="J47" t="s">
        <v>33</v>
      </c>
      <c r="K47" t="s">
        <v>34</v>
      </c>
      <c r="L47" t="s">
        <v>35</v>
      </c>
      <c r="M47" t="s">
        <v>36</v>
      </c>
      <c r="N47" t="s">
        <v>51</v>
      </c>
      <c r="O47" t="s">
        <v>51</v>
      </c>
      <c r="P47" t="s">
        <v>32</v>
      </c>
      <c r="Q47" t="s">
        <v>35</v>
      </c>
      <c r="R47" t="s">
        <v>38</v>
      </c>
      <c r="S47">
        <v>60</v>
      </c>
      <c r="T47">
        <v>6.5</v>
      </c>
      <c r="U47" t="s">
        <v>58</v>
      </c>
      <c r="V47" t="s">
        <v>32</v>
      </c>
      <c r="W47" t="s">
        <v>39</v>
      </c>
      <c r="X47" t="s">
        <v>40</v>
      </c>
      <c r="Y47">
        <v>3205</v>
      </c>
      <c r="Z47">
        <v>0</v>
      </c>
      <c r="AA47">
        <v>0</v>
      </c>
      <c r="AB47" t="s">
        <v>28</v>
      </c>
    </row>
    <row r="48" spans="1:28" x14ac:dyDescent="0.3">
      <c r="A48" t="s">
        <v>40</v>
      </c>
      <c r="B48" t="s">
        <v>29</v>
      </c>
      <c r="C48">
        <v>529888</v>
      </c>
      <c r="D48">
        <v>37.9</v>
      </c>
      <c r="E48">
        <v>60</v>
      </c>
      <c r="F48">
        <v>15</v>
      </c>
      <c r="G48" t="s">
        <v>30</v>
      </c>
      <c r="H48" t="s">
        <v>32</v>
      </c>
      <c r="I48" t="s">
        <v>41</v>
      </c>
      <c r="J48" t="s">
        <v>33</v>
      </c>
      <c r="K48" t="s">
        <v>34</v>
      </c>
      <c r="L48" t="s">
        <v>35</v>
      </c>
      <c r="M48" t="s">
        <v>36</v>
      </c>
      <c r="N48" t="s">
        <v>44</v>
      </c>
      <c r="O48" t="s">
        <v>57</v>
      </c>
      <c r="P48" t="s">
        <v>32</v>
      </c>
      <c r="Q48" t="s">
        <v>35</v>
      </c>
      <c r="R48" t="s">
        <v>38</v>
      </c>
      <c r="S48">
        <v>65</v>
      </c>
      <c r="T48">
        <v>7.5</v>
      </c>
      <c r="U48" t="s">
        <v>32</v>
      </c>
      <c r="V48" t="s">
        <v>32</v>
      </c>
      <c r="W48" t="s">
        <v>52</v>
      </c>
      <c r="X48" t="s">
        <v>40</v>
      </c>
      <c r="Y48">
        <v>2305</v>
      </c>
      <c r="Z48">
        <v>0</v>
      </c>
      <c r="AA48">
        <v>0</v>
      </c>
      <c r="AB48" t="s">
        <v>40</v>
      </c>
    </row>
    <row r="49" spans="1:28" x14ac:dyDescent="0.3">
      <c r="A49" t="s">
        <v>28</v>
      </c>
      <c r="B49" t="s">
        <v>29</v>
      </c>
      <c r="C49">
        <v>529821</v>
      </c>
      <c r="D49">
        <v>37.5</v>
      </c>
      <c r="E49">
        <v>48</v>
      </c>
      <c r="F49">
        <v>16</v>
      </c>
      <c r="G49" t="s">
        <v>48</v>
      </c>
      <c r="H49" t="s">
        <v>48</v>
      </c>
      <c r="I49" t="s">
        <v>61</v>
      </c>
      <c r="J49" t="s">
        <v>42</v>
      </c>
      <c r="K49" t="s">
        <v>71</v>
      </c>
      <c r="L49" t="s">
        <v>69</v>
      </c>
      <c r="M49" t="s">
        <v>51</v>
      </c>
      <c r="N49" t="s">
        <v>51</v>
      </c>
      <c r="O49" t="s">
        <v>51</v>
      </c>
      <c r="P49" t="s">
        <v>32</v>
      </c>
      <c r="Q49" t="s">
        <v>48</v>
      </c>
      <c r="R49" t="s">
        <v>32</v>
      </c>
      <c r="S49">
        <v>37</v>
      </c>
      <c r="T49">
        <v>6.5</v>
      </c>
      <c r="U49" t="s">
        <v>32</v>
      </c>
      <c r="V49" t="s">
        <v>32</v>
      </c>
      <c r="W49" t="s">
        <v>52</v>
      </c>
      <c r="X49" t="s">
        <v>28</v>
      </c>
      <c r="Y49">
        <v>0</v>
      </c>
      <c r="Z49">
        <v>0</v>
      </c>
      <c r="AA49">
        <v>0</v>
      </c>
      <c r="AB49" t="s">
        <v>28</v>
      </c>
    </row>
    <row r="50" spans="1:28" x14ac:dyDescent="0.3">
      <c r="A50" t="s">
        <v>40</v>
      </c>
      <c r="B50" t="s">
        <v>29</v>
      </c>
      <c r="C50">
        <v>528890</v>
      </c>
      <c r="D50">
        <v>38.9</v>
      </c>
      <c r="E50">
        <v>80</v>
      </c>
      <c r="F50">
        <v>44</v>
      </c>
      <c r="G50" t="s">
        <v>30</v>
      </c>
      <c r="H50" t="s">
        <v>31</v>
      </c>
      <c r="I50" t="s">
        <v>49</v>
      </c>
      <c r="J50" t="s">
        <v>33</v>
      </c>
      <c r="K50" t="s">
        <v>56</v>
      </c>
      <c r="L50" t="s">
        <v>50</v>
      </c>
      <c r="M50" t="s">
        <v>62</v>
      </c>
      <c r="N50" t="s">
        <v>44</v>
      </c>
      <c r="O50" t="s">
        <v>57</v>
      </c>
      <c r="P50">
        <v>7</v>
      </c>
      <c r="Q50" t="s">
        <v>37</v>
      </c>
      <c r="R50" t="s">
        <v>48</v>
      </c>
      <c r="S50">
        <v>54</v>
      </c>
      <c r="T50">
        <v>6.5</v>
      </c>
      <c r="U50" t="s">
        <v>58</v>
      </c>
      <c r="V50" t="s">
        <v>32</v>
      </c>
      <c r="W50" t="s">
        <v>39</v>
      </c>
      <c r="X50" t="s">
        <v>40</v>
      </c>
      <c r="Y50">
        <v>7111</v>
      </c>
      <c r="Z50">
        <v>0</v>
      </c>
      <c r="AA50">
        <v>0</v>
      </c>
      <c r="AB50" t="s">
        <v>28</v>
      </c>
    </row>
    <row r="51" spans="1:28" x14ac:dyDescent="0.3">
      <c r="A51" t="s">
        <v>28</v>
      </c>
      <c r="B51" t="s">
        <v>29</v>
      </c>
      <c r="C51">
        <v>529642</v>
      </c>
      <c r="D51">
        <v>37.200000000000003</v>
      </c>
      <c r="E51">
        <v>84</v>
      </c>
      <c r="F51">
        <v>48</v>
      </c>
      <c r="G51" t="s">
        <v>30</v>
      </c>
      <c r="H51" t="s">
        <v>31</v>
      </c>
      <c r="I51" t="s">
        <v>66</v>
      </c>
      <c r="J51" t="s">
        <v>33</v>
      </c>
      <c r="K51" t="s">
        <v>64</v>
      </c>
      <c r="L51" t="s">
        <v>69</v>
      </c>
      <c r="M51" t="s">
        <v>44</v>
      </c>
      <c r="N51" t="s">
        <v>51</v>
      </c>
      <c r="O51" t="s">
        <v>57</v>
      </c>
      <c r="P51" t="s">
        <v>32</v>
      </c>
      <c r="Q51" t="s">
        <v>67</v>
      </c>
      <c r="R51" t="s">
        <v>48</v>
      </c>
      <c r="S51">
        <v>73</v>
      </c>
      <c r="T51">
        <v>5.5</v>
      </c>
      <c r="U51" t="s">
        <v>46</v>
      </c>
      <c r="V51">
        <v>4.0999999999999996</v>
      </c>
      <c r="W51" t="s">
        <v>39</v>
      </c>
      <c r="X51" t="s">
        <v>28</v>
      </c>
      <c r="Y51">
        <v>4300</v>
      </c>
      <c r="Z51">
        <v>0</v>
      </c>
      <c r="AA51">
        <v>0</v>
      </c>
      <c r="AB51" t="s">
        <v>40</v>
      </c>
    </row>
    <row r="52" spans="1:28" x14ac:dyDescent="0.3">
      <c r="A52" t="s">
        <v>28</v>
      </c>
      <c r="B52" t="s">
        <v>29</v>
      </c>
      <c r="C52">
        <v>529766</v>
      </c>
      <c r="D52">
        <v>38.6</v>
      </c>
      <c r="E52">
        <v>46</v>
      </c>
      <c r="F52" t="s">
        <v>32</v>
      </c>
      <c r="G52" t="s">
        <v>48</v>
      </c>
      <c r="H52" t="s">
        <v>48</v>
      </c>
      <c r="I52" t="s">
        <v>68</v>
      </c>
      <c r="J52" t="s">
        <v>42</v>
      </c>
      <c r="K52" t="s">
        <v>71</v>
      </c>
      <c r="L52" t="s">
        <v>50</v>
      </c>
      <c r="M52" t="s">
        <v>44</v>
      </c>
      <c r="N52" t="s">
        <v>51</v>
      </c>
      <c r="O52" t="s">
        <v>51</v>
      </c>
      <c r="P52" t="s">
        <v>32</v>
      </c>
      <c r="Q52" t="s">
        <v>32</v>
      </c>
      <c r="R52" t="s">
        <v>45</v>
      </c>
      <c r="S52">
        <v>49</v>
      </c>
      <c r="T52">
        <v>9.1</v>
      </c>
      <c r="U52" t="s">
        <v>65</v>
      </c>
      <c r="V52">
        <v>1.6</v>
      </c>
      <c r="W52" t="s">
        <v>52</v>
      </c>
      <c r="X52" t="s">
        <v>28</v>
      </c>
      <c r="Y52">
        <v>3111</v>
      </c>
      <c r="Z52">
        <v>0</v>
      </c>
      <c r="AA52">
        <v>0</v>
      </c>
      <c r="AB52" t="s">
        <v>40</v>
      </c>
    </row>
    <row r="53" spans="1:28" x14ac:dyDescent="0.3">
      <c r="A53" t="s">
        <v>40</v>
      </c>
      <c r="B53" t="s">
        <v>29</v>
      </c>
      <c r="C53">
        <v>527706</v>
      </c>
      <c r="D53">
        <v>37.4</v>
      </c>
      <c r="E53">
        <v>84</v>
      </c>
      <c r="F53">
        <v>36</v>
      </c>
      <c r="G53" t="s">
        <v>48</v>
      </c>
      <c r="H53" t="s">
        <v>32</v>
      </c>
      <c r="I53" t="s">
        <v>49</v>
      </c>
      <c r="J53" t="s">
        <v>33</v>
      </c>
      <c r="K53" t="s">
        <v>43</v>
      </c>
      <c r="L53" t="s">
        <v>50</v>
      </c>
      <c r="M53" t="s">
        <v>44</v>
      </c>
      <c r="N53" t="s">
        <v>32</v>
      </c>
      <c r="O53" t="s">
        <v>32</v>
      </c>
      <c r="P53" t="s">
        <v>32</v>
      </c>
      <c r="Q53" t="s">
        <v>35</v>
      </c>
      <c r="R53" t="s">
        <v>38</v>
      </c>
      <c r="S53" t="s">
        <v>32</v>
      </c>
      <c r="T53" t="s">
        <v>32</v>
      </c>
      <c r="U53" t="s">
        <v>58</v>
      </c>
      <c r="V53" t="s">
        <v>32</v>
      </c>
      <c r="W53" t="s">
        <v>39</v>
      </c>
      <c r="X53" t="s">
        <v>40</v>
      </c>
      <c r="Y53">
        <v>7209</v>
      </c>
      <c r="Z53">
        <v>0</v>
      </c>
      <c r="AA53">
        <v>0</v>
      </c>
      <c r="AB53" t="s">
        <v>40</v>
      </c>
    </row>
    <row r="54" spans="1:28" x14ac:dyDescent="0.3">
      <c r="A54" t="s">
        <v>28</v>
      </c>
      <c r="B54" t="s">
        <v>29</v>
      </c>
      <c r="C54">
        <v>529483</v>
      </c>
      <c r="D54" t="s">
        <v>32</v>
      </c>
      <c r="E54" t="s">
        <v>32</v>
      </c>
      <c r="F54" t="s">
        <v>32</v>
      </c>
      <c r="G54" t="s">
        <v>48</v>
      </c>
      <c r="H54" t="s">
        <v>48</v>
      </c>
      <c r="I54" t="s">
        <v>49</v>
      </c>
      <c r="J54" t="s">
        <v>42</v>
      </c>
      <c r="K54" t="s">
        <v>71</v>
      </c>
      <c r="L54" t="s">
        <v>50</v>
      </c>
      <c r="M54" t="s">
        <v>51</v>
      </c>
      <c r="N54" t="s">
        <v>32</v>
      </c>
      <c r="O54" t="s">
        <v>32</v>
      </c>
      <c r="P54" t="s">
        <v>32</v>
      </c>
      <c r="Q54" t="s">
        <v>67</v>
      </c>
      <c r="R54" t="s">
        <v>45</v>
      </c>
      <c r="S54">
        <v>43</v>
      </c>
      <c r="T54">
        <v>7.7</v>
      </c>
      <c r="U54" t="s">
        <v>32</v>
      </c>
      <c r="V54" t="s">
        <v>32</v>
      </c>
      <c r="W54" t="s">
        <v>52</v>
      </c>
      <c r="X54" t="s">
        <v>28</v>
      </c>
      <c r="Y54">
        <v>3111</v>
      </c>
      <c r="Z54">
        <v>0</v>
      </c>
      <c r="AA54">
        <v>0</v>
      </c>
      <c r="AB54" t="s">
        <v>28</v>
      </c>
    </row>
    <row r="55" spans="1:28" x14ac:dyDescent="0.3">
      <c r="A55" t="s">
        <v>28</v>
      </c>
      <c r="B55" t="s">
        <v>29</v>
      </c>
      <c r="C55">
        <v>530544</v>
      </c>
      <c r="D55">
        <v>38.6</v>
      </c>
      <c r="E55">
        <v>40</v>
      </c>
      <c r="F55">
        <v>20</v>
      </c>
      <c r="G55" t="s">
        <v>32</v>
      </c>
      <c r="H55" t="s">
        <v>32</v>
      </c>
      <c r="I55" t="s">
        <v>32</v>
      </c>
      <c r="J55" t="s">
        <v>42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>
        <v>41</v>
      </c>
      <c r="T55">
        <v>6.4</v>
      </c>
      <c r="U55" t="s">
        <v>32</v>
      </c>
      <c r="V55" t="s">
        <v>32</v>
      </c>
      <c r="W55" t="s">
        <v>52</v>
      </c>
      <c r="X55" t="s">
        <v>28</v>
      </c>
      <c r="Y55">
        <v>3111</v>
      </c>
      <c r="Z55">
        <v>0</v>
      </c>
      <c r="AA55">
        <v>0</v>
      </c>
      <c r="AB55" t="s">
        <v>40</v>
      </c>
    </row>
    <row r="56" spans="1:28" x14ac:dyDescent="0.3">
      <c r="A56" t="s">
        <v>28</v>
      </c>
      <c r="B56" t="s">
        <v>29</v>
      </c>
      <c r="C56">
        <v>529461</v>
      </c>
      <c r="D56">
        <v>40.299999999999997</v>
      </c>
      <c r="E56">
        <v>114</v>
      </c>
      <c r="F56">
        <v>36</v>
      </c>
      <c r="G56" t="s">
        <v>30</v>
      </c>
      <c r="H56" t="s">
        <v>31</v>
      </c>
      <c r="I56" t="s">
        <v>61</v>
      </c>
      <c r="J56" t="s">
        <v>33</v>
      </c>
      <c r="K56" t="s">
        <v>56</v>
      </c>
      <c r="L56" t="s">
        <v>50</v>
      </c>
      <c r="M56" t="s">
        <v>62</v>
      </c>
      <c r="N56" t="s">
        <v>44</v>
      </c>
      <c r="O56" t="s">
        <v>51</v>
      </c>
      <c r="P56">
        <v>7</v>
      </c>
      <c r="Q56" t="s">
        <v>48</v>
      </c>
      <c r="R56" t="s">
        <v>38</v>
      </c>
      <c r="S56">
        <v>57</v>
      </c>
      <c r="T56">
        <v>8.1</v>
      </c>
      <c r="U56" t="s">
        <v>58</v>
      </c>
      <c r="V56">
        <v>4.5</v>
      </c>
      <c r="W56" t="s">
        <v>47</v>
      </c>
      <c r="X56" t="s">
        <v>40</v>
      </c>
      <c r="Y56">
        <v>7400</v>
      </c>
      <c r="Z56">
        <v>0</v>
      </c>
      <c r="AA56">
        <v>0</v>
      </c>
      <c r="AB56" t="s">
        <v>40</v>
      </c>
    </row>
    <row r="57" spans="1:28" x14ac:dyDescent="0.3">
      <c r="A57" t="s">
        <v>40</v>
      </c>
      <c r="B57" t="s">
        <v>53</v>
      </c>
      <c r="C57">
        <v>5282839</v>
      </c>
      <c r="D57">
        <v>38.6</v>
      </c>
      <c r="E57">
        <v>160</v>
      </c>
      <c r="F57">
        <v>20</v>
      </c>
      <c r="G57" t="s">
        <v>30</v>
      </c>
      <c r="H57" t="s">
        <v>32</v>
      </c>
      <c r="I57" t="s">
        <v>66</v>
      </c>
      <c r="J57" t="s">
        <v>42</v>
      </c>
      <c r="K57" t="s">
        <v>43</v>
      </c>
      <c r="L57" t="s">
        <v>50</v>
      </c>
      <c r="M57" t="s">
        <v>36</v>
      </c>
      <c r="N57" t="s">
        <v>70</v>
      </c>
      <c r="O57" t="s">
        <v>32</v>
      </c>
      <c r="P57" t="s">
        <v>32</v>
      </c>
      <c r="Q57" t="s">
        <v>35</v>
      </c>
      <c r="R57" t="s">
        <v>32</v>
      </c>
      <c r="S57">
        <v>38</v>
      </c>
      <c r="T57" t="s">
        <v>32</v>
      </c>
      <c r="U57" t="s">
        <v>46</v>
      </c>
      <c r="V57" t="s">
        <v>32</v>
      </c>
      <c r="W57" t="s">
        <v>39</v>
      </c>
      <c r="X57" t="s">
        <v>40</v>
      </c>
      <c r="Y57">
        <v>7111</v>
      </c>
      <c r="Z57">
        <v>0</v>
      </c>
      <c r="AA57">
        <v>0</v>
      </c>
      <c r="AB57" t="s">
        <v>40</v>
      </c>
    </row>
    <row r="58" spans="1:28" x14ac:dyDescent="0.3">
      <c r="A58" t="s">
        <v>40</v>
      </c>
      <c r="B58" t="s">
        <v>29</v>
      </c>
      <c r="C58">
        <v>528872</v>
      </c>
      <c r="D58" t="s">
        <v>32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32</v>
      </c>
      <c r="K58" t="s">
        <v>32</v>
      </c>
      <c r="L58" t="s">
        <v>32</v>
      </c>
      <c r="M58" t="s">
        <v>32</v>
      </c>
      <c r="N58" t="s">
        <v>32</v>
      </c>
      <c r="O58" t="s">
        <v>32</v>
      </c>
      <c r="P58" t="s">
        <v>32</v>
      </c>
      <c r="Q58" t="s">
        <v>32</v>
      </c>
      <c r="R58" t="s">
        <v>32</v>
      </c>
      <c r="S58">
        <v>24</v>
      </c>
      <c r="T58">
        <v>6.7</v>
      </c>
      <c r="U58" t="s">
        <v>32</v>
      </c>
      <c r="V58" t="s">
        <v>32</v>
      </c>
      <c r="W58" t="s">
        <v>52</v>
      </c>
      <c r="X58" t="s">
        <v>40</v>
      </c>
      <c r="Y58">
        <v>3112</v>
      </c>
      <c r="Z58">
        <v>0</v>
      </c>
      <c r="AA58">
        <v>0</v>
      </c>
      <c r="AB58" t="s">
        <v>28</v>
      </c>
    </row>
    <row r="59" spans="1:28" x14ac:dyDescent="0.3">
      <c r="A59" t="s">
        <v>40</v>
      </c>
      <c r="B59" t="s">
        <v>29</v>
      </c>
      <c r="C59">
        <v>529640</v>
      </c>
      <c r="D59" t="s">
        <v>32</v>
      </c>
      <c r="E59">
        <v>64</v>
      </c>
      <c r="F59">
        <v>36</v>
      </c>
      <c r="G59" t="s">
        <v>59</v>
      </c>
      <c r="H59" t="s">
        <v>32</v>
      </c>
      <c r="I59" t="s">
        <v>68</v>
      </c>
      <c r="J59" t="s">
        <v>42</v>
      </c>
      <c r="K59" t="s">
        <v>34</v>
      </c>
      <c r="L59" t="s">
        <v>50</v>
      </c>
      <c r="M59" t="s">
        <v>62</v>
      </c>
      <c r="N59" t="s">
        <v>44</v>
      </c>
      <c r="O59" t="s">
        <v>57</v>
      </c>
      <c r="P59" t="s">
        <v>32</v>
      </c>
      <c r="Q59" t="s">
        <v>32</v>
      </c>
      <c r="R59" t="s">
        <v>32</v>
      </c>
      <c r="S59">
        <v>42</v>
      </c>
      <c r="T59">
        <v>7.7</v>
      </c>
      <c r="U59" t="s">
        <v>32</v>
      </c>
      <c r="V59" t="s">
        <v>32</v>
      </c>
      <c r="W59" t="s">
        <v>39</v>
      </c>
      <c r="X59" t="s">
        <v>40</v>
      </c>
      <c r="Y59">
        <v>3209</v>
      </c>
      <c r="Z59">
        <v>0</v>
      </c>
      <c r="AA59">
        <v>0</v>
      </c>
      <c r="AB59" t="s">
        <v>28</v>
      </c>
    </row>
    <row r="60" spans="1:28" x14ac:dyDescent="0.3">
      <c r="A60" t="s">
        <v>40</v>
      </c>
      <c r="B60" t="s">
        <v>29</v>
      </c>
      <c r="C60">
        <v>528298</v>
      </c>
      <c r="D60" t="s">
        <v>32</v>
      </c>
      <c r="E60" t="s">
        <v>32</v>
      </c>
      <c r="F60">
        <v>20</v>
      </c>
      <c r="G60" t="s">
        <v>54</v>
      </c>
      <c r="H60" t="s">
        <v>31</v>
      </c>
      <c r="I60" t="s">
        <v>49</v>
      </c>
      <c r="J60" t="s">
        <v>32</v>
      </c>
      <c r="K60" t="s">
        <v>34</v>
      </c>
      <c r="L60" t="s">
        <v>35</v>
      </c>
      <c r="M60" t="s">
        <v>62</v>
      </c>
      <c r="N60" t="s">
        <v>44</v>
      </c>
      <c r="O60" t="s">
        <v>32</v>
      </c>
      <c r="P60" t="s">
        <v>32</v>
      </c>
      <c r="Q60" t="s">
        <v>35</v>
      </c>
      <c r="R60" t="s">
        <v>63</v>
      </c>
      <c r="S60">
        <v>53</v>
      </c>
      <c r="T60">
        <v>5.9</v>
      </c>
      <c r="U60" t="s">
        <v>58</v>
      </c>
      <c r="V60" t="s">
        <v>32</v>
      </c>
      <c r="W60" t="s">
        <v>39</v>
      </c>
      <c r="X60" t="s">
        <v>40</v>
      </c>
      <c r="Y60">
        <v>3205</v>
      </c>
      <c r="Z60">
        <v>0</v>
      </c>
      <c r="AA60">
        <v>0</v>
      </c>
      <c r="AB60" t="s">
        <v>40</v>
      </c>
    </row>
    <row r="61" spans="1:28" x14ac:dyDescent="0.3">
      <c r="A61" t="s">
        <v>28</v>
      </c>
      <c r="B61" t="s">
        <v>29</v>
      </c>
      <c r="C61">
        <v>528904</v>
      </c>
      <c r="D61" t="s">
        <v>32</v>
      </c>
      <c r="E61">
        <v>96</v>
      </c>
      <c r="F61" t="s">
        <v>32</v>
      </c>
      <c r="G61" t="s">
        <v>30</v>
      </c>
      <c r="H61" t="s">
        <v>31</v>
      </c>
      <c r="I61" t="s">
        <v>49</v>
      </c>
      <c r="J61" t="s">
        <v>33</v>
      </c>
      <c r="K61" t="s">
        <v>34</v>
      </c>
      <c r="L61" t="s">
        <v>35</v>
      </c>
      <c r="M61" t="s">
        <v>36</v>
      </c>
      <c r="N61" t="s">
        <v>51</v>
      </c>
      <c r="O61" t="s">
        <v>57</v>
      </c>
      <c r="P61" t="s">
        <v>32</v>
      </c>
      <c r="Q61" t="s">
        <v>35</v>
      </c>
      <c r="R61" t="s">
        <v>38</v>
      </c>
      <c r="S61">
        <v>60</v>
      </c>
      <c r="T61" t="s">
        <v>32</v>
      </c>
      <c r="U61" t="s">
        <v>32</v>
      </c>
      <c r="V61" t="s">
        <v>32</v>
      </c>
      <c r="W61" t="s">
        <v>39</v>
      </c>
      <c r="X61" t="s">
        <v>40</v>
      </c>
      <c r="Y61">
        <v>4205</v>
      </c>
      <c r="Z61">
        <v>0</v>
      </c>
      <c r="AA61">
        <v>0</v>
      </c>
      <c r="AB61" t="s">
        <v>28</v>
      </c>
    </row>
    <row r="62" spans="1:28" x14ac:dyDescent="0.3">
      <c r="A62" t="s">
        <v>28</v>
      </c>
      <c r="B62" t="s">
        <v>29</v>
      </c>
      <c r="C62">
        <v>530438</v>
      </c>
      <c r="D62">
        <v>37.799999999999997</v>
      </c>
      <c r="E62">
        <v>48</v>
      </c>
      <c r="F62">
        <v>32</v>
      </c>
      <c r="G62" t="s">
        <v>48</v>
      </c>
      <c r="H62" t="s">
        <v>48</v>
      </c>
      <c r="I62" t="s">
        <v>49</v>
      </c>
      <c r="J62" t="s">
        <v>42</v>
      </c>
      <c r="K62" t="s">
        <v>56</v>
      </c>
      <c r="L62" t="s">
        <v>69</v>
      </c>
      <c r="M62" t="s">
        <v>32</v>
      </c>
      <c r="N62" t="s">
        <v>51</v>
      </c>
      <c r="O62" t="s">
        <v>51</v>
      </c>
      <c r="P62" t="s">
        <v>32</v>
      </c>
      <c r="Q62" t="s">
        <v>35</v>
      </c>
      <c r="R62" t="s">
        <v>38</v>
      </c>
      <c r="S62">
        <v>37</v>
      </c>
      <c r="T62">
        <v>6.7</v>
      </c>
      <c r="U62" t="s">
        <v>32</v>
      </c>
      <c r="V62" t="s">
        <v>32</v>
      </c>
      <c r="W62" t="s">
        <v>52</v>
      </c>
      <c r="X62" t="s">
        <v>28</v>
      </c>
      <c r="Y62">
        <v>2124</v>
      </c>
      <c r="Z62">
        <v>0</v>
      </c>
      <c r="AA62">
        <v>0</v>
      </c>
      <c r="AB62" t="s">
        <v>28</v>
      </c>
    </row>
    <row r="63" spans="1:28" x14ac:dyDescent="0.3">
      <c r="A63" t="s">
        <v>28</v>
      </c>
      <c r="B63" t="s">
        <v>29</v>
      </c>
      <c r="C63">
        <v>527957</v>
      </c>
      <c r="D63">
        <v>38.5</v>
      </c>
      <c r="E63">
        <v>60</v>
      </c>
      <c r="F63" t="s">
        <v>32</v>
      </c>
      <c r="G63" t="s">
        <v>59</v>
      </c>
      <c r="H63" t="s">
        <v>67</v>
      </c>
      <c r="I63" t="s">
        <v>61</v>
      </c>
      <c r="J63" t="s">
        <v>42</v>
      </c>
      <c r="K63" t="s">
        <v>71</v>
      </c>
      <c r="L63" t="s">
        <v>48</v>
      </c>
      <c r="M63" t="s">
        <v>44</v>
      </c>
      <c r="N63" t="s">
        <v>44</v>
      </c>
      <c r="O63" t="s">
        <v>51</v>
      </c>
      <c r="P63" t="s">
        <v>32</v>
      </c>
      <c r="Q63" t="s">
        <v>48</v>
      </c>
      <c r="R63" t="s">
        <v>48</v>
      </c>
      <c r="S63">
        <v>44</v>
      </c>
      <c r="T63">
        <v>7.7</v>
      </c>
      <c r="U63" t="s">
        <v>32</v>
      </c>
      <c r="V63" t="s">
        <v>32</v>
      </c>
      <c r="W63" t="s">
        <v>52</v>
      </c>
      <c r="X63" t="s">
        <v>28</v>
      </c>
      <c r="Y63">
        <v>0</v>
      </c>
      <c r="Z63">
        <v>0</v>
      </c>
      <c r="AA63">
        <v>0</v>
      </c>
      <c r="AB63" t="s">
        <v>28</v>
      </c>
    </row>
    <row r="64" spans="1:28" x14ac:dyDescent="0.3">
      <c r="A64" t="s">
        <v>40</v>
      </c>
      <c r="B64" t="s">
        <v>29</v>
      </c>
      <c r="C64">
        <v>528630</v>
      </c>
      <c r="D64">
        <v>37.799999999999997</v>
      </c>
      <c r="E64">
        <v>88</v>
      </c>
      <c r="F64">
        <v>22</v>
      </c>
      <c r="G64" t="s">
        <v>59</v>
      </c>
      <c r="H64" t="s">
        <v>48</v>
      </c>
      <c r="I64" t="s">
        <v>68</v>
      </c>
      <c r="J64" t="s">
        <v>42</v>
      </c>
      <c r="K64" t="s">
        <v>43</v>
      </c>
      <c r="L64" t="s">
        <v>32</v>
      </c>
      <c r="M64" t="s">
        <v>32</v>
      </c>
      <c r="N64" t="s">
        <v>44</v>
      </c>
      <c r="O64" t="s">
        <v>32</v>
      </c>
      <c r="P64" t="s">
        <v>32</v>
      </c>
      <c r="Q64" t="s">
        <v>35</v>
      </c>
      <c r="R64" t="s">
        <v>32</v>
      </c>
      <c r="S64">
        <v>64</v>
      </c>
      <c r="T64">
        <v>8</v>
      </c>
      <c r="U64" t="s">
        <v>65</v>
      </c>
      <c r="V64">
        <v>6</v>
      </c>
      <c r="W64" t="s">
        <v>39</v>
      </c>
      <c r="X64" t="s">
        <v>40</v>
      </c>
      <c r="Y64">
        <v>3205</v>
      </c>
      <c r="Z64">
        <v>0</v>
      </c>
      <c r="AA64">
        <v>0</v>
      </c>
      <c r="AB64" t="s">
        <v>40</v>
      </c>
    </row>
    <row r="65" spans="1:28" x14ac:dyDescent="0.3">
      <c r="A65" t="s">
        <v>28</v>
      </c>
      <c r="B65" t="s">
        <v>29</v>
      </c>
      <c r="C65">
        <v>534293</v>
      </c>
      <c r="D65">
        <v>38.200000000000003</v>
      </c>
      <c r="E65">
        <v>130</v>
      </c>
      <c r="F65">
        <v>16</v>
      </c>
      <c r="G65" t="s">
        <v>54</v>
      </c>
      <c r="H65" t="s">
        <v>31</v>
      </c>
      <c r="I65" t="s">
        <v>41</v>
      </c>
      <c r="J65" t="s">
        <v>33</v>
      </c>
      <c r="K65" t="s">
        <v>56</v>
      </c>
      <c r="L65" t="s">
        <v>35</v>
      </c>
      <c r="M65" t="s">
        <v>36</v>
      </c>
      <c r="N65" t="s">
        <v>51</v>
      </c>
      <c r="O65" t="s">
        <v>51</v>
      </c>
      <c r="P65" t="s">
        <v>32</v>
      </c>
      <c r="Q65" t="s">
        <v>32</v>
      </c>
      <c r="R65" t="s">
        <v>32</v>
      </c>
      <c r="S65">
        <v>65</v>
      </c>
      <c r="T65">
        <v>82</v>
      </c>
      <c r="U65" t="s">
        <v>46</v>
      </c>
      <c r="V65">
        <v>2</v>
      </c>
      <c r="W65" t="s">
        <v>47</v>
      </c>
      <c r="X65" t="s">
        <v>28</v>
      </c>
      <c r="Y65">
        <v>2209</v>
      </c>
      <c r="Z65">
        <v>1400</v>
      </c>
      <c r="AA65">
        <v>0</v>
      </c>
      <c r="AB65" t="s">
        <v>28</v>
      </c>
    </row>
    <row r="66" spans="1:28" x14ac:dyDescent="0.3">
      <c r="A66" t="s">
        <v>40</v>
      </c>
      <c r="B66" t="s">
        <v>29</v>
      </c>
      <c r="C66">
        <v>529667</v>
      </c>
      <c r="D66">
        <v>39</v>
      </c>
      <c r="E66">
        <v>64</v>
      </c>
      <c r="F66">
        <v>36</v>
      </c>
      <c r="G66" t="s">
        <v>30</v>
      </c>
      <c r="H66" t="s">
        <v>48</v>
      </c>
      <c r="I66" t="s">
        <v>41</v>
      </c>
      <c r="J66" t="s">
        <v>33</v>
      </c>
      <c r="K66" t="s">
        <v>43</v>
      </c>
      <c r="L66" t="s">
        <v>50</v>
      </c>
      <c r="M66" t="s">
        <v>44</v>
      </c>
      <c r="N66" t="s">
        <v>51</v>
      </c>
      <c r="O66" t="s">
        <v>57</v>
      </c>
      <c r="P66">
        <v>7</v>
      </c>
      <c r="Q66" t="s">
        <v>35</v>
      </c>
      <c r="R66" t="s">
        <v>38</v>
      </c>
      <c r="S66">
        <v>44</v>
      </c>
      <c r="T66">
        <v>7.5</v>
      </c>
      <c r="U66" t="s">
        <v>58</v>
      </c>
      <c r="V66">
        <v>5</v>
      </c>
      <c r="W66" t="s">
        <v>52</v>
      </c>
      <c r="X66" t="s">
        <v>40</v>
      </c>
      <c r="Y66">
        <v>2113</v>
      </c>
      <c r="Z66">
        <v>0</v>
      </c>
      <c r="AA66">
        <v>0</v>
      </c>
      <c r="AB66" t="s">
        <v>40</v>
      </c>
    </row>
    <row r="67" spans="1:28" x14ac:dyDescent="0.3">
      <c r="A67" t="s">
        <v>40</v>
      </c>
      <c r="B67" t="s">
        <v>29</v>
      </c>
      <c r="C67">
        <v>534885</v>
      </c>
      <c r="D67" t="s">
        <v>32</v>
      </c>
      <c r="E67">
        <v>60</v>
      </c>
      <c r="F67">
        <v>36</v>
      </c>
      <c r="G67" t="s">
        <v>30</v>
      </c>
      <c r="H67" t="s">
        <v>48</v>
      </c>
      <c r="I67" t="s">
        <v>49</v>
      </c>
      <c r="J67" t="s">
        <v>42</v>
      </c>
      <c r="K67" t="s">
        <v>43</v>
      </c>
      <c r="L67" t="s">
        <v>50</v>
      </c>
      <c r="M67" t="s">
        <v>44</v>
      </c>
      <c r="N67" t="s">
        <v>51</v>
      </c>
      <c r="O67" t="s">
        <v>51</v>
      </c>
      <c r="P67" t="s">
        <v>32</v>
      </c>
      <c r="Q67" t="s">
        <v>37</v>
      </c>
      <c r="R67" t="s">
        <v>63</v>
      </c>
      <c r="S67">
        <v>26</v>
      </c>
      <c r="T67">
        <v>72</v>
      </c>
      <c r="U67" t="s">
        <v>46</v>
      </c>
      <c r="V67">
        <v>1</v>
      </c>
      <c r="W67" t="s">
        <v>52</v>
      </c>
      <c r="X67" t="s">
        <v>40</v>
      </c>
      <c r="Y67">
        <v>2208</v>
      </c>
      <c r="Z67">
        <v>0</v>
      </c>
      <c r="AA67">
        <v>0</v>
      </c>
      <c r="AB67" t="s">
        <v>28</v>
      </c>
    </row>
    <row r="68" spans="1:28" x14ac:dyDescent="0.3">
      <c r="A68" t="s">
        <v>28</v>
      </c>
      <c r="B68" t="s">
        <v>29</v>
      </c>
      <c r="C68">
        <v>534784</v>
      </c>
      <c r="D68">
        <v>37.9</v>
      </c>
      <c r="E68">
        <v>72</v>
      </c>
      <c r="F68" t="s">
        <v>32</v>
      </c>
      <c r="G68" t="s">
        <v>48</v>
      </c>
      <c r="H68" t="s">
        <v>48</v>
      </c>
      <c r="I68" t="s">
        <v>66</v>
      </c>
      <c r="J68" t="s">
        <v>33</v>
      </c>
      <c r="K68" t="s">
        <v>43</v>
      </c>
      <c r="L68" t="s">
        <v>50</v>
      </c>
      <c r="M68" t="s">
        <v>51</v>
      </c>
      <c r="N68" t="s">
        <v>51</v>
      </c>
      <c r="O68" t="s">
        <v>72</v>
      </c>
      <c r="P68">
        <v>2</v>
      </c>
      <c r="Q68" t="s">
        <v>37</v>
      </c>
      <c r="R68" t="s">
        <v>63</v>
      </c>
      <c r="S68">
        <v>58</v>
      </c>
      <c r="T68">
        <v>74</v>
      </c>
      <c r="U68" t="s">
        <v>65</v>
      </c>
      <c r="V68">
        <v>2</v>
      </c>
      <c r="W68" t="s">
        <v>52</v>
      </c>
      <c r="X68" t="s">
        <v>40</v>
      </c>
      <c r="Y68">
        <v>2322</v>
      </c>
      <c r="Z68">
        <v>0</v>
      </c>
      <c r="AA68">
        <v>0</v>
      </c>
      <c r="AB68" t="s">
        <v>28</v>
      </c>
    </row>
    <row r="69" spans="1:28" x14ac:dyDescent="0.3">
      <c r="A69" t="s">
        <v>28</v>
      </c>
      <c r="B69" t="s">
        <v>29</v>
      </c>
      <c r="C69">
        <v>528931</v>
      </c>
      <c r="D69">
        <v>38.4</v>
      </c>
      <c r="E69">
        <v>54</v>
      </c>
      <c r="F69">
        <v>24</v>
      </c>
      <c r="G69" t="s">
        <v>48</v>
      </c>
      <c r="H69" t="s">
        <v>48</v>
      </c>
      <c r="I69" t="s">
        <v>61</v>
      </c>
      <c r="J69" t="s">
        <v>42</v>
      </c>
      <c r="K69" t="s">
        <v>71</v>
      </c>
      <c r="L69" t="s">
        <v>50</v>
      </c>
      <c r="M69" t="s">
        <v>51</v>
      </c>
      <c r="N69" t="s">
        <v>44</v>
      </c>
      <c r="O69" t="s">
        <v>51</v>
      </c>
      <c r="P69" t="s">
        <v>32</v>
      </c>
      <c r="Q69" t="s">
        <v>37</v>
      </c>
      <c r="R69" t="s">
        <v>45</v>
      </c>
      <c r="S69">
        <v>49</v>
      </c>
      <c r="T69">
        <v>7.2</v>
      </c>
      <c r="U69" t="s">
        <v>65</v>
      </c>
      <c r="V69" t="s">
        <v>32</v>
      </c>
      <c r="W69" t="s">
        <v>52</v>
      </c>
      <c r="X69" t="s">
        <v>28</v>
      </c>
      <c r="Y69">
        <v>3111</v>
      </c>
      <c r="Z69">
        <v>0</v>
      </c>
      <c r="AA69">
        <v>0</v>
      </c>
      <c r="AB69" t="s">
        <v>40</v>
      </c>
    </row>
    <row r="70" spans="1:28" x14ac:dyDescent="0.3">
      <c r="A70" t="s">
        <v>28</v>
      </c>
      <c r="B70" t="s">
        <v>29</v>
      </c>
      <c r="C70">
        <v>529777</v>
      </c>
      <c r="D70" t="s">
        <v>32</v>
      </c>
      <c r="E70">
        <v>52</v>
      </c>
      <c r="F70">
        <v>16</v>
      </c>
      <c r="G70" t="s">
        <v>48</v>
      </c>
      <c r="H70" t="s">
        <v>32</v>
      </c>
      <c r="I70" t="s">
        <v>49</v>
      </c>
      <c r="J70" t="s">
        <v>42</v>
      </c>
      <c r="K70" t="s">
        <v>32</v>
      </c>
      <c r="L70" t="s">
        <v>32</v>
      </c>
      <c r="M70" t="s">
        <v>32</v>
      </c>
      <c r="N70" t="s">
        <v>44</v>
      </c>
      <c r="O70" t="s">
        <v>72</v>
      </c>
      <c r="P70">
        <v>5.5</v>
      </c>
      <c r="Q70" t="s">
        <v>32</v>
      </c>
      <c r="R70" t="s">
        <v>32</v>
      </c>
      <c r="S70">
        <v>55</v>
      </c>
      <c r="T70">
        <v>7.2</v>
      </c>
      <c r="U70" t="s">
        <v>32</v>
      </c>
      <c r="V70" t="s">
        <v>32</v>
      </c>
      <c r="W70" t="s">
        <v>52</v>
      </c>
      <c r="X70" t="s">
        <v>28</v>
      </c>
      <c r="Y70">
        <v>2124</v>
      </c>
      <c r="Z70">
        <v>0</v>
      </c>
      <c r="AA70">
        <v>0</v>
      </c>
      <c r="AB70" t="s">
        <v>28</v>
      </c>
    </row>
    <row r="71" spans="1:28" x14ac:dyDescent="0.3">
      <c r="A71" t="s">
        <v>28</v>
      </c>
      <c r="B71" t="s">
        <v>29</v>
      </c>
      <c r="C71">
        <v>530276</v>
      </c>
      <c r="D71">
        <v>38</v>
      </c>
      <c r="E71">
        <v>48</v>
      </c>
      <c r="F71">
        <v>12</v>
      </c>
      <c r="G71" t="s">
        <v>48</v>
      </c>
      <c r="H71" t="s">
        <v>48</v>
      </c>
      <c r="I71" t="s">
        <v>61</v>
      </c>
      <c r="J71" t="s">
        <v>42</v>
      </c>
      <c r="K71" t="s">
        <v>71</v>
      </c>
      <c r="L71" t="s">
        <v>50</v>
      </c>
      <c r="M71" t="s">
        <v>32</v>
      </c>
      <c r="N71" t="s">
        <v>51</v>
      </c>
      <c r="O71" t="s">
        <v>51</v>
      </c>
      <c r="P71" t="s">
        <v>32</v>
      </c>
      <c r="Q71" t="s">
        <v>37</v>
      </c>
      <c r="R71" t="s">
        <v>45</v>
      </c>
      <c r="S71">
        <v>42</v>
      </c>
      <c r="T71">
        <v>6.3</v>
      </c>
      <c r="U71" t="s">
        <v>46</v>
      </c>
      <c r="V71">
        <v>4.0999999999999996</v>
      </c>
      <c r="W71" t="s">
        <v>52</v>
      </c>
      <c r="X71" t="s">
        <v>28</v>
      </c>
      <c r="Y71">
        <v>3111</v>
      </c>
      <c r="Z71">
        <v>0</v>
      </c>
      <c r="AA71">
        <v>0</v>
      </c>
      <c r="AB71" t="s">
        <v>40</v>
      </c>
    </row>
    <row r="72" spans="1:28" x14ac:dyDescent="0.3">
      <c r="A72" t="s">
        <v>28</v>
      </c>
      <c r="B72" t="s">
        <v>29</v>
      </c>
      <c r="C72">
        <v>528214</v>
      </c>
      <c r="D72">
        <v>37</v>
      </c>
      <c r="E72">
        <v>60</v>
      </c>
      <c r="F72">
        <v>20</v>
      </c>
      <c r="G72" t="s">
        <v>30</v>
      </c>
      <c r="H72" t="s">
        <v>32</v>
      </c>
      <c r="I72" t="s">
        <v>32</v>
      </c>
      <c r="J72" t="s">
        <v>42</v>
      </c>
      <c r="K72" t="s">
        <v>43</v>
      </c>
      <c r="L72" t="s">
        <v>32</v>
      </c>
      <c r="M72" t="s">
        <v>62</v>
      </c>
      <c r="N72" t="s">
        <v>44</v>
      </c>
      <c r="O72" t="s">
        <v>57</v>
      </c>
      <c r="P72">
        <v>4.5</v>
      </c>
      <c r="Q72" t="s">
        <v>35</v>
      </c>
      <c r="R72" t="s">
        <v>63</v>
      </c>
      <c r="S72">
        <v>43</v>
      </c>
      <c r="T72">
        <v>7.6</v>
      </c>
      <c r="U72" t="s">
        <v>32</v>
      </c>
      <c r="V72" t="s">
        <v>32</v>
      </c>
      <c r="W72" t="s">
        <v>47</v>
      </c>
      <c r="X72" t="s">
        <v>40</v>
      </c>
      <c r="Y72">
        <v>2209</v>
      </c>
      <c r="Z72">
        <v>0</v>
      </c>
      <c r="AA72">
        <v>0</v>
      </c>
      <c r="AB72" t="s">
        <v>40</v>
      </c>
    </row>
    <row r="73" spans="1:28" x14ac:dyDescent="0.3">
      <c r="A73" t="s">
        <v>40</v>
      </c>
      <c r="B73" t="s">
        <v>29</v>
      </c>
      <c r="C73">
        <v>529424</v>
      </c>
      <c r="D73">
        <v>37.799999999999997</v>
      </c>
      <c r="E73">
        <v>48</v>
      </c>
      <c r="F73">
        <v>28</v>
      </c>
      <c r="G73" t="s">
        <v>48</v>
      </c>
      <c r="H73" t="s">
        <v>48</v>
      </c>
      <c r="I73" t="s">
        <v>61</v>
      </c>
      <c r="J73" t="s">
        <v>42</v>
      </c>
      <c r="K73" t="s">
        <v>71</v>
      </c>
      <c r="L73" t="s">
        <v>48</v>
      </c>
      <c r="M73" t="s">
        <v>51</v>
      </c>
      <c r="N73" t="s">
        <v>44</v>
      </c>
      <c r="O73" t="s">
        <v>32</v>
      </c>
      <c r="P73" t="s">
        <v>32</v>
      </c>
      <c r="Q73" t="s">
        <v>48</v>
      </c>
      <c r="R73" t="s">
        <v>48</v>
      </c>
      <c r="S73">
        <v>46</v>
      </c>
      <c r="T73">
        <v>5.9</v>
      </c>
      <c r="U73" t="s">
        <v>46</v>
      </c>
      <c r="V73">
        <v>7</v>
      </c>
      <c r="W73" t="s">
        <v>52</v>
      </c>
      <c r="X73" t="s">
        <v>28</v>
      </c>
      <c r="Y73">
        <v>0</v>
      </c>
      <c r="Z73">
        <v>0</v>
      </c>
      <c r="AA73">
        <v>0</v>
      </c>
      <c r="AB73" t="s">
        <v>40</v>
      </c>
    </row>
    <row r="74" spans="1:28" x14ac:dyDescent="0.3">
      <c r="A74" t="s">
        <v>40</v>
      </c>
      <c r="B74" t="s">
        <v>29</v>
      </c>
      <c r="C74">
        <v>5299253</v>
      </c>
      <c r="D74">
        <v>37.700000000000003</v>
      </c>
      <c r="E74">
        <v>56</v>
      </c>
      <c r="F74" t="s">
        <v>32</v>
      </c>
      <c r="G74" t="s">
        <v>32</v>
      </c>
      <c r="H74" t="s">
        <v>32</v>
      </c>
      <c r="I74" t="s">
        <v>32</v>
      </c>
      <c r="J74" t="s">
        <v>32</v>
      </c>
      <c r="K74" t="s">
        <v>32</v>
      </c>
      <c r="L74" t="s">
        <v>32</v>
      </c>
      <c r="M74" t="s">
        <v>32</v>
      </c>
      <c r="N74" t="s">
        <v>32</v>
      </c>
      <c r="O74" t="s">
        <v>32</v>
      </c>
      <c r="P74" t="s">
        <v>32</v>
      </c>
      <c r="Q74" t="s">
        <v>32</v>
      </c>
      <c r="R74" t="s">
        <v>32</v>
      </c>
      <c r="S74" t="s">
        <v>32</v>
      </c>
      <c r="T74" t="s">
        <v>32</v>
      </c>
      <c r="U74" t="s">
        <v>32</v>
      </c>
      <c r="V74" t="s">
        <v>32</v>
      </c>
      <c r="W74" t="s">
        <v>39</v>
      </c>
      <c r="X74" t="s">
        <v>40</v>
      </c>
      <c r="Y74">
        <v>2113</v>
      </c>
      <c r="Z74">
        <v>0</v>
      </c>
      <c r="AA74">
        <v>0</v>
      </c>
      <c r="AB74" t="s">
        <v>28</v>
      </c>
    </row>
    <row r="75" spans="1:28" x14ac:dyDescent="0.3">
      <c r="A75" t="s">
        <v>40</v>
      </c>
      <c r="B75" t="s">
        <v>29</v>
      </c>
      <c r="C75">
        <v>528469</v>
      </c>
      <c r="D75">
        <v>38.1</v>
      </c>
      <c r="E75">
        <v>52</v>
      </c>
      <c r="F75">
        <v>24</v>
      </c>
      <c r="G75" t="s">
        <v>48</v>
      </c>
      <c r="H75" t="s">
        <v>48</v>
      </c>
      <c r="I75" t="s">
        <v>66</v>
      </c>
      <c r="J75" t="s">
        <v>42</v>
      </c>
      <c r="K75" t="s">
        <v>64</v>
      </c>
      <c r="L75" t="s">
        <v>50</v>
      </c>
      <c r="M75" t="s">
        <v>51</v>
      </c>
      <c r="N75" t="s">
        <v>44</v>
      </c>
      <c r="O75" t="s">
        <v>72</v>
      </c>
      <c r="P75">
        <v>7</v>
      </c>
      <c r="Q75" t="s">
        <v>48</v>
      </c>
      <c r="R75" t="s">
        <v>32</v>
      </c>
      <c r="S75">
        <v>54</v>
      </c>
      <c r="T75">
        <v>7.5</v>
      </c>
      <c r="U75" t="s">
        <v>46</v>
      </c>
      <c r="V75">
        <v>2.6</v>
      </c>
      <c r="W75" t="s">
        <v>39</v>
      </c>
      <c r="X75" t="s">
        <v>40</v>
      </c>
      <c r="Y75">
        <v>2112</v>
      </c>
      <c r="Z75">
        <v>0</v>
      </c>
      <c r="AA75">
        <v>0</v>
      </c>
      <c r="AB75" t="s">
        <v>40</v>
      </c>
    </row>
    <row r="76" spans="1:28" x14ac:dyDescent="0.3">
      <c r="A76" t="s">
        <v>40</v>
      </c>
      <c r="B76" t="s">
        <v>53</v>
      </c>
      <c r="C76">
        <v>5292929</v>
      </c>
      <c r="D76" t="s">
        <v>32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</v>
      </c>
      <c r="K76" t="s">
        <v>32</v>
      </c>
      <c r="L76" t="s">
        <v>32</v>
      </c>
      <c r="M76" t="s">
        <v>32</v>
      </c>
      <c r="N76" t="s">
        <v>32</v>
      </c>
      <c r="O76" t="s">
        <v>32</v>
      </c>
      <c r="P76" t="s">
        <v>32</v>
      </c>
      <c r="Q76" t="s">
        <v>32</v>
      </c>
      <c r="R76" t="s">
        <v>32</v>
      </c>
      <c r="S76">
        <v>37</v>
      </c>
      <c r="T76">
        <v>4.9000000000000004</v>
      </c>
      <c r="U76" t="s">
        <v>32</v>
      </c>
      <c r="V76" t="s">
        <v>32</v>
      </c>
      <c r="W76" t="s">
        <v>39</v>
      </c>
      <c r="X76" t="s">
        <v>40</v>
      </c>
      <c r="Y76">
        <v>11124</v>
      </c>
      <c r="Z76">
        <v>0</v>
      </c>
      <c r="AA76">
        <v>0</v>
      </c>
      <c r="AB76" t="s">
        <v>28</v>
      </c>
    </row>
    <row r="77" spans="1:28" x14ac:dyDescent="0.3">
      <c r="A77" t="s">
        <v>40</v>
      </c>
      <c r="B77" t="s">
        <v>53</v>
      </c>
      <c r="C77">
        <v>534092</v>
      </c>
      <c r="D77">
        <v>39.700000000000003</v>
      </c>
      <c r="E77">
        <v>100</v>
      </c>
      <c r="F77" t="s">
        <v>32</v>
      </c>
      <c r="G77" t="s">
        <v>30</v>
      </c>
      <c r="H77" t="s">
        <v>31</v>
      </c>
      <c r="I77" t="s">
        <v>66</v>
      </c>
      <c r="J77" t="s">
        <v>33</v>
      </c>
      <c r="K77" t="s">
        <v>56</v>
      </c>
      <c r="L77" t="s">
        <v>50</v>
      </c>
      <c r="M77" t="s">
        <v>32</v>
      </c>
      <c r="N77" t="s">
        <v>32</v>
      </c>
      <c r="O77" t="s">
        <v>32</v>
      </c>
      <c r="P77" t="s">
        <v>32</v>
      </c>
      <c r="Q77" t="s">
        <v>32</v>
      </c>
      <c r="R77" t="s">
        <v>32</v>
      </c>
      <c r="S77">
        <v>48</v>
      </c>
      <c r="T77">
        <v>57</v>
      </c>
      <c r="U77" t="s">
        <v>46</v>
      </c>
      <c r="V77">
        <v>2</v>
      </c>
      <c r="W77" t="s">
        <v>47</v>
      </c>
      <c r="X77" t="s">
        <v>40</v>
      </c>
      <c r="Y77">
        <v>1400</v>
      </c>
      <c r="Z77">
        <v>0</v>
      </c>
      <c r="AA77">
        <v>0</v>
      </c>
      <c r="AB77" t="s">
        <v>28</v>
      </c>
    </row>
    <row r="78" spans="1:28" x14ac:dyDescent="0.3">
      <c r="A78" t="s">
        <v>40</v>
      </c>
      <c r="B78" t="s">
        <v>29</v>
      </c>
      <c r="C78">
        <v>534615</v>
      </c>
      <c r="D78">
        <v>37.6</v>
      </c>
      <c r="E78">
        <v>38</v>
      </c>
      <c r="F78">
        <v>20</v>
      </c>
      <c r="G78" t="s">
        <v>30</v>
      </c>
      <c r="H78" t="s">
        <v>31</v>
      </c>
      <c r="I78" t="s">
        <v>61</v>
      </c>
      <c r="J78" t="s">
        <v>42</v>
      </c>
      <c r="K78" t="s">
        <v>43</v>
      </c>
      <c r="L78" t="s">
        <v>50</v>
      </c>
      <c r="M78" t="s">
        <v>44</v>
      </c>
      <c r="N78" t="s">
        <v>32</v>
      </c>
      <c r="O78" t="s">
        <v>32</v>
      </c>
      <c r="P78" t="s">
        <v>32</v>
      </c>
      <c r="Q78" t="s">
        <v>37</v>
      </c>
      <c r="R78" t="s">
        <v>32</v>
      </c>
      <c r="S78">
        <v>37</v>
      </c>
      <c r="T78">
        <v>68</v>
      </c>
      <c r="U78" t="s">
        <v>32</v>
      </c>
      <c r="V78" t="s">
        <v>32</v>
      </c>
      <c r="W78" t="s">
        <v>52</v>
      </c>
      <c r="X78" t="s">
        <v>40</v>
      </c>
      <c r="Y78">
        <v>3205</v>
      </c>
      <c r="Z78">
        <v>0</v>
      </c>
      <c r="AA78">
        <v>0</v>
      </c>
      <c r="AB78" t="s">
        <v>28</v>
      </c>
    </row>
    <row r="79" spans="1:28" x14ac:dyDescent="0.3">
      <c r="A79" t="s">
        <v>28</v>
      </c>
      <c r="B79" t="s">
        <v>29</v>
      </c>
      <c r="C79">
        <v>534753</v>
      </c>
      <c r="D79">
        <v>38.700000000000003</v>
      </c>
      <c r="E79">
        <v>52</v>
      </c>
      <c r="F79">
        <v>20</v>
      </c>
      <c r="G79" t="s">
        <v>59</v>
      </c>
      <c r="H79" t="s">
        <v>32</v>
      </c>
      <c r="I79" t="s">
        <v>61</v>
      </c>
      <c r="J79" t="s">
        <v>42</v>
      </c>
      <c r="K79" t="s">
        <v>71</v>
      </c>
      <c r="L79" t="s">
        <v>69</v>
      </c>
      <c r="M79" t="s">
        <v>51</v>
      </c>
      <c r="N79" t="s">
        <v>51</v>
      </c>
      <c r="O79" t="s">
        <v>51</v>
      </c>
      <c r="P79" t="s">
        <v>32</v>
      </c>
      <c r="Q79" t="s">
        <v>48</v>
      </c>
      <c r="R79" t="s">
        <v>48</v>
      </c>
      <c r="S79">
        <v>33</v>
      </c>
      <c r="T79">
        <v>77</v>
      </c>
      <c r="U79" t="s">
        <v>32</v>
      </c>
      <c r="V79" t="s">
        <v>32</v>
      </c>
      <c r="W79" t="s">
        <v>52</v>
      </c>
      <c r="X79" t="s">
        <v>28</v>
      </c>
      <c r="Y79">
        <v>0</v>
      </c>
      <c r="Z79">
        <v>0</v>
      </c>
      <c r="AA79">
        <v>0</v>
      </c>
      <c r="AB79" t="s">
        <v>28</v>
      </c>
    </row>
    <row r="80" spans="1:28" x14ac:dyDescent="0.3">
      <c r="A80" t="s">
        <v>40</v>
      </c>
      <c r="B80" t="s">
        <v>29</v>
      </c>
      <c r="C80">
        <v>530693</v>
      </c>
      <c r="D80" t="s">
        <v>32</v>
      </c>
      <c r="E80" t="s">
        <v>32</v>
      </c>
      <c r="F80" t="s">
        <v>32</v>
      </c>
      <c r="G80" t="s">
        <v>30</v>
      </c>
      <c r="H80" t="s">
        <v>31</v>
      </c>
      <c r="I80" t="s">
        <v>49</v>
      </c>
      <c r="J80">
        <v>3</v>
      </c>
      <c r="K80" t="s">
        <v>34</v>
      </c>
      <c r="L80" t="s">
        <v>50</v>
      </c>
      <c r="M80" t="s">
        <v>62</v>
      </c>
      <c r="N80" t="s">
        <v>70</v>
      </c>
      <c r="O80" t="s">
        <v>57</v>
      </c>
      <c r="P80" t="s">
        <v>32</v>
      </c>
      <c r="Q80" t="s">
        <v>35</v>
      </c>
      <c r="R80" t="s">
        <v>38</v>
      </c>
      <c r="S80">
        <v>46</v>
      </c>
      <c r="T80">
        <v>5.9</v>
      </c>
      <c r="U80" t="s">
        <v>32</v>
      </c>
      <c r="V80" t="s">
        <v>32</v>
      </c>
      <c r="W80" t="s">
        <v>39</v>
      </c>
      <c r="X80" t="s">
        <v>40</v>
      </c>
      <c r="Y80">
        <v>3025</v>
      </c>
      <c r="Z80">
        <v>0</v>
      </c>
      <c r="AA80">
        <v>0</v>
      </c>
      <c r="AB80" t="s">
        <v>28</v>
      </c>
    </row>
    <row r="81" spans="1:28" x14ac:dyDescent="0.3">
      <c r="A81" t="s">
        <v>40</v>
      </c>
      <c r="B81" t="s">
        <v>29</v>
      </c>
      <c r="C81">
        <v>527463</v>
      </c>
      <c r="D81">
        <v>37.5</v>
      </c>
      <c r="E81">
        <v>96</v>
      </c>
      <c r="F81">
        <v>18</v>
      </c>
      <c r="G81" t="s">
        <v>48</v>
      </c>
      <c r="H81" t="s">
        <v>31</v>
      </c>
      <c r="I81" t="s">
        <v>55</v>
      </c>
      <c r="J81" t="s">
        <v>33</v>
      </c>
      <c r="K81" t="s">
        <v>43</v>
      </c>
      <c r="L81" t="s">
        <v>35</v>
      </c>
      <c r="M81" t="s">
        <v>44</v>
      </c>
      <c r="N81" t="s">
        <v>44</v>
      </c>
      <c r="O81" t="s">
        <v>72</v>
      </c>
      <c r="P81">
        <v>5</v>
      </c>
      <c r="Q81" t="s">
        <v>32</v>
      </c>
      <c r="R81" t="s">
        <v>63</v>
      </c>
      <c r="S81">
        <v>69</v>
      </c>
      <c r="T81">
        <v>8.9</v>
      </c>
      <c r="U81" t="s">
        <v>58</v>
      </c>
      <c r="V81" t="s">
        <v>32</v>
      </c>
      <c r="W81" t="s">
        <v>52</v>
      </c>
      <c r="X81" t="s">
        <v>40</v>
      </c>
      <c r="Y81">
        <v>2208</v>
      </c>
      <c r="Z81">
        <v>0</v>
      </c>
      <c r="AA81">
        <v>0</v>
      </c>
      <c r="AB81" t="s">
        <v>40</v>
      </c>
    </row>
    <row r="82" spans="1:28" x14ac:dyDescent="0.3">
      <c r="A82" t="s">
        <v>40</v>
      </c>
      <c r="B82" t="s">
        <v>29</v>
      </c>
      <c r="C82">
        <v>527518</v>
      </c>
      <c r="D82">
        <v>36.4</v>
      </c>
      <c r="E82">
        <v>98</v>
      </c>
      <c r="F82">
        <v>35</v>
      </c>
      <c r="G82" t="s">
        <v>30</v>
      </c>
      <c r="H82" t="s">
        <v>31</v>
      </c>
      <c r="I82" t="s">
        <v>41</v>
      </c>
      <c r="J82" t="s">
        <v>42</v>
      </c>
      <c r="K82" t="s">
        <v>64</v>
      </c>
      <c r="L82" t="s">
        <v>50</v>
      </c>
      <c r="M82" t="s">
        <v>44</v>
      </c>
      <c r="N82" t="s">
        <v>32</v>
      </c>
      <c r="O82" t="s">
        <v>32</v>
      </c>
      <c r="P82" t="s">
        <v>32</v>
      </c>
      <c r="Q82" t="s">
        <v>35</v>
      </c>
      <c r="R82" t="s">
        <v>63</v>
      </c>
      <c r="S82">
        <v>47</v>
      </c>
      <c r="T82">
        <v>6.4</v>
      </c>
      <c r="U82" t="s">
        <v>58</v>
      </c>
      <c r="V82">
        <v>3.6</v>
      </c>
      <c r="W82" t="s">
        <v>39</v>
      </c>
      <c r="X82" t="s">
        <v>40</v>
      </c>
      <c r="Y82">
        <v>2205</v>
      </c>
      <c r="Z82">
        <v>0</v>
      </c>
      <c r="AA82">
        <v>0</v>
      </c>
      <c r="AB82" t="s">
        <v>40</v>
      </c>
    </row>
    <row r="83" spans="1:28" x14ac:dyDescent="0.3">
      <c r="A83" t="s">
        <v>40</v>
      </c>
      <c r="B83" t="s">
        <v>29</v>
      </c>
      <c r="C83">
        <v>534756</v>
      </c>
      <c r="D83">
        <v>37.299999999999997</v>
      </c>
      <c r="E83">
        <v>40</v>
      </c>
      <c r="F83" t="s">
        <v>32</v>
      </c>
      <c r="G83" t="s">
        <v>32</v>
      </c>
      <c r="H83" t="s">
        <v>31</v>
      </c>
      <c r="I83" t="s">
        <v>61</v>
      </c>
      <c r="J83" t="s">
        <v>42</v>
      </c>
      <c r="K83" t="s">
        <v>56</v>
      </c>
      <c r="L83" t="s">
        <v>50</v>
      </c>
      <c r="M83" t="s">
        <v>44</v>
      </c>
      <c r="N83" t="s">
        <v>70</v>
      </c>
      <c r="O83" t="s">
        <v>51</v>
      </c>
      <c r="P83" t="s">
        <v>32</v>
      </c>
      <c r="Q83" t="s">
        <v>37</v>
      </c>
      <c r="R83" t="s">
        <v>38</v>
      </c>
      <c r="S83">
        <v>36</v>
      </c>
      <c r="T83" t="s">
        <v>32</v>
      </c>
      <c r="U83" t="s">
        <v>58</v>
      </c>
      <c r="V83">
        <v>2</v>
      </c>
      <c r="W83" t="s">
        <v>52</v>
      </c>
      <c r="X83" t="s">
        <v>40</v>
      </c>
      <c r="Y83">
        <v>3111</v>
      </c>
      <c r="Z83">
        <v>0</v>
      </c>
      <c r="AA83">
        <v>0</v>
      </c>
      <c r="AB83" t="s">
        <v>28</v>
      </c>
    </row>
    <row r="84" spans="1:28" x14ac:dyDescent="0.3">
      <c r="A84" t="s">
        <v>40</v>
      </c>
      <c r="B84" t="s">
        <v>53</v>
      </c>
      <c r="C84">
        <v>5290759</v>
      </c>
      <c r="D84">
        <v>38.1</v>
      </c>
      <c r="E84">
        <v>100</v>
      </c>
      <c r="F84">
        <v>80</v>
      </c>
      <c r="G84" t="s">
        <v>30</v>
      </c>
      <c r="H84" t="s">
        <v>48</v>
      </c>
      <c r="I84" t="s">
        <v>68</v>
      </c>
      <c r="J84" t="s">
        <v>42</v>
      </c>
      <c r="K84" t="s">
        <v>43</v>
      </c>
      <c r="L84" t="s">
        <v>35</v>
      </c>
      <c r="M84" t="s">
        <v>51</v>
      </c>
      <c r="N84" t="s">
        <v>32</v>
      </c>
      <c r="O84" t="s">
        <v>32</v>
      </c>
      <c r="P84" t="s">
        <v>32</v>
      </c>
      <c r="Q84" t="s">
        <v>48</v>
      </c>
      <c r="R84" t="s">
        <v>32</v>
      </c>
      <c r="S84">
        <v>36</v>
      </c>
      <c r="T84">
        <v>5.7</v>
      </c>
      <c r="U84" t="s">
        <v>32</v>
      </c>
      <c r="V84" t="s">
        <v>32</v>
      </c>
      <c r="W84" t="s">
        <v>52</v>
      </c>
      <c r="X84" t="s">
        <v>40</v>
      </c>
      <c r="Y84">
        <v>3111</v>
      </c>
      <c r="Z84">
        <v>0</v>
      </c>
      <c r="AA84">
        <v>0</v>
      </c>
      <c r="AB84" t="s">
        <v>28</v>
      </c>
    </row>
    <row r="85" spans="1:28" x14ac:dyDescent="0.3">
      <c r="A85" t="s">
        <v>40</v>
      </c>
      <c r="B85" t="s">
        <v>29</v>
      </c>
      <c r="C85">
        <v>5279822</v>
      </c>
      <c r="D85">
        <v>38</v>
      </c>
      <c r="E85" t="s">
        <v>32</v>
      </c>
      <c r="F85">
        <v>24</v>
      </c>
      <c r="G85" t="s">
        <v>30</v>
      </c>
      <c r="H85" t="s">
        <v>31</v>
      </c>
      <c r="I85" t="s">
        <v>55</v>
      </c>
      <c r="J85" t="s">
        <v>33</v>
      </c>
      <c r="K85" t="s">
        <v>34</v>
      </c>
      <c r="L85" t="s">
        <v>32</v>
      </c>
      <c r="M85" t="s">
        <v>36</v>
      </c>
      <c r="N85" t="s">
        <v>51</v>
      </c>
      <c r="O85" t="s">
        <v>51</v>
      </c>
      <c r="P85" t="s">
        <v>32</v>
      </c>
      <c r="Q85" t="s">
        <v>32</v>
      </c>
      <c r="R85" t="s">
        <v>32</v>
      </c>
      <c r="S85">
        <v>68</v>
      </c>
      <c r="T85">
        <v>7.8</v>
      </c>
      <c r="U85" t="s">
        <v>32</v>
      </c>
      <c r="V85" t="s">
        <v>32</v>
      </c>
      <c r="W85" t="s">
        <v>39</v>
      </c>
      <c r="X85" t="s">
        <v>40</v>
      </c>
      <c r="Y85">
        <v>3205</v>
      </c>
      <c r="Z85">
        <v>0</v>
      </c>
      <c r="AA85">
        <v>0</v>
      </c>
      <c r="AB85" t="s">
        <v>28</v>
      </c>
    </row>
    <row r="86" spans="1:28" x14ac:dyDescent="0.3">
      <c r="A86" t="s">
        <v>40</v>
      </c>
      <c r="B86" t="s">
        <v>29</v>
      </c>
      <c r="C86">
        <v>529849</v>
      </c>
      <c r="D86">
        <v>37.799999999999997</v>
      </c>
      <c r="E86">
        <v>60</v>
      </c>
      <c r="F86">
        <v>80</v>
      </c>
      <c r="G86" t="s">
        <v>48</v>
      </c>
      <c r="H86" t="s">
        <v>31</v>
      </c>
      <c r="I86" t="s">
        <v>68</v>
      </c>
      <c r="J86" t="s">
        <v>33</v>
      </c>
      <c r="K86" t="s">
        <v>56</v>
      </c>
      <c r="L86" t="s">
        <v>50</v>
      </c>
      <c r="M86" t="s">
        <v>62</v>
      </c>
      <c r="N86" t="s">
        <v>32</v>
      </c>
      <c r="O86" t="s">
        <v>57</v>
      </c>
      <c r="P86">
        <v>5.5</v>
      </c>
      <c r="Q86" t="s">
        <v>35</v>
      </c>
      <c r="R86" t="s">
        <v>32</v>
      </c>
      <c r="S86">
        <v>40</v>
      </c>
      <c r="T86">
        <v>4.5</v>
      </c>
      <c r="U86" t="s">
        <v>46</v>
      </c>
      <c r="V86" t="s">
        <v>32</v>
      </c>
      <c r="W86" t="s">
        <v>52</v>
      </c>
      <c r="X86" t="s">
        <v>40</v>
      </c>
      <c r="Y86">
        <v>5206</v>
      </c>
      <c r="Z86">
        <v>0</v>
      </c>
      <c r="AA86">
        <v>0</v>
      </c>
      <c r="AB86" t="s">
        <v>40</v>
      </c>
    </row>
    <row r="87" spans="1:28" x14ac:dyDescent="0.3">
      <c r="A87" t="s">
        <v>28</v>
      </c>
      <c r="B87" t="s">
        <v>29</v>
      </c>
      <c r="C87">
        <v>529304</v>
      </c>
      <c r="D87">
        <v>38</v>
      </c>
      <c r="E87">
        <v>54</v>
      </c>
      <c r="F87">
        <v>30</v>
      </c>
      <c r="G87" t="s">
        <v>59</v>
      </c>
      <c r="H87" t="s">
        <v>31</v>
      </c>
      <c r="I87" t="s">
        <v>49</v>
      </c>
      <c r="J87">
        <v>3</v>
      </c>
      <c r="K87" t="s">
        <v>43</v>
      </c>
      <c r="L87" t="s">
        <v>69</v>
      </c>
      <c r="M87" t="s">
        <v>44</v>
      </c>
      <c r="N87" t="s">
        <v>44</v>
      </c>
      <c r="O87" t="s">
        <v>57</v>
      </c>
      <c r="P87" t="s">
        <v>32</v>
      </c>
      <c r="Q87" t="s">
        <v>32</v>
      </c>
      <c r="R87" t="s">
        <v>63</v>
      </c>
      <c r="S87">
        <v>45</v>
      </c>
      <c r="T87">
        <v>6.2</v>
      </c>
      <c r="U87" t="s">
        <v>32</v>
      </c>
      <c r="V87" t="s">
        <v>32</v>
      </c>
      <c r="W87" t="s">
        <v>52</v>
      </c>
      <c r="X87" t="s">
        <v>28</v>
      </c>
      <c r="Y87">
        <v>400</v>
      </c>
      <c r="Z87">
        <v>0</v>
      </c>
      <c r="AA87">
        <v>0</v>
      </c>
      <c r="AB87" t="s">
        <v>28</v>
      </c>
    </row>
    <row r="88" spans="1:28" x14ac:dyDescent="0.3">
      <c r="A88" t="s">
        <v>40</v>
      </c>
      <c r="B88" t="s">
        <v>29</v>
      </c>
      <c r="C88">
        <v>529388</v>
      </c>
      <c r="D88" t="s">
        <v>32</v>
      </c>
      <c r="E88">
        <v>88</v>
      </c>
      <c r="F88">
        <v>40</v>
      </c>
      <c r="G88" t="s">
        <v>30</v>
      </c>
      <c r="H88" t="s">
        <v>31</v>
      </c>
      <c r="I88" t="s">
        <v>41</v>
      </c>
      <c r="J88" t="s">
        <v>33</v>
      </c>
      <c r="K88" t="s">
        <v>34</v>
      </c>
      <c r="L88" t="s">
        <v>35</v>
      </c>
      <c r="M88" t="s">
        <v>62</v>
      </c>
      <c r="N88" t="s">
        <v>70</v>
      </c>
      <c r="O88" t="s">
        <v>32</v>
      </c>
      <c r="P88" t="s">
        <v>32</v>
      </c>
      <c r="Q88" t="s">
        <v>35</v>
      </c>
      <c r="R88" t="s">
        <v>38</v>
      </c>
      <c r="S88">
        <v>50</v>
      </c>
      <c r="T88">
        <v>7.7</v>
      </c>
      <c r="U88" t="s">
        <v>58</v>
      </c>
      <c r="V88">
        <v>1.4</v>
      </c>
      <c r="W88" t="s">
        <v>39</v>
      </c>
      <c r="X88" t="s">
        <v>40</v>
      </c>
      <c r="Y88">
        <v>4205</v>
      </c>
      <c r="Z88">
        <v>0</v>
      </c>
      <c r="AA88">
        <v>0</v>
      </c>
      <c r="AB88" t="s">
        <v>40</v>
      </c>
    </row>
    <row r="89" spans="1:28" x14ac:dyDescent="0.3">
      <c r="A89" t="s">
        <v>28</v>
      </c>
      <c r="B89" t="s">
        <v>29</v>
      </c>
      <c r="C89">
        <v>528006</v>
      </c>
      <c r="D89" t="s">
        <v>32</v>
      </c>
      <c r="E89">
        <v>40</v>
      </c>
      <c r="F89">
        <v>16</v>
      </c>
      <c r="G89" t="s">
        <v>32</v>
      </c>
      <c r="H89" t="s">
        <v>32</v>
      </c>
      <c r="I89" t="s">
        <v>32</v>
      </c>
      <c r="J89" t="s">
        <v>42</v>
      </c>
      <c r="K89" t="s">
        <v>32</v>
      </c>
      <c r="L89" t="s">
        <v>32</v>
      </c>
      <c r="M89" t="s">
        <v>32</v>
      </c>
      <c r="N89" t="s">
        <v>32</v>
      </c>
      <c r="O89" t="s">
        <v>32</v>
      </c>
      <c r="P89" t="s">
        <v>32</v>
      </c>
      <c r="Q89" t="s">
        <v>32</v>
      </c>
      <c r="R89" t="s">
        <v>32</v>
      </c>
      <c r="S89">
        <v>50</v>
      </c>
      <c r="T89">
        <v>7</v>
      </c>
      <c r="U89" t="s">
        <v>46</v>
      </c>
      <c r="V89">
        <v>3.9</v>
      </c>
      <c r="W89" t="s">
        <v>47</v>
      </c>
      <c r="X89" t="s">
        <v>40</v>
      </c>
      <c r="Y89">
        <v>2208</v>
      </c>
      <c r="Z89">
        <v>0</v>
      </c>
      <c r="AA89">
        <v>0</v>
      </c>
      <c r="AB89" t="s">
        <v>40</v>
      </c>
    </row>
    <row r="90" spans="1:28" x14ac:dyDescent="0.3">
      <c r="A90" t="s">
        <v>28</v>
      </c>
      <c r="B90" t="s">
        <v>29</v>
      </c>
      <c r="C90">
        <v>529703</v>
      </c>
      <c r="D90">
        <v>39</v>
      </c>
      <c r="E90">
        <v>64</v>
      </c>
      <c r="F90">
        <v>40</v>
      </c>
      <c r="G90" t="s">
        <v>48</v>
      </c>
      <c r="H90" t="s">
        <v>48</v>
      </c>
      <c r="I90" t="s">
        <v>66</v>
      </c>
      <c r="J90" t="s">
        <v>42</v>
      </c>
      <c r="K90" t="s">
        <v>43</v>
      </c>
      <c r="L90" t="s">
        <v>50</v>
      </c>
      <c r="M90" t="s">
        <v>44</v>
      </c>
      <c r="N90" t="s">
        <v>44</v>
      </c>
      <c r="O90" t="s">
        <v>51</v>
      </c>
      <c r="P90" t="s">
        <v>32</v>
      </c>
      <c r="Q90" t="s">
        <v>37</v>
      </c>
      <c r="R90" t="s">
        <v>60</v>
      </c>
      <c r="S90">
        <v>42</v>
      </c>
      <c r="T90">
        <v>7.5</v>
      </c>
      <c r="U90" t="s">
        <v>46</v>
      </c>
      <c r="V90">
        <v>2.2999999999999998</v>
      </c>
      <c r="W90" t="s">
        <v>52</v>
      </c>
      <c r="X90" t="s">
        <v>28</v>
      </c>
      <c r="Y90">
        <v>5000</v>
      </c>
      <c r="Z90">
        <v>0</v>
      </c>
      <c r="AA90">
        <v>0</v>
      </c>
      <c r="AB90" t="s">
        <v>40</v>
      </c>
    </row>
    <row r="91" spans="1:28" x14ac:dyDescent="0.3">
      <c r="A91" t="s">
        <v>28</v>
      </c>
      <c r="B91" t="s">
        <v>29</v>
      </c>
      <c r="C91">
        <v>535381</v>
      </c>
      <c r="D91">
        <v>38.299999999999997</v>
      </c>
      <c r="E91">
        <v>42</v>
      </c>
      <c r="F91">
        <v>10</v>
      </c>
      <c r="G91" t="s">
        <v>48</v>
      </c>
      <c r="H91" t="s">
        <v>48</v>
      </c>
      <c r="I91" t="s">
        <v>61</v>
      </c>
      <c r="J91" t="s">
        <v>42</v>
      </c>
      <c r="K91" t="s">
        <v>71</v>
      </c>
      <c r="L91" t="s">
        <v>69</v>
      </c>
      <c r="M91" t="s">
        <v>51</v>
      </c>
      <c r="N91" t="s">
        <v>32</v>
      </c>
      <c r="O91" t="s">
        <v>32</v>
      </c>
      <c r="P91" t="s">
        <v>32</v>
      </c>
      <c r="Q91" t="s">
        <v>32</v>
      </c>
      <c r="R91" t="s">
        <v>32</v>
      </c>
      <c r="S91">
        <v>38</v>
      </c>
      <c r="T91">
        <v>61</v>
      </c>
      <c r="U91" t="s">
        <v>32</v>
      </c>
      <c r="V91" t="s">
        <v>32</v>
      </c>
      <c r="W91" t="s">
        <v>52</v>
      </c>
      <c r="X91" t="s">
        <v>28</v>
      </c>
      <c r="Y91">
        <v>0</v>
      </c>
      <c r="Z91">
        <v>0</v>
      </c>
      <c r="AA91">
        <v>0</v>
      </c>
      <c r="AB91" t="s">
        <v>28</v>
      </c>
    </row>
    <row r="92" spans="1:28" x14ac:dyDescent="0.3">
      <c r="A92" t="s">
        <v>28</v>
      </c>
      <c r="B92" t="s">
        <v>29</v>
      </c>
      <c r="C92">
        <v>534197</v>
      </c>
      <c r="D92">
        <v>38</v>
      </c>
      <c r="E92">
        <v>52</v>
      </c>
      <c r="F92">
        <v>16</v>
      </c>
      <c r="G92" t="s">
        <v>32</v>
      </c>
      <c r="H92" t="s">
        <v>32</v>
      </c>
      <c r="I92" t="s">
        <v>32</v>
      </c>
      <c r="J92" t="s">
        <v>32</v>
      </c>
      <c r="K92" t="s">
        <v>56</v>
      </c>
      <c r="L92" t="s">
        <v>32</v>
      </c>
      <c r="M92" t="s">
        <v>32</v>
      </c>
      <c r="N92" t="s">
        <v>32</v>
      </c>
      <c r="O92" t="s">
        <v>72</v>
      </c>
      <c r="P92">
        <v>1</v>
      </c>
      <c r="Q92" t="s">
        <v>48</v>
      </c>
      <c r="R92" t="s">
        <v>48</v>
      </c>
      <c r="S92">
        <v>53</v>
      </c>
      <c r="T92">
        <v>86</v>
      </c>
      <c r="U92" t="s">
        <v>32</v>
      </c>
      <c r="V92" t="s">
        <v>32</v>
      </c>
      <c r="W92" t="s">
        <v>52</v>
      </c>
      <c r="X92" t="s">
        <v>40</v>
      </c>
      <c r="Y92">
        <v>2322</v>
      </c>
      <c r="Z92">
        <v>0</v>
      </c>
      <c r="AA92">
        <v>0</v>
      </c>
      <c r="AB92" t="s">
        <v>28</v>
      </c>
    </row>
    <row r="93" spans="1:28" x14ac:dyDescent="0.3">
      <c r="A93" t="s">
        <v>28</v>
      </c>
      <c r="B93" t="s">
        <v>29</v>
      </c>
      <c r="C93">
        <v>529461</v>
      </c>
      <c r="D93">
        <v>40.299999999999997</v>
      </c>
      <c r="E93">
        <v>114</v>
      </c>
      <c r="F93">
        <v>36</v>
      </c>
      <c r="G93" t="s">
        <v>30</v>
      </c>
      <c r="H93" t="s">
        <v>31</v>
      </c>
      <c r="I93" t="s">
        <v>61</v>
      </c>
      <c r="J93" t="s">
        <v>33</v>
      </c>
      <c r="K93" t="s">
        <v>56</v>
      </c>
      <c r="L93" t="s">
        <v>50</v>
      </c>
      <c r="M93" t="s">
        <v>62</v>
      </c>
      <c r="N93" t="s">
        <v>44</v>
      </c>
      <c r="O93" t="s">
        <v>51</v>
      </c>
      <c r="P93">
        <v>7</v>
      </c>
      <c r="Q93" t="s">
        <v>48</v>
      </c>
      <c r="R93" t="s">
        <v>38</v>
      </c>
      <c r="S93">
        <v>57</v>
      </c>
      <c r="T93">
        <v>8.1</v>
      </c>
      <c r="U93" t="s">
        <v>58</v>
      </c>
      <c r="V93">
        <v>4.5</v>
      </c>
      <c r="W93" t="s">
        <v>39</v>
      </c>
      <c r="X93" t="s">
        <v>40</v>
      </c>
      <c r="Y93">
        <v>3205</v>
      </c>
      <c r="Z93">
        <v>0</v>
      </c>
      <c r="AA93">
        <v>0</v>
      </c>
      <c r="AB93" t="s">
        <v>40</v>
      </c>
    </row>
    <row r="94" spans="1:28" x14ac:dyDescent="0.3">
      <c r="A94" t="s">
        <v>28</v>
      </c>
      <c r="B94" t="s">
        <v>29</v>
      </c>
      <c r="C94">
        <v>530251</v>
      </c>
      <c r="D94">
        <v>38.799999999999997</v>
      </c>
      <c r="E94">
        <v>50</v>
      </c>
      <c r="F94">
        <v>20</v>
      </c>
      <c r="G94" t="s">
        <v>30</v>
      </c>
      <c r="H94" t="s">
        <v>48</v>
      </c>
      <c r="I94" t="s">
        <v>61</v>
      </c>
      <c r="J94" t="s">
        <v>42</v>
      </c>
      <c r="K94" t="s">
        <v>71</v>
      </c>
      <c r="L94" t="s">
        <v>69</v>
      </c>
      <c r="M94" t="s">
        <v>51</v>
      </c>
      <c r="N94" t="s">
        <v>44</v>
      </c>
      <c r="O94" t="s">
        <v>51</v>
      </c>
      <c r="P94" t="s">
        <v>32</v>
      </c>
      <c r="Q94" t="s">
        <v>37</v>
      </c>
      <c r="R94" t="s">
        <v>48</v>
      </c>
      <c r="S94">
        <v>42</v>
      </c>
      <c r="T94">
        <v>6.2</v>
      </c>
      <c r="U94" t="s">
        <v>32</v>
      </c>
      <c r="V94" t="s">
        <v>32</v>
      </c>
      <c r="W94" t="s">
        <v>52</v>
      </c>
      <c r="X94" t="s">
        <v>28</v>
      </c>
      <c r="Y94">
        <v>0</v>
      </c>
      <c r="Z94">
        <v>0</v>
      </c>
      <c r="AA94">
        <v>0</v>
      </c>
      <c r="AB94" t="s">
        <v>28</v>
      </c>
    </row>
    <row r="95" spans="1:28" x14ac:dyDescent="0.3">
      <c r="A95" t="s">
        <v>28</v>
      </c>
      <c r="B95" t="s">
        <v>29</v>
      </c>
      <c r="C95">
        <v>530310</v>
      </c>
      <c r="D95" t="s">
        <v>32</v>
      </c>
      <c r="E95" t="s">
        <v>32</v>
      </c>
      <c r="F95" t="s">
        <v>32</v>
      </c>
      <c r="G95" t="s">
        <v>30</v>
      </c>
      <c r="H95" t="s">
        <v>31</v>
      </c>
      <c r="I95" t="s">
        <v>61</v>
      </c>
      <c r="J95" t="s">
        <v>42</v>
      </c>
      <c r="K95" t="s">
        <v>34</v>
      </c>
      <c r="L95" t="s">
        <v>50</v>
      </c>
      <c r="M95" t="s">
        <v>62</v>
      </c>
      <c r="N95" t="s">
        <v>51</v>
      </c>
      <c r="O95" t="s">
        <v>51</v>
      </c>
      <c r="P95" t="s">
        <v>32</v>
      </c>
      <c r="Q95" t="s">
        <v>35</v>
      </c>
      <c r="R95" t="s">
        <v>38</v>
      </c>
      <c r="S95">
        <v>38</v>
      </c>
      <c r="T95">
        <v>6.5</v>
      </c>
      <c r="U95" t="s">
        <v>32</v>
      </c>
      <c r="V95" t="s">
        <v>32</v>
      </c>
      <c r="W95" t="s">
        <v>39</v>
      </c>
      <c r="X95" t="s">
        <v>40</v>
      </c>
      <c r="Y95">
        <v>3205</v>
      </c>
      <c r="Z95">
        <v>0</v>
      </c>
      <c r="AA95">
        <v>0</v>
      </c>
      <c r="AB95" t="s">
        <v>28</v>
      </c>
    </row>
    <row r="96" spans="1:28" x14ac:dyDescent="0.3">
      <c r="A96" t="s">
        <v>28</v>
      </c>
      <c r="B96" t="s">
        <v>29</v>
      </c>
      <c r="C96">
        <v>528729</v>
      </c>
      <c r="D96">
        <v>37.5</v>
      </c>
      <c r="E96">
        <v>48</v>
      </c>
      <c r="F96">
        <v>30</v>
      </c>
      <c r="G96" t="s">
        <v>54</v>
      </c>
      <c r="H96" t="s">
        <v>48</v>
      </c>
      <c r="I96" t="s">
        <v>49</v>
      </c>
      <c r="J96" t="s">
        <v>42</v>
      </c>
      <c r="K96" t="s">
        <v>32</v>
      </c>
      <c r="L96" t="s">
        <v>48</v>
      </c>
      <c r="M96" t="s">
        <v>51</v>
      </c>
      <c r="N96" t="s">
        <v>51</v>
      </c>
      <c r="O96" t="s">
        <v>51</v>
      </c>
      <c r="P96" t="s">
        <v>32</v>
      </c>
      <c r="Q96" t="s">
        <v>48</v>
      </c>
      <c r="R96" t="s">
        <v>48</v>
      </c>
      <c r="S96">
        <v>48</v>
      </c>
      <c r="T96">
        <v>8.6</v>
      </c>
      <c r="U96" t="s">
        <v>32</v>
      </c>
      <c r="V96" t="s">
        <v>32</v>
      </c>
      <c r="W96" t="s">
        <v>52</v>
      </c>
      <c r="X96" t="s">
        <v>28</v>
      </c>
      <c r="Y96">
        <v>0</v>
      </c>
      <c r="Z96">
        <v>0</v>
      </c>
      <c r="AA96">
        <v>0</v>
      </c>
      <c r="AB96" t="s">
        <v>28</v>
      </c>
    </row>
    <row r="97" spans="1:28" x14ac:dyDescent="0.3">
      <c r="A97" t="s">
        <v>40</v>
      </c>
      <c r="B97" t="s">
        <v>29</v>
      </c>
      <c r="C97">
        <v>535158</v>
      </c>
      <c r="D97">
        <v>37.299999999999997</v>
      </c>
      <c r="E97">
        <v>48</v>
      </c>
      <c r="F97">
        <v>20</v>
      </c>
      <c r="G97" t="s">
        <v>32</v>
      </c>
      <c r="H97" t="s">
        <v>48</v>
      </c>
      <c r="I97" t="s">
        <v>68</v>
      </c>
      <c r="J97" t="s">
        <v>42</v>
      </c>
      <c r="K97" t="s">
        <v>43</v>
      </c>
      <c r="L97" t="s">
        <v>50</v>
      </c>
      <c r="M97" t="s">
        <v>62</v>
      </c>
      <c r="N97" t="s">
        <v>44</v>
      </c>
      <c r="O97" t="s">
        <v>51</v>
      </c>
      <c r="P97" t="s">
        <v>32</v>
      </c>
      <c r="Q97" t="s">
        <v>37</v>
      </c>
      <c r="R97" t="s">
        <v>38</v>
      </c>
      <c r="S97">
        <v>41</v>
      </c>
      <c r="T97">
        <v>69</v>
      </c>
      <c r="U97" t="s">
        <v>32</v>
      </c>
      <c r="V97" t="s">
        <v>32</v>
      </c>
      <c r="W97" t="s">
        <v>52</v>
      </c>
      <c r="X97" t="s">
        <v>40</v>
      </c>
      <c r="Y97">
        <v>3205</v>
      </c>
      <c r="Z97">
        <v>0</v>
      </c>
      <c r="AA97">
        <v>0</v>
      </c>
      <c r="AB97" t="s">
        <v>28</v>
      </c>
    </row>
    <row r="98" spans="1:28" x14ac:dyDescent="0.3">
      <c r="A98" t="s">
        <v>28</v>
      </c>
      <c r="B98" t="s">
        <v>29</v>
      </c>
      <c r="C98">
        <v>530319</v>
      </c>
      <c r="D98" t="s">
        <v>32</v>
      </c>
      <c r="E98">
        <v>84</v>
      </c>
      <c r="F98">
        <v>36</v>
      </c>
      <c r="G98" t="s">
        <v>32</v>
      </c>
      <c r="H98" t="s">
        <v>32</v>
      </c>
      <c r="I98" t="s">
        <v>49</v>
      </c>
      <c r="J98" t="s">
        <v>42</v>
      </c>
      <c r="K98" t="s">
        <v>32</v>
      </c>
      <c r="L98" t="s">
        <v>50</v>
      </c>
      <c r="M98" t="s">
        <v>51</v>
      </c>
      <c r="N98" t="s">
        <v>44</v>
      </c>
      <c r="O98" t="s">
        <v>51</v>
      </c>
      <c r="P98" t="s">
        <v>32</v>
      </c>
      <c r="Q98" t="s">
        <v>37</v>
      </c>
      <c r="R98" t="s">
        <v>45</v>
      </c>
      <c r="S98">
        <v>44</v>
      </c>
      <c r="T98">
        <v>8.5</v>
      </c>
      <c r="U98" t="s">
        <v>32</v>
      </c>
      <c r="V98" t="s">
        <v>32</v>
      </c>
      <c r="W98" t="s">
        <v>52</v>
      </c>
      <c r="X98" t="s">
        <v>40</v>
      </c>
      <c r="Y98">
        <v>3111</v>
      </c>
      <c r="Z98">
        <v>0</v>
      </c>
      <c r="AA98">
        <v>0</v>
      </c>
      <c r="AB98" t="s">
        <v>28</v>
      </c>
    </row>
    <row r="99" spans="1:28" x14ac:dyDescent="0.3">
      <c r="A99" t="s">
        <v>40</v>
      </c>
      <c r="B99" t="s">
        <v>29</v>
      </c>
      <c r="C99">
        <v>534145</v>
      </c>
      <c r="D99">
        <v>38.1</v>
      </c>
      <c r="E99">
        <v>88</v>
      </c>
      <c r="F99">
        <v>32</v>
      </c>
      <c r="G99" t="s">
        <v>30</v>
      </c>
      <c r="H99" t="s">
        <v>31</v>
      </c>
      <c r="I99" t="s">
        <v>41</v>
      </c>
      <c r="J99" t="s">
        <v>42</v>
      </c>
      <c r="K99" t="s">
        <v>56</v>
      </c>
      <c r="L99" t="s">
        <v>50</v>
      </c>
      <c r="M99" t="s">
        <v>62</v>
      </c>
      <c r="N99" t="s">
        <v>32</v>
      </c>
      <c r="O99" t="s">
        <v>72</v>
      </c>
      <c r="P99">
        <v>1</v>
      </c>
      <c r="Q99" t="s">
        <v>35</v>
      </c>
      <c r="R99" t="s">
        <v>38</v>
      </c>
      <c r="S99">
        <v>55</v>
      </c>
      <c r="T99">
        <v>60</v>
      </c>
      <c r="U99" t="s">
        <v>32</v>
      </c>
      <c r="V99" t="s">
        <v>32</v>
      </c>
      <c r="W99" t="s">
        <v>47</v>
      </c>
      <c r="X99" t="s">
        <v>28</v>
      </c>
      <c r="Y99">
        <v>3205</v>
      </c>
      <c r="Z99">
        <v>0</v>
      </c>
      <c r="AA99">
        <v>0</v>
      </c>
      <c r="AB99" t="s">
        <v>28</v>
      </c>
    </row>
    <row r="100" spans="1:28" x14ac:dyDescent="0.3">
      <c r="A100" t="s">
        <v>28</v>
      </c>
      <c r="B100" t="s">
        <v>29</v>
      </c>
      <c r="C100">
        <v>534135</v>
      </c>
      <c r="D100">
        <v>37.700000000000003</v>
      </c>
      <c r="E100">
        <v>44</v>
      </c>
      <c r="F100">
        <v>40</v>
      </c>
      <c r="G100" t="s">
        <v>59</v>
      </c>
      <c r="H100" t="s">
        <v>48</v>
      </c>
      <c r="I100" t="s">
        <v>49</v>
      </c>
      <c r="J100" t="s">
        <v>42</v>
      </c>
      <c r="K100" t="s">
        <v>71</v>
      </c>
      <c r="L100" t="s">
        <v>50</v>
      </c>
      <c r="M100" t="s">
        <v>44</v>
      </c>
      <c r="N100" t="s">
        <v>51</v>
      </c>
      <c r="O100" t="s">
        <v>51</v>
      </c>
      <c r="P100" t="s">
        <v>32</v>
      </c>
      <c r="Q100" t="s">
        <v>48</v>
      </c>
      <c r="R100" t="s">
        <v>38</v>
      </c>
      <c r="S100">
        <v>41</v>
      </c>
      <c r="T100">
        <v>60</v>
      </c>
      <c r="U100" t="s">
        <v>32</v>
      </c>
      <c r="V100" t="s">
        <v>32</v>
      </c>
      <c r="W100" t="s">
        <v>52</v>
      </c>
      <c r="X100" t="s">
        <v>28</v>
      </c>
      <c r="Y100">
        <v>0</v>
      </c>
      <c r="Z100">
        <v>0</v>
      </c>
      <c r="AA100">
        <v>0</v>
      </c>
      <c r="AB100" t="s">
        <v>28</v>
      </c>
    </row>
    <row r="101" spans="1:28" x14ac:dyDescent="0.3">
      <c r="A101" t="s">
        <v>28</v>
      </c>
      <c r="B101" t="s">
        <v>29</v>
      </c>
      <c r="C101">
        <v>530002</v>
      </c>
      <c r="D101">
        <v>39.6</v>
      </c>
      <c r="E101">
        <v>108</v>
      </c>
      <c r="F101">
        <v>51</v>
      </c>
      <c r="G101" t="s">
        <v>30</v>
      </c>
      <c r="H101" t="s">
        <v>31</v>
      </c>
      <c r="I101" t="s">
        <v>55</v>
      </c>
      <c r="J101" t="s">
        <v>33</v>
      </c>
      <c r="K101" t="s">
        <v>56</v>
      </c>
      <c r="L101" t="s">
        <v>35</v>
      </c>
      <c r="M101" t="s">
        <v>62</v>
      </c>
      <c r="N101" t="s">
        <v>51</v>
      </c>
      <c r="O101" t="s">
        <v>57</v>
      </c>
      <c r="P101" t="s">
        <v>32</v>
      </c>
      <c r="Q101" t="s">
        <v>37</v>
      </c>
      <c r="R101" t="s">
        <v>38</v>
      </c>
      <c r="S101">
        <v>59</v>
      </c>
      <c r="T101">
        <v>8</v>
      </c>
      <c r="U101" t="s">
        <v>46</v>
      </c>
      <c r="V101">
        <v>2.6</v>
      </c>
      <c r="W101" t="s">
        <v>52</v>
      </c>
      <c r="X101" t="s">
        <v>28</v>
      </c>
      <c r="Y101">
        <v>4300</v>
      </c>
      <c r="Z101">
        <v>0</v>
      </c>
      <c r="AA101">
        <v>0</v>
      </c>
      <c r="AB101" t="s">
        <v>40</v>
      </c>
    </row>
    <row r="102" spans="1:28" x14ac:dyDescent="0.3">
      <c r="A102" t="s">
        <v>40</v>
      </c>
      <c r="B102" t="s">
        <v>29</v>
      </c>
      <c r="C102">
        <v>535364</v>
      </c>
      <c r="D102">
        <v>38.200000000000003</v>
      </c>
      <c r="E102">
        <v>40</v>
      </c>
      <c r="F102">
        <v>16</v>
      </c>
      <c r="G102" t="s">
        <v>30</v>
      </c>
      <c r="H102" t="s">
        <v>31</v>
      </c>
      <c r="I102" t="s">
        <v>61</v>
      </c>
      <c r="J102" t="s">
        <v>42</v>
      </c>
      <c r="K102" t="s">
        <v>71</v>
      </c>
      <c r="L102" t="s">
        <v>50</v>
      </c>
      <c r="M102" t="s">
        <v>32</v>
      </c>
      <c r="N102" t="s">
        <v>32</v>
      </c>
      <c r="O102" t="s">
        <v>32</v>
      </c>
      <c r="P102" t="s">
        <v>32</v>
      </c>
      <c r="Q102" t="s">
        <v>48</v>
      </c>
      <c r="R102" t="s">
        <v>48</v>
      </c>
      <c r="S102">
        <v>34</v>
      </c>
      <c r="T102">
        <v>66</v>
      </c>
      <c r="U102" t="s">
        <v>32</v>
      </c>
      <c r="V102" t="s">
        <v>32</v>
      </c>
      <c r="W102" t="s">
        <v>52</v>
      </c>
      <c r="X102" t="s">
        <v>28</v>
      </c>
      <c r="Y102">
        <v>0</v>
      </c>
      <c r="Z102">
        <v>0</v>
      </c>
      <c r="AA102">
        <v>0</v>
      </c>
      <c r="AB102" t="s">
        <v>28</v>
      </c>
    </row>
    <row r="103" spans="1:28" x14ac:dyDescent="0.3">
      <c r="A103" t="s">
        <v>40</v>
      </c>
      <c r="B103" t="s">
        <v>29</v>
      </c>
      <c r="C103">
        <v>534899</v>
      </c>
      <c r="D103" t="s">
        <v>32</v>
      </c>
      <c r="E103">
        <v>60</v>
      </c>
      <c r="F103">
        <v>20</v>
      </c>
      <c r="G103" t="s">
        <v>54</v>
      </c>
      <c r="H103" t="s">
        <v>31</v>
      </c>
      <c r="I103" t="s">
        <v>41</v>
      </c>
      <c r="J103" t="s">
        <v>33</v>
      </c>
      <c r="K103" t="s">
        <v>34</v>
      </c>
      <c r="L103" t="s">
        <v>35</v>
      </c>
      <c r="M103" t="s">
        <v>32</v>
      </c>
      <c r="N103" t="s">
        <v>32</v>
      </c>
      <c r="O103" t="s">
        <v>51</v>
      </c>
      <c r="P103" t="s">
        <v>32</v>
      </c>
      <c r="Q103" t="s">
        <v>35</v>
      </c>
      <c r="R103" t="s">
        <v>38</v>
      </c>
      <c r="S103" t="s">
        <v>32</v>
      </c>
      <c r="T103" t="s">
        <v>32</v>
      </c>
      <c r="U103" t="s">
        <v>32</v>
      </c>
      <c r="V103" t="s">
        <v>32</v>
      </c>
      <c r="W103" t="s">
        <v>47</v>
      </c>
      <c r="X103" t="s">
        <v>40</v>
      </c>
      <c r="Y103">
        <v>3205</v>
      </c>
      <c r="Z103">
        <v>0</v>
      </c>
      <c r="AA103">
        <v>0</v>
      </c>
      <c r="AB103" t="s">
        <v>28</v>
      </c>
    </row>
    <row r="104" spans="1:28" x14ac:dyDescent="0.3">
      <c r="A104" t="s">
        <v>28</v>
      </c>
      <c r="B104" t="s">
        <v>29</v>
      </c>
      <c r="C104">
        <v>534938</v>
      </c>
      <c r="D104">
        <v>38.299999999999997</v>
      </c>
      <c r="E104">
        <v>40</v>
      </c>
      <c r="F104">
        <v>16</v>
      </c>
      <c r="G104" t="s">
        <v>30</v>
      </c>
      <c r="H104" t="s">
        <v>32</v>
      </c>
      <c r="I104" t="s">
        <v>61</v>
      </c>
      <c r="J104" t="s">
        <v>42</v>
      </c>
      <c r="K104" t="s">
        <v>56</v>
      </c>
      <c r="L104" t="s">
        <v>32</v>
      </c>
      <c r="M104" t="s">
        <v>32</v>
      </c>
      <c r="N104" t="s">
        <v>32</v>
      </c>
      <c r="O104" t="s">
        <v>32</v>
      </c>
      <c r="P104" t="s">
        <v>32</v>
      </c>
      <c r="Q104" t="s">
        <v>32</v>
      </c>
      <c r="R104" t="s">
        <v>32</v>
      </c>
      <c r="S104">
        <v>37</v>
      </c>
      <c r="T104">
        <v>57</v>
      </c>
      <c r="U104" t="s">
        <v>32</v>
      </c>
      <c r="V104" t="s">
        <v>32</v>
      </c>
      <c r="W104" t="s">
        <v>52</v>
      </c>
      <c r="X104" t="s">
        <v>28</v>
      </c>
      <c r="Y104">
        <v>0</v>
      </c>
      <c r="Z104">
        <v>0</v>
      </c>
      <c r="AA104">
        <v>0</v>
      </c>
      <c r="AB104" t="s">
        <v>28</v>
      </c>
    </row>
    <row r="105" spans="1:28" x14ac:dyDescent="0.3">
      <c r="A105" t="s">
        <v>40</v>
      </c>
      <c r="B105" t="s">
        <v>53</v>
      </c>
      <c r="C105">
        <v>5292489</v>
      </c>
      <c r="D105">
        <v>38</v>
      </c>
      <c r="E105">
        <v>140</v>
      </c>
      <c r="F105">
        <v>68</v>
      </c>
      <c r="G105" t="s">
        <v>48</v>
      </c>
      <c r="H105" t="s">
        <v>48</v>
      </c>
      <c r="I105" t="s">
        <v>61</v>
      </c>
      <c r="J105" t="s">
        <v>42</v>
      </c>
      <c r="K105" t="s">
        <v>43</v>
      </c>
      <c r="L105" t="s">
        <v>50</v>
      </c>
      <c r="M105" t="s">
        <v>44</v>
      </c>
      <c r="N105" t="s">
        <v>32</v>
      </c>
      <c r="O105" t="s">
        <v>32</v>
      </c>
      <c r="P105" t="s">
        <v>32</v>
      </c>
      <c r="Q105" t="s">
        <v>67</v>
      </c>
      <c r="R105" t="s">
        <v>48</v>
      </c>
      <c r="S105">
        <v>39</v>
      </c>
      <c r="T105">
        <v>5.3</v>
      </c>
      <c r="U105" t="s">
        <v>32</v>
      </c>
      <c r="V105" t="s">
        <v>32</v>
      </c>
      <c r="W105" t="s">
        <v>52</v>
      </c>
      <c r="X105" t="s">
        <v>40</v>
      </c>
      <c r="Y105">
        <v>7111</v>
      </c>
      <c r="Z105">
        <v>0</v>
      </c>
      <c r="AA105">
        <v>0</v>
      </c>
      <c r="AB105" t="s">
        <v>28</v>
      </c>
    </row>
    <row r="106" spans="1:28" x14ac:dyDescent="0.3">
      <c r="A106" t="s">
        <v>40</v>
      </c>
      <c r="B106" t="s">
        <v>29</v>
      </c>
      <c r="C106">
        <v>527563</v>
      </c>
      <c r="D106">
        <v>37.799999999999997</v>
      </c>
      <c r="E106">
        <v>52</v>
      </c>
      <c r="F106">
        <v>24</v>
      </c>
      <c r="G106" t="s">
        <v>48</v>
      </c>
      <c r="H106" t="s">
        <v>31</v>
      </c>
      <c r="I106" t="s">
        <v>49</v>
      </c>
      <c r="J106" t="s">
        <v>42</v>
      </c>
      <c r="K106" t="s">
        <v>64</v>
      </c>
      <c r="L106" t="s">
        <v>35</v>
      </c>
      <c r="M106" t="s">
        <v>51</v>
      </c>
      <c r="N106" t="s">
        <v>44</v>
      </c>
      <c r="O106" t="s">
        <v>72</v>
      </c>
      <c r="P106">
        <v>5.7</v>
      </c>
      <c r="Q106" t="s">
        <v>67</v>
      </c>
      <c r="R106" t="s">
        <v>38</v>
      </c>
      <c r="S106">
        <v>48</v>
      </c>
      <c r="T106">
        <v>6.6</v>
      </c>
      <c r="U106" t="s">
        <v>65</v>
      </c>
      <c r="V106">
        <v>3.7</v>
      </c>
      <c r="W106" t="s">
        <v>39</v>
      </c>
      <c r="X106" t="s">
        <v>40</v>
      </c>
      <c r="Y106">
        <v>5400</v>
      </c>
      <c r="Z106">
        <v>0</v>
      </c>
      <c r="AA106">
        <v>0</v>
      </c>
      <c r="AB106" t="s">
        <v>28</v>
      </c>
    </row>
    <row r="107" spans="1:28" x14ac:dyDescent="0.3">
      <c r="A107" t="s">
        <v>40</v>
      </c>
      <c r="B107" t="s">
        <v>29</v>
      </c>
      <c r="C107">
        <v>530381</v>
      </c>
      <c r="D107" t="s">
        <v>32</v>
      </c>
      <c r="E107">
        <v>70</v>
      </c>
      <c r="F107">
        <v>36</v>
      </c>
      <c r="G107" t="s">
        <v>48</v>
      </c>
      <c r="H107" t="s">
        <v>32</v>
      </c>
      <c r="I107" t="s">
        <v>49</v>
      </c>
      <c r="J107" t="s">
        <v>33</v>
      </c>
      <c r="K107" t="s">
        <v>56</v>
      </c>
      <c r="L107" t="s">
        <v>50</v>
      </c>
      <c r="M107" t="s">
        <v>44</v>
      </c>
      <c r="N107" t="s">
        <v>44</v>
      </c>
      <c r="O107" t="s">
        <v>32</v>
      </c>
      <c r="P107" t="s">
        <v>32</v>
      </c>
      <c r="Q107" t="s">
        <v>35</v>
      </c>
      <c r="R107" t="s">
        <v>38</v>
      </c>
      <c r="S107">
        <v>36</v>
      </c>
      <c r="T107">
        <v>7.3</v>
      </c>
      <c r="U107" t="s">
        <v>32</v>
      </c>
      <c r="V107" t="s">
        <v>32</v>
      </c>
      <c r="W107" t="s">
        <v>52</v>
      </c>
      <c r="X107" t="s">
        <v>40</v>
      </c>
      <c r="Y107">
        <v>31110</v>
      </c>
      <c r="Z107">
        <v>0</v>
      </c>
      <c r="AA107">
        <v>0</v>
      </c>
      <c r="AB107" t="s">
        <v>28</v>
      </c>
    </row>
    <row r="108" spans="1:28" x14ac:dyDescent="0.3">
      <c r="A108" t="s">
        <v>40</v>
      </c>
      <c r="B108" t="s">
        <v>29</v>
      </c>
      <c r="C108">
        <v>528668</v>
      </c>
      <c r="D108">
        <v>38.299999999999997</v>
      </c>
      <c r="E108">
        <v>52</v>
      </c>
      <c r="F108">
        <v>96</v>
      </c>
      <c r="G108" t="s">
        <v>32</v>
      </c>
      <c r="H108" t="s">
        <v>31</v>
      </c>
      <c r="I108" t="s">
        <v>49</v>
      </c>
      <c r="J108" t="s">
        <v>42</v>
      </c>
      <c r="K108" t="s">
        <v>32</v>
      </c>
      <c r="L108" t="s">
        <v>32</v>
      </c>
      <c r="M108" t="s">
        <v>32</v>
      </c>
      <c r="N108" t="s">
        <v>51</v>
      </c>
      <c r="O108" t="s">
        <v>51</v>
      </c>
      <c r="P108" t="s">
        <v>32</v>
      </c>
      <c r="Q108" t="s">
        <v>48</v>
      </c>
      <c r="R108" t="s">
        <v>32</v>
      </c>
      <c r="S108">
        <v>43</v>
      </c>
      <c r="T108">
        <v>6.1</v>
      </c>
      <c r="U108" t="s">
        <v>32</v>
      </c>
      <c r="V108" t="s">
        <v>32</v>
      </c>
      <c r="W108" t="s">
        <v>52</v>
      </c>
      <c r="X108" t="s">
        <v>40</v>
      </c>
      <c r="Y108">
        <v>3209</v>
      </c>
      <c r="Z108">
        <v>0</v>
      </c>
      <c r="AA108">
        <v>0</v>
      </c>
      <c r="AB108" t="s">
        <v>40</v>
      </c>
    </row>
    <row r="109" spans="1:28" x14ac:dyDescent="0.3">
      <c r="A109" t="s">
        <v>28</v>
      </c>
      <c r="B109" t="s">
        <v>29</v>
      </c>
      <c r="C109">
        <v>529764</v>
      </c>
      <c r="D109">
        <v>37.299999999999997</v>
      </c>
      <c r="E109">
        <v>50</v>
      </c>
      <c r="F109">
        <v>32</v>
      </c>
      <c r="G109" t="s">
        <v>48</v>
      </c>
      <c r="H109" t="s">
        <v>48</v>
      </c>
      <c r="I109" t="s">
        <v>49</v>
      </c>
      <c r="J109" t="s">
        <v>42</v>
      </c>
      <c r="K109" t="s">
        <v>71</v>
      </c>
      <c r="L109" t="s">
        <v>50</v>
      </c>
      <c r="M109" t="s">
        <v>44</v>
      </c>
      <c r="N109" t="s">
        <v>32</v>
      </c>
      <c r="O109" t="s">
        <v>32</v>
      </c>
      <c r="P109" t="s">
        <v>32</v>
      </c>
      <c r="Q109" t="s">
        <v>48</v>
      </c>
      <c r="R109" t="s">
        <v>32</v>
      </c>
      <c r="S109">
        <v>44</v>
      </c>
      <c r="T109">
        <v>7</v>
      </c>
      <c r="U109" t="s">
        <v>32</v>
      </c>
      <c r="V109" t="s">
        <v>32</v>
      </c>
      <c r="W109" t="s">
        <v>52</v>
      </c>
      <c r="X109" t="s">
        <v>28</v>
      </c>
      <c r="Y109">
        <v>0</v>
      </c>
      <c r="Z109">
        <v>0</v>
      </c>
      <c r="AA109">
        <v>0</v>
      </c>
      <c r="AB109" t="s">
        <v>28</v>
      </c>
    </row>
    <row r="110" spans="1:28" x14ac:dyDescent="0.3">
      <c r="A110" t="s">
        <v>40</v>
      </c>
      <c r="B110" t="s">
        <v>29</v>
      </c>
      <c r="C110">
        <v>533696</v>
      </c>
      <c r="D110">
        <v>38.700000000000003</v>
      </c>
      <c r="E110">
        <v>60</v>
      </c>
      <c r="F110">
        <v>32</v>
      </c>
      <c r="G110" t="s">
        <v>54</v>
      </c>
      <c r="H110" t="s">
        <v>31</v>
      </c>
      <c r="I110" t="s">
        <v>68</v>
      </c>
      <c r="J110" t="s">
        <v>33</v>
      </c>
      <c r="K110" t="s">
        <v>64</v>
      </c>
      <c r="L110" t="s">
        <v>35</v>
      </c>
      <c r="M110" t="s">
        <v>36</v>
      </c>
      <c r="N110" t="s">
        <v>32</v>
      </c>
      <c r="O110" t="s">
        <v>32</v>
      </c>
      <c r="P110" t="s">
        <v>32</v>
      </c>
      <c r="Q110" t="s">
        <v>35</v>
      </c>
      <c r="R110" t="s">
        <v>38</v>
      </c>
      <c r="S110">
        <v>53</v>
      </c>
      <c r="T110">
        <v>64</v>
      </c>
      <c r="U110" t="s">
        <v>58</v>
      </c>
      <c r="V110">
        <v>2</v>
      </c>
      <c r="W110" t="s">
        <v>47</v>
      </c>
      <c r="X110" t="s">
        <v>40</v>
      </c>
      <c r="Y110">
        <v>3205</v>
      </c>
      <c r="Z110">
        <v>0</v>
      </c>
      <c r="AA110">
        <v>0</v>
      </c>
      <c r="AB110" t="s">
        <v>28</v>
      </c>
    </row>
    <row r="111" spans="1:28" x14ac:dyDescent="0.3">
      <c r="A111" t="s">
        <v>40</v>
      </c>
      <c r="B111" t="s">
        <v>53</v>
      </c>
      <c r="C111">
        <v>5297379</v>
      </c>
      <c r="D111">
        <v>38.4</v>
      </c>
      <c r="E111">
        <v>84</v>
      </c>
      <c r="F111">
        <v>40</v>
      </c>
      <c r="G111" t="s">
        <v>30</v>
      </c>
      <c r="H111" t="s">
        <v>31</v>
      </c>
      <c r="I111" t="s">
        <v>68</v>
      </c>
      <c r="J111" t="s">
        <v>42</v>
      </c>
      <c r="K111" t="s">
        <v>43</v>
      </c>
      <c r="L111" t="s">
        <v>50</v>
      </c>
      <c r="M111" t="s">
        <v>62</v>
      </c>
      <c r="N111" t="s">
        <v>51</v>
      </c>
      <c r="O111" t="s">
        <v>51</v>
      </c>
      <c r="P111" t="s">
        <v>32</v>
      </c>
      <c r="Q111" t="s">
        <v>32</v>
      </c>
      <c r="R111" t="s">
        <v>32</v>
      </c>
      <c r="S111">
        <v>36</v>
      </c>
      <c r="T111">
        <v>6.6</v>
      </c>
      <c r="U111" t="s">
        <v>46</v>
      </c>
      <c r="V111">
        <v>2.8</v>
      </c>
      <c r="W111" t="s">
        <v>39</v>
      </c>
      <c r="X111" t="s">
        <v>40</v>
      </c>
      <c r="Y111">
        <v>2205</v>
      </c>
      <c r="Z111">
        <v>0</v>
      </c>
      <c r="AA111">
        <v>0</v>
      </c>
      <c r="AB111" t="s">
        <v>40</v>
      </c>
    </row>
    <row r="112" spans="1:28" x14ac:dyDescent="0.3">
      <c r="A112" t="s">
        <v>40</v>
      </c>
      <c r="B112" t="s">
        <v>29</v>
      </c>
      <c r="C112">
        <v>527544</v>
      </c>
      <c r="D112" t="s">
        <v>32</v>
      </c>
      <c r="E112">
        <v>70</v>
      </c>
      <c r="F112">
        <v>16</v>
      </c>
      <c r="G112" t="s">
        <v>30</v>
      </c>
      <c r="H112" t="s">
        <v>35</v>
      </c>
      <c r="I112" t="s">
        <v>66</v>
      </c>
      <c r="J112" t="s">
        <v>33</v>
      </c>
      <c r="K112" t="s">
        <v>56</v>
      </c>
      <c r="L112" t="s">
        <v>50</v>
      </c>
      <c r="M112" t="s">
        <v>44</v>
      </c>
      <c r="N112" t="s">
        <v>44</v>
      </c>
      <c r="O112" t="s">
        <v>51</v>
      </c>
      <c r="P112" t="s">
        <v>32</v>
      </c>
      <c r="Q112" t="s">
        <v>35</v>
      </c>
      <c r="R112" t="s">
        <v>38</v>
      </c>
      <c r="S112">
        <v>60</v>
      </c>
      <c r="T112">
        <v>7.5</v>
      </c>
      <c r="U112" t="s">
        <v>32</v>
      </c>
      <c r="V112" t="s">
        <v>32</v>
      </c>
      <c r="W112" t="s">
        <v>39</v>
      </c>
      <c r="X112" t="s">
        <v>40</v>
      </c>
      <c r="Y112">
        <v>2112</v>
      </c>
      <c r="Z112">
        <v>0</v>
      </c>
      <c r="AA112">
        <v>0</v>
      </c>
      <c r="AB112" t="s">
        <v>28</v>
      </c>
    </row>
    <row r="113" spans="1:28" x14ac:dyDescent="0.3">
      <c r="A113" t="s">
        <v>40</v>
      </c>
      <c r="B113" t="s">
        <v>29</v>
      </c>
      <c r="C113">
        <v>533736</v>
      </c>
      <c r="D113">
        <v>38.299999999999997</v>
      </c>
      <c r="E113">
        <v>40</v>
      </c>
      <c r="F113">
        <v>16</v>
      </c>
      <c r="G113" t="s">
        <v>30</v>
      </c>
      <c r="H113" t="s">
        <v>32</v>
      </c>
      <c r="I113" t="s">
        <v>32</v>
      </c>
      <c r="J113" t="s">
        <v>42</v>
      </c>
      <c r="K113" t="s">
        <v>71</v>
      </c>
      <c r="L113" t="s">
        <v>50</v>
      </c>
      <c r="M113" t="s">
        <v>44</v>
      </c>
      <c r="N113" t="s">
        <v>32</v>
      </c>
      <c r="O113" t="s">
        <v>32</v>
      </c>
      <c r="P113" t="s">
        <v>32</v>
      </c>
      <c r="Q113" t="s">
        <v>32</v>
      </c>
      <c r="R113" t="s">
        <v>32</v>
      </c>
      <c r="S113">
        <v>38</v>
      </c>
      <c r="T113">
        <v>58</v>
      </c>
      <c r="U113" t="s">
        <v>65</v>
      </c>
      <c r="V113">
        <v>2</v>
      </c>
      <c r="W113" t="s">
        <v>52</v>
      </c>
      <c r="X113" t="s">
        <v>40</v>
      </c>
      <c r="Y113">
        <v>3111</v>
      </c>
      <c r="Z113">
        <v>7111</v>
      </c>
      <c r="AA113">
        <v>0</v>
      </c>
      <c r="AB113" t="s">
        <v>28</v>
      </c>
    </row>
    <row r="114" spans="1:28" x14ac:dyDescent="0.3">
      <c r="A114" t="s">
        <v>40</v>
      </c>
      <c r="B114" t="s">
        <v>29</v>
      </c>
      <c r="C114">
        <v>534963</v>
      </c>
      <c r="D114" t="s">
        <v>32</v>
      </c>
      <c r="E114">
        <v>40</v>
      </c>
      <c r="F114" t="s">
        <v>32</v>
      </c>
      <c r="G114" t="s">
        <v>59</v>
      </c>
      <c r="H114" t="s">
        <v>48</v>
      </c>
      <c r="I114" t="s">
        <v>61</v>
      </c>
      <c r="J114" t="s">
        <v>42</v>
      </c>
      <c r="K114" t="s">
        <v>71</v>
      </c>
      <c r="L114" t="s">
        <v>50</v>
      </c>
      <c r="M114" t="s">
        <v>51</v>
      </c>
      <c r="N114" t="s">
        <v>51</v>
      </c>
      <c r="O114" t="s">
        <v>51</v>
      </c>
      <c r="P114" t="s">
        <v>32</v>
      </c>
      <c r="Q114" t="s">
        <v>32</v>
      </c>
      <c r="R114" t="s">
        <v>38</v>
      </c>
      <c r="S114">
        <v>39</v>
      </c>
      <c r="T114">
        <v>56</v>
      </c>
      <c r="U114" t="s">
        <v>32</v>
      </c>
      <c r="V114" t="s">
        <v>32</v>
      </c>
      <c r="W114" t="s">
        <v>52</v>
      </c>
      <c r="X114" t="s">
        <v>40</v>
      </c>
      <c r="Y114">
        <v>3111</v>
      </c>
      <c r="Z114">
        <v>0</v>
      </c>
      <c r="AA114">
        <v>0</v>
      </c>
      <c r="AB114" t="s">
        <v>28</v>
      </c>
    </row>
    <row r="115" spans="1:28" x14ac:dyDescent="0.3">
      <c r="A115" t="s">
        <v>40</v>
      </c>
      <c r="B115" t="s">
        <v>29</v>
      </c>
      <c r="C115">
        <v>527933</v>
      </c>
      <c r="D115">
        <v>36.799999999999997</v>
      </c>
      <c r="E115">
        <v>60</v>
      </c>
      <c r="F115">
        <v>28</v>
      </c>
      <c r="G115" t="s">
        <v>32</v>
      </c>
      <c r="H115" t="s">
        <v>32</v>
      </c>
      <c r="I115" t="s">
        <v>32</v>
      </c>
      <c r="J115" t="s">
        <v>32</v>
      </c>
      <c r="K115" t="s">
        <v>32</v>
      </c>
      <c r="L115" t="s">
        <v>32</v>
      </c>
      <c r="M115" t="s">
        <v>32</v>
      </c>
      <c r="N115" t="s">
        <v>32</v>
      </c>
      <c r="O115" t="s">
        <v>32</v>
      </c>
      <c r="P115" t="s">
        <v>32</v>
      </c>
      <c r="Q115" t="s">
        <v>32</v>
      </c>
      <c r="R115" t="s">
        <v>32</v>
      </c>
      <c r="S115" t="s">
        <v>32</v>
      </c>
      <c r="T115" t="s">
        <v>32</v>
      </c>
      <c r="U115" t="s">
        <v>32</v>
      </c>
      <c r="V115">
        <v>10</v>
      </c>
      <c r="W115" t="s">
        <v>39</v>
      </c>
      <c r="X115" t="s">
        <v>40</v>
      </c>
      <c r="Y115">
        <v>3205</v>
      </c>
      <c r="Z115">
        <v>0</v>
      </c>
      <c r="AA115">
        <v>0</v>
      </c>
      <c r="AB115" t="s">
        <v>40</v>
      </c>
    </row>
    <row r="116" spans="1:28" x14ac:dyDescent="0.3">
      <c r="A116" t="s">
        <v>40</v>
      </c>
      <c r="B116" t="s">
        <v>29</v>
      </c>
      <c r="C116">
        <v>532349</v>
      </c>
      <c r="D116">
        <v>38.4</v>
      </c>
      <c r="E116">
        <v>44</v>
      </c>
      <c r="F116">
        <v>24</v>
      </c>
      <c r="G116" t="s">
        <v>30</v>
      </c>
      <c r="H116" t="s">
        <v>32</v>
      </c>
      <c r="I116" t="s">
        <v>41</v>
      </c>
      <c r="J116" t="s">
        <v>32</v>
      </c>
      <c r="K116" t="s">
        <v>34</v>
      </c>
      <c r="L116" t="s">
        <v>35</v>
      </c>
      <c r="M116" t="s">
        <v>62</v>
      </c>
      <c r="N116" t="s">
        <v>44</v>
      </c>
      <c r="O116" t="s">
        <v>51</v>
      </c>
      <c r="P116" t="s">
        <v>32</v>
      </c>
      <c r="Q116" t="s">
        <v>35</v>
      </c>
      <c r="R116" t="s">
        <v>38</v>
      </c>
      <c r="S116">
        <v>50</v>
      </c>
      <c r="T116">
        <v>77</v>
      </c>
      <c r="U116" t="s">
        <v>32</v>
      </c>
      <c r="V116" t="s">
        <v>32</v>
      </c>
      <c r="W116" t="s">
        <v>52</v>
      </c>
      <c r="X116" t="s">
        <v>40</v>
      </c>
      <c r="Y116">
        <v>3205</v>
      </c>
      <c r="Z116">
        <v>0</v>
      </c>
      <c r="AA116">
        <v>0</v>
      </c>
      <c r="AB116" t="s">
        <v>28</v>
      </c>
    </row>
    <row r="117" spans="1:28" x14ac:dyDescent="0.3">
      <c r="A117" t="s">
        <v>28</v>
      </c>
      <c r="B117" t="s">
        <v>29</v>
      </c>
      <c r="C117">
        <v>533723</v>
      </c>
      <c r="D117" t="s">
        <v>32</v>
      </c>
      <c r="E117" t="s">
        <v>32</v>
      </c>
      <c r="F117">
        <v>40</v>
      </c>
      <c r="G117" t="s">
        <v>30</v>
      </c>
      <c r="H117" t="s">
        <v>48</v>
      </c>
      <c r="I117" t="s">
        <v>61</v>
      </c>
      <c r="J117" t="s">
        <v>42</v>
      </c>
      <c r="K117" t="s">
        <v>43</v>
      </c>
      <c r="L117" t="s">
        <v>50</v>
      </c>
      <c r="M117" t="s">
        <v>44</v>
      </c>
      <c r="N117" t="s">
        <v>32</v>
      </c>
      <c r="O117" t="s">
        <v>32</v>
      </c>
      <c r="P117" t="s">
        <v>32</v>
      </c>
      <c r="Q117" t="s">
        <v>32</v>
      </c>
      <c r="R117" t="s">
        <v>32</v>
      </c>
      <c r="S117">
        <v>45</v>
      </c>
      <c r="T117">
        <v>70</v>
      </c>
      <c r="U117" t="s">
        <v>32</v>
      </c>
      <c r="V117" t="s">
        <v>32</v>
      </c>
      <c r="W117" t="s">
        <v>52</v>
      </c>
      <c r="X117" t="s">
        <v>28</v>
      </c>
      <c r="Y117">
        <v>0</v>
      </c>
      <c r="Z117">
        <v>0</v>
      </c>
      <c r="AA117">
        <v>0</v>
      </c>
      <c r="AB117" t="s">
        <v>28</v>
      </c>
    </row>
    <row r="118" spans="1:28" x14ac:dyDescent="0.3">
      <c r="A118" t="s">
        <v>40</v>
      </c>
      <c r="B118" t="s">
        <v>29</v>
      </c>
      <c r="C118">
        <v>535208</v>
      </c>
      <c r="D118">
        <v>38</v>
      </c>
      <c r="E118">
        <v>44</v>
      </c>
      <c r="F118">
        <v>12</v>
      </c>
      <c r="G118" t="s">
        <v>48</v>
      </c>
      <c r="H118" t="s">
        <v>48</v>
      </c>
      <c r="I118" t="s">
        <v>61</v>
      </c>
      <c r="J118" t="s">
        <v>42</v>
      </c>
      <c r="K118" t="s">
        <v>43</v>
      </c>
      <c r="L118" t="s">
        <v>50</v>
      </c>
      <c r="M118" t="s">
        <v>62</v>
      </c>
      <c r="N118" t="s">
        <v>44</v>
      </c>
      <c r="O118" t="s">
        <v>51</v>
      </c>
      <c r="P118" t="s">
        <v>32</v>
      </c>
      <c r="Q118" t="s">
        <v>35</v>
      </c>
      <c r="R118" t="s">
        <v>38</v>
      </c>
      <c r="S118">
        <v>42</v>
      </c>
      <c r="T118">
        <v>65</v>
      </c>
      <c r="U118" t="s">
        <v>32</v>
      </c>
      <c r="V118" t="s">
        <v>32</v>
      </c>
      <c r="W118" t="s">
        <v>52</v>
      </c>
      <c r="X118" t="s">
        <v>40</v>
      </c>
      <c r="Y118">
        <v>3205</v>
      </c>
      <c r="Z118">
        <v>3111</v>
      </c>
      <c r="AA118">
        <v>0</v>
      </c>
      <c r="AB118" t="s">
        <v>28</v>
      </c>
    </row>
    <row r="119" spans="1:28" x14ac:dyDescent="0.3">
      <c r="A119" t="s">
        <v>28</v>
      </c>
      <c r="B119" t="s">
        <v>29</v>
      </c>
      <c r="C119">
        <v>5290482</v>
      </c>
      <c r="D119">
        <v>39.5</v>
      </c>
      <c r="E119" t="s">
        <v>32</v>
      </c>
      <c r="F119" t="s">
        <v>32</v>
      </c>
      <c r="G119" t="s">
        <v>30</v>
      </c>
      <c r="H119" t="s">
        <v>31</v>
      </c>
      <c r="I119" t="s">
        <v>41</v>
      </c>
      <c r="J119" t="s">
        <v>33</v>
      </c>
      <c r="K119" t="s">
        <v>43</v>
      </c>
      <c r="L119" t="s">
        <v>35</v>
      </c>
      <c r="M119" t="s">
        <v>62</v>
      </c>
      <c r="N119" t="s">
        <v>32</v>
      </c>
      <c r="O119" t="s">
        <v>72</v>
      </c>
      <c r="P119">
        <v>5.5</v>
      </c>
      <c r="Q119" t="s">
        <v>35</v>
      </c>
      <c r="R119" t="s">
        <v>38</v>
      </c>
      <c r="S119" t="s">
        <v>32</v>
      </c>
      <c r="T119">
        <v>6.7</v>
      </c>
      <c r="U119" t="s">
        <v>65</v>
      </c>
      <c r="V119" t="s">
        <v>32</v>
      </c>
      <c r="W119" t="s">
        <v>47</v>
      </c>
      <c r="X119" t="s">
        <v>40</v>
      </c>
      <c r="Y119">
        <v>4205</v>
      </c>
      <c r="Z119">
        <v>0</v>
      </c>
      <c r="AA119">
        <v>0</v>
      </c>
      <c r="AB119" t="s">
        <v>28</v>
      </c>
    </row>
    <row r="120" spans="1:28" x14ac:dyDescent="0.3">
      <c r="A120" t="s">
        <v>40</v>
      </c>
      <c r="B120" t="s">
        <v>29</v>
      </c>
      <c r="C120">
        <v>533983</v>
      </c>
      <c r="D120">
        <v>36.5</v>
      </c>
      <c r="E120">
        <v>78</v>
      </c>
      <c r="F120">
        <v>30</v>
      </c>
      <c r="G120" t="s">
        <v>48</v>
      </c>
      <c r="H120" t="s">
        <v>32</v>
      </c>
      <c r="I120" t="s">
        <v>61</v>
      </c>
      <c r="J120" t="s">
        <v>42</v>
      </c>
      <c r="K120" t="s">
        <v>34</v>
      </c>
      <c r="L120" t="s">
        <v>50</v>
      </c>
      <c r="M120" t="s">
        <v>51</v>
      </c>
      <c r="N120" t="s">
        <v>32</v>
      </c>
      <c r="O120" t="s">
        <v>51</v>
      </c>
      <c r="P120" t="s">
        <v>32</v>
      </c>
      <c r="Q120" t="s">
        <v>32</v>
      </c>
      <c r="R120" t="s">
        <v>32</v>
      </c>
      <c r="S120">
        <v>34</v>
      </c>
      <c r="T120">
        <v>75</v>
      </c>
      <c r="U120" t="s">
        <v>46</v>
      </c>
      <c r="V120">
        <v>1</v>
      </c>
      <c r="W120" t="s">
        <v>52</v>
      </c>
      <c r="X120" t="s">
        <v>40</v>
      </c>
      <c r="Y120">
        <v>3112</v>
      </c>
      <c r="Z120">
        <v>6112</v>
      </c>
      <c r="AA120">
        <v>0</v>
      </c>
      <c r="AB120" t="s">
        <v>28</v>
      </c>
    </row>
    <row r="121" spans="1:28" x14ac:dyDescent="0.3">
      <c r="A121" t="s">
        <v>28</v>
      </c>
      <c r="B121" t="s">
        <v>29</v>
      </c>
      <c r="C121">
        <v>535166</v>
      </c>
      <c r="D121">
        <v>38.1</v>
      </c>
      <c r="E121">
        <v>56</v>
      </c>
      <c r="F121">
        <v>20</v>
      </c>
      <c r="G121" t="s">
        <v>59</v>
      </c>
      <c r="H121" t="s">
        <v>48</v>
      </c>
      <c r="I121" t="s">
        <v>68</v>
      </c>
      <c r="J121" t="s">
        <v>42</v>
      </c>
      <c r="K121" t="s">
        <v>71</v>
      </c>
      <c r="L121" t="s">
        <v>50</v>
      </c>
      <c r="M121" t="s">
        <v>51</v>
      </c>
      <c r="N121" t="s">
        <v>51</v>
      </c>
      <c r="O121" t="s">
        <v>51</v>
      </c>
      <c r="P121" t="s">
        <v>32</v>
      </c>
      <c r="Q121" t="s">
        <v>32</v>
      </c>
      <c r="R121" t="s">
        <v>32</v>
      </c>
      <c r="S121">
        <v>46</v>
      </c>
      <c r="T121">
        <v>70</v>
      </c>
      <c r="U121" t="s">
        <v>32</v>
      </c>
      <c r="V121" t="s">
        <v>32</v>
      </c>
      <c r="W121" t="s">
        <v>52</v>
      </c>
      <c r="X121" t="s">
        <v>28</v>
      </c>
      <c r="Y121">
        <v>0</v>
      </c>
      <c r="Z121">
        <v>0</v>
      </c>
      <c r="AA121">
        <v>0</v>
      </c>
      <c r="AB121" t="s">
        <v>28</v>
      </c>
    </row>
    <row r="122" spans="1:28" x14ac:dyDescent="0.3">
      <c r="A122" t="s">
        <v>40</v>
      </c>
      <c r="B122" t="s">
        <v>29</v>
      </c>
      <c r="C122">
        <v>528682</v>
      </c>
      <c r="D122">
        <v>39.4</v>
      </c>
      <c r="E122">
        <v>54</v>
      </c>
      <c r="F122">
        <v>66</v>
      </c>
      <c r="G122" t="s">
        <v>48</v>
      </c>
      <c r="H122" t="s">
        <v>48</v>
      </c>
      <c r="I122" t="s">
        <v>68</v>
      </c>
      <c r="J122" t="s">
        <v>42</v>
      </c>
      <c r="K122" t="s">
        <v>56</v>
      </c>
      <c r="L122" t="s">
        <v>50</v>
      </c>
      <c r="M122" t="s">
        <v>44</v>
      </c>
      <c r="N122" t="s">
        <v>51</v>
      </c>
      <c r="O122" t="s">
        <v>51</v>
      </c>
      <c r="P122" t="s">
        <v>32</v>
      </c>
      <c r="Q122" t="s">
        <v>37</v>
      </c>
      <c r="R122" t="s">
        <v>63</v>
      </c>
      <c r="S122">
        <v>39</v>
      </c>
      <c r="T122">
        <v>6</v>
      </c>
      <c r="U122" t="s">
        <v>46</v>
      </c>
      <c r="V122" t="s">
        <v>32</v>
      </c>
      <c r="W122" t="s">
        <v>52</v>
      </c>
      <c r="X122" t="s">
        <v>40</v>
      </c>
      <c r="Y122">
        <v>2206</v>
      </c>
      <c r="Z122">
        <v>0</v>
      </c>
      <c r="AA122">
        <v>0</v>
      </c>
      <c r="AB122" t="s">
        <v>40</v>
      </c>
    </row>
    <row r="123" spans="1:28" x14ac:dyDescent="0.3">
      <c r="A123" t="s">
        <v>40</v>
      </c>
      <c r="B123" t="s">
        <v>29</v>
      </c>
      <c r="C123">
        <v>534556</v>
      </c>
      <c r="D123">
        <v>38.299999999999997</v>
      </c>
      <c r="E123">
        <v>80</v>
      </c>
      <c r="F123">
        <v>40</v>
      </c>
      <c r="G123" t="s">
        <v>32</v>
      </c>
      <c r="H123" t="s">
        <v>32</v>
      </c>
      <c r="I123" t="s">
        <v>55</v>
      </c>
      <c r="J123" t="s">
        <v>33</v>
      </c>
      <c r="K123" t="s">
        <v>64</v>
      </c>
      <c r="L123" t="s">
        <v>50</v>
      </c>
      <c r="M123" t="s">
        <v>51</v>
      </c>
      <c r="N123" t="s">
        <v>32</v>
      </c>
      <c r="O123" t="s">
        <v>57</v>
      </c>
      <c r="P123" t="s">
        <v>32</v>
      </c>
      <c r="Q123" t="s">
        <v>48</v>
      </c>
      <c r="R123" t="s">
        <v>63</v>
      </c>
      <c r="S123">
        <v>67</v>
      </c>
      <c r="T123">
        <v>10.199999999999999</v>
      </c>
      <c r="U123" t="s">
        <v>46</v>
      </c>
      <c r="V123">
        <v>1</v>
      </c>
      <c r="W123" t="s">
        <v>47</v>
      </c>
      <c r="X123" t="s">
        <v>40</v>
      </c>
      <c r="Y123">
        <v>2208</v>
      </c>
      <c r="Z123">
        <v>0</v>
      </c>
      <c r="AA123">
        <v>0</v>
      </c>
      <c r="AB123" t="s">
        <v>28</v>
      </c>
    </row>
    <row r="124" spans="1:28" x14ac:dyDescent="0.3">
      <c r="A124" t="s">
        <v>28</v>
      </c>
      <c r="B124" t="s">
        <v>29</v>
      </c>
      <c r="C124">
        <v>534579</v>
      </c>
      <c r="D124">
        <v>38.700000000000003</v>
      </c>
      <c r="E124">
        <v>40</v>
      </c>
      <c r="F124">
        <v>28</v>
      </c>
      <c r="G124" t="s">
        <v>59</v>
      </c>
      <c r="H124" t="s">
        <v>48</v>
      </c>
      <c r="I124" t="s">
        <v>61</v>
      </c>
      <c r="J124" t="s">
        <v>42</v>
      </c>
      <c r="K124" t="s">
        <v>43</v>
      </c>
      <c r="L124" t="s">
        <v>69</v>
      </c>
      <c r="M124" t="s">
        <v>51</v>
      </c>
      <c r="N124" t="s">
        <v>32</v>
      </c>
      <c r="O124" t="s">
        <v>32</v>
      </c>
      <c r="P124" t="s">
        <v>32</v>
      </c>
      <c r="Q124" t="s">
        <v>48</v>
      </c>
      <c r="R124" t="s">
        <v>32</v>
      </c>
      <c r="S124">
        <v>39</v>
      </c>
      <c r="T124">
        <v>62</v>
      </c>
      <c r="U124" t="s">
        <v>65</v>
      </c>
      <c r="V124">
        <v>1</v>
      </c>
      <c r="W124" t="s">
        <v>52</v>
      </c>
      <c r="X124" t="s">
        <v>28</v>
      </c>
      <c r="Y124">
        <v>0</v>
      </c>
      <c r="Z124">
        <v>0</v>
      </c>
      <c r="AA124">
        <v>0</v>
      </c>
      <c r="AB124" t="s">
        <v>28</v>
      </c>
    </row>
    <row r="125" spans="1:28" x14ac:dyDescent="0.3">
      <c r="A125" t="s">
        <v>40</v>
      </c>
      <c r="B125" t="s">
        <v>29</v>
      </c>
      <c r="C125">
        <v>530360</v>
      </c>
      <c r="D125">
        <v>38.200000000000003</v>
      </c>
      <c r="E125">
        <v>64</v>
      </c>
      <c r="F125">
        <v>24</v>
      </c>
      <c r="G125" t="s">
        <v>48</v>
      </c>
      <c r="H125" t="s">
        <v>48</v>
      </c>
      <c r="I125" t="s">
        <v>49</v>
      </c>
      <c r="J125" t="s">
        <v>42</v>
      </c>
      <c r="K125" t="s">
        <v>64</v>
      </c>
      <c r="L125" t="s">
        <v>35</v>
      </c>
      <c r="M125" t="s">
        <v>62</v>
      </c>
      <c r="N125" t="s">
        <v>44</v>
      </c>
      <c r="O125" t="s">
        <v>51</v>
      </c>
      <c r="P125" t="s">
        <v>32</v>
      </c>
      <c r="Q125" t="s">
        <v>35</v>
      </c>
      <c r="R125" t="s">
        <v>63</v>
      </c>
      <c r="S125">
        <v>45</v>
      </c>
      <c r="T125">
        <v>7.5</v>
      </c>
      <c r="U125" t="s">
        <v>65</v>
      </c>
      <c r="V125">
        <v>2</v>
      </c>
      <c r="W125" t="s">
        <v>39</v>
      </c>
      <c r="X125" t="s">
        <v>40</v>
      </c>
      <c r="Y125">
        <v>3205</v>
      </c>
      <c r="Z125">
        <v>0</v>
      </c>
      <c r="AA125">
        <v>0</v>
      </c>
      <c r="AB125" t="s">
        <v>40</v>
      </c>
    </row>
    <row r="126" spans="1:28" x14ac:dyDescent="0.3">
      <c r="A126" t="s">
        <v>28</v>
      </c>
      <c r="B126" t="s">
        <v>29</v>
      </c>
      <c r="C126">
        <v>529840</v>
      </c>
      <c r="D126">
        <v>37.6</v>
      </c>
      <c r="E126">
        <v>48</v>
      </c>
      <c r="F126">
        <v>20</v>
      </c>
      <c r="G126" t="s">
        <v>30</v>
      </c>
      <c r="H126" t="s">
        <v>48</v>
      </c>
      <c r="I126" t="s">
        <v>41</v>
      </c>
      <c r="J126" t="s">
        <v>42</v>
      </c>
      <c r="K126" t="s">
        <v>71</v>
      </c>
      <c r="L126" t="s">
        <v>69</v>
      </c>
      <c r="M126" t="s">
        <v>62</v>
      </c>
      <c r="N126" t="s">
        <v>44</v>
      </c>
      <c r="O126" t="s">
        <v>51</v>
      </c>
      <c r="P126" t="s">
        <v>32</v>
      </c>
      <c r="Q126" t="s">
        <v>48</v>
      </c>
      <c r="R126" t="s">
        <v>48</v>
      </c>
      <c r="S126">
        <v>37</v>
      </c>
      <c r="T126">
        <v>5.5</v>
      </c>
      <c r="U126" t="s">
        <v>32</v>
      </c>
      <c r="V126" t="s">
        <v>32</v>
      </c>
      <c r="W126" t="s">
        <v>47</v>
      </c>
      <c r="X126" t="s">
        <v>40</v>
      </c>
      <c r="Y126">
        <v>2205</v>
      </c>
      <c r="Z126">
        <v>0</v>
      </c>
      <c r="AA126">
        <v>0</v>
      </c>
      <c r="AB126" t="s">
        <v>28</v>
      </c>
    </row>
    <row r="127" spans="1:28" x14ac:dyDescent="0.3">
      <c r="A127" t="s">
        <v>40</v>
      </c>
      <c r="B127" t="s">
        <v>29</v>
      </c>
      <c r="C127">
        <v>528461</v>
      </c>
      <c r="D127">
        <v>38</v>
      </c>
      <c r="E127">
        <v>42</v>
      </c>
      <c r="F127">
        <v>68</v>
      </c>
      <c r="G127" t="s">
        <v>54</v>
      </c>
      <c r="H127" t="s">
        <v>48</v>
      </c>
      <c r="I127" t="s">
        <v>61</v>
      </c>
      <c r="J127" t="s">
        <v>42</v>
      </c>
      <c r="K127" t="s">
        <v>43</v>
      </c>
      <c r="L127" t="s">
        <v>50</v>
      </c>
      <c r="M127" t="s">
        <v>44</v>
      </c>
      <c r="N127" t="s">
        <v>44</v>
      </c>
      <c r="O127" t="s">
        <v>57</v>
      </c>
      <c r="P127" t="s">
        <v>32</v>
      </c>
      <c r="Q127" t="s">
        <v>35</v>
      </c>
      <c r="R127" t="s">
        <v>63</v>
      </c>
      <c r="S127">
        <v>41</v>
      </c>
      <c r="T127">
        <v>7.6</v>
      </c>
      <c r="U127" t="s">
        <v>32</v>
      </c>
      <c r="V127" t="s">
        <v>32</v>
      </c>
      <c r="W127" t="s">
        <v>52</v>
      </c>
      <c r="X127" t="s">
        <v>40</v>
      </c>
      <c r="Y127">
        <v>2205</v>
      </c>
      <c r="Z127">
        <v>0</v>
      </c>
      <c r="AA127">
        <v>0</v>
      </c>
      <c r="AB127" t="s">
        <v>28</v>
      </c>
    </row>
    <row r="128" spans="1:28" x14ac:dyDescent="0.3">
      <c r="A128" t="s">
        <v>40</v>
      </c>
      <c r="B128" t="s">
        <v>29</v>
      </c>
      <c r="C128">
        <v>530384</v>
      </c>
      <c r="D128">
        <v>38.700000000000003</v>
      </c>
      <c r="E128" t="s">
        <v>32</v>
      </c>
      <c r="F128" t="s">
        <v>32</v>
      </c>
      <c r="G128" t="s">
        <v>30</v>
      </c>
      <c r="H128" t="s">
        <v>48</v>
      </c>
      <c r="I128" t="s">
        <v>49</v>
      </c>
      <c r="J128" t="s">
        <v>42</v>
      </c>
      <c r="K128" t="s">
        <v>34</v>
      </c>
      <c r="L128" t="s">
        <v>35</v>
      </c>
      <c r="M128" t="s">
        <v>44</v>
      </c>
      <c r="N128" t="s">
        <v>32</v>
      </c>
      <c r="O128" t="s">
        <v>32</v>
      </c>
      <c r="P128" t="s">
        <v>32</v>
      </c>
      <c r="Q128" t="s">
        <v>32</v>
      </c>
      <c r="R128" t="s">
        <v>32</v>
      </c>
      <c r="S128">
        <v>33</v>
      </c>
      <c r="T128">
        <v>6.5</v>
      </c>
      <c r="U128" t="s">
        <v>46</v>
      </c>
      <c r="V128" t="s">
        <v>32</v>
      </c>
      <c r="W128" t="s">
        <v>52</v>
      </c>
      <c r="X128" t="s">
        <v>40</v>
      </c>
      <c r="Y128">
        <v>31110</v>
      </c>
      <c r="Z128">
        <v>0</v>
      </c>
      <c r="AA128">
        <v>0</v>
      </c>
      <c r="AB128" t="s">
        <v>28</v>
      </c>
    </row>
    <row r="129" spans="1:28" x14ac:dyDescent="0.3">
      <c r="A129" t="s">
        <v>40</v>
      </c>
      <c r="B129" t="s">
        <v>29</v>
      </c>
      <c r="C129">
        <v>5262541</v>
      </c>
      <c r="D129">
        <v>37.4</v>
      </c>
      <c r="E129">
        <v>50</v>
      </c>
      <c r="F129">
        <v>32</v>
      </c>
      <c r="G129" t="s">
        <v>30</v>
      </c>
      <c r="H129" t="s">
        <v>31</v>
      </c>
      <c r="I129" t="s">
        <v>32</v>
      </c>
      <c r="J129" t="s">
        <v>42</v>
      </c>
      <c r="K129" t="s">
        <v>64</v>
      </c>
      <c r="L129" t="s">
        <v>35</v>
      </c>
      <c r="M129" t="s">
        <v>51</v>
      </c>
      <c r="N129" t="s">
        <v>44</v>
      </c>
      <c r="O129" t="s">
        <v>51</v>
      </c>
      <c r="P129" t="s">
        <v>32</v>
      </c>
      <c r="Q129" t="s">
        <v>48</v>
      </c>
      <c r="R129" t="s">
        <v>32</v>
      </c>
      <c r="S129">
        <v>45</v>
      </c>
      <c r="T129">
        <v>7.9</v>
      </c>
      <c r="U129" t="s">
        <v>46</v>
      </c>
      <c r="V129">
        <v>1</v>
      </c>
      <c r="W129" t="s">
        <v>52</v>
      </c>
      <c r="X129" t="s">
        <v>40</v>
      </c>
      <c r="Y129">
        <v>2208</v>
      </c>
      <c r="Z129">
        <v>0</v>
      </c>
      <c r="AA129">
        <v>0</v>
      </c>
      <c r="AB129" t="s">
        <v>40</v>
      </c>
    </row>
    <row r="130" spans="1:28" x14ac:dyDescent="0.3">
      <c r="A130" t="s">
        <v>40</v>
      </c>
      <c r="B130" t="s">
        <v>29</v>
      </c>
      <c r="C130">
        <v>535330</v>
      </c>
      <c r="D130">
        <v>37.4</v>
      </c>
      <c r="E130">
        <v>84</v>
      </c>
      <c r="F130">
        <v>20</v>
      </c>
      <c r="G130" t="s">
        <v>32</v>
      </c>
      <c r="H130" t="s">
        <v>32</v>
      </c>
      <c r="I130" t="s">
        <v>49</v>
      </c>
      <c r="J130" t="s">
        <v>42</v>
      </c>
      <c r="K130" t="s">
        <v>56</v>
      </c>
      <c r="L130" t="s">
        <v>50</v>
      </c>
      <c r="M130" t="s">
        <v>62</v>
      </c>
      <c r="N130" t="s">
        <v>32</v>
      </c>
      <c r="O130" t="s">
        <v>32</v>
      </c>
      <c r="P130" t="s">
        <v>32</v>
      </c>
      <c r="Q130" t="s">
        <v>32</v>
      </c>
      <c r="R130" t="s">
        <v>32</v>
      </c>
      <c r="S130">
        <v>31</v>
      </c>
      <c r="T130">
        <v>61</v>
      </c>
      <c r="U130" t="s">
        <v>32</v>
      </c>
      <c r="V130">
        <v>1</v>
      </c>
      <c r="W130" t="s">
        <v>47</v>
      </c>
      <c r="X130" t="s">
        <v>28</v>
      </c>
      <c r="Y130">
        <v>2208</v>
      </c>
      <c r="Z130">
        <v>0</v>
      </c>
      <c r="AA130">
        <v>0</v>
      </c>
      <c r="AB130" t="s">
        <v>28</v>
      </c>
    </row>
    <row r="131" spans="1:28" x14ac:dyDescent="0.3">
      <c r="A131" t="s">
        <v>40</v>
      </c>
      <c r="B131" t="s">
        <v>29</v>
      </c>
      <c r="C131">
        <v>527698</v>
      </c>
      <c r="D131">
        <v>38.4</v>
      </c>
      <c r="E131">
        <v>49</v>
      </c>
      <c r="F131" t="s">
        <v>32</v>
      </c>
      <c r="G131" t="s">
        <v>32</v>
      </c>
      <c r="H131" t="s">
        <v>32</v>
      </c>
      <c r="I131" t="s">
        <v>61</v>
      </c>
      <c r="J131" t="s">
        <v>42</v>
      </c>
      <c r="K131" t="s">
        <v>32</v>
      </c>
      <c r="L131" t="s">
        <v>32</v>
      </c>
      <c r="M131" t="s">
        <v>51</v>
      </c>
      <c r="N131" t="s">
        <v>44</v>
      </c>
      <c r="O131" t="s">
        <v>51</v>
      </c>
      <c r="P131" t="s">
        <v>32</v>
      </c>
      <c r="Q131" t="s">
        <v>32</v>
      </c>
      <c r="R131" t="s">
        <v>32</v>
      </c>
      <c r="S131">
        <v>44</v>
      </c>
      <c r="T131">
        <v>7.6</v>
      </c>
      <c r="U131" t="s">
        <v>32</v>
      </c>
      <c r="V131" t="s">
        <v>32</v>
      </c>
      <c r="W131" t="s">
        <v>52</v>
      </c>
      <c r="X131" t="s">
        <v>40</v>
      </c>
      <c r="Y131">
        <v>2206</v>
      </c>
      <c r="Z131">
        <v>0</v>
      </c>
      <c r="AA131">
        <v>0</v>
      </c>
      <c r="AB131" t="s">
        <v>28</v>
      </c>
    </row>
    <row r="132" spans="1:28" x14ac:dyDescent="0.3">
      <c r="A132" t="s">
        <v>40</v>
      </c>
      <c r="B132" t="s">
        <v>29</v>
      </c>
      <c r="C132">
        <v>528964</v>
      </c>
      <c r="D132">
        <v>37.799999999999997</v>
      </c>
      <c r="E132">
        <v>30</v>
      </c>
      <c r="F132">
        <v>12</v>
      </c>
      <c r="G132" t="s">
        <v>32</v>
      </c>
      <c r="H132" t="s">
        <v>32</v>
      </c>
      <c r="I132" t="s">
        <v>32</v>
      </c>
      <c r="J132" t="s">
        <v>32</v>
      </c>
      <c r="K132" t="s">
        <v>32</v>
      </c>
      <c r="L132" t="s">
        <v>32</v>
      </c>
      <c r="M132" t="s">
        <v>32</v>
      </c>
      <c r="N132" t="s">
        <v>32</v>
      </c>
      <c r="O132" t="s">
        <v>32</v>
      </c>
      <c r="P132" t="s">
        <v>32</v>
      </c>
      <c r="Q132" t="s">
        <v>32</v>
      </c>
      <c r="R132" t="s">
        <v>32</v>
      </c>
      <c r="S132" t="s">
        <v>32</v>
      </c>
      <c r="T132" t="s">
        <v>32</v>
      </c>
      <c r="U132" t="s">
        <v>32</v>
      </c>
      <c r="V132" t="s">
        <v>32</v>
      </c>
      <c r="W132" t="s">
        <v>39</v>
      </c>
      <c r="X132" t="s">
        <v>40</v>
      </c>
      <c r="Y132">
        <v>2113</v>
      </c>
      <c r="Z132">
        <v>0</v>
      </c>
      <c r="AA132">
        <v>0</v>
      </c>
      <c r="AB132" t="s">
        <v>28</v>
      </c>
    </row>
    <row r="133" spans="1:28" x14ac:dyDescent="0.3">
      <c r="A133" t="s">
        <v>28</v>
      </c>
      <c r="B133" t="s">
        <v>29</v>
      </c>
      <c r="C133">
        <v>530670</v>
      </c>
      <c r="D133">
        <v>37.6</v>
      </c>
      <c r="E133">
        <v>88</v>
      </c>
      <c r="F133">
        <v>36</v>
      </c>
      <c r="G133" t="s">
        <v>30</v>
      </c>
      <c r="H133" t="s">
        <v>48</v>
      </c>
      <c r="I133" t="s">
        <v>61</v>
      </c>
      <c r="J133" t="s">
        <v>42</v>
      </c>
      <c r="K133" t="s">
        <v>43</v>
      </c>
      <c r="L133" t="s">
        <v>50</v>
      </c>
      <c r="M133" t="s">
        <v>44</v>
      </c>
      <c r="N133" t="s">
        <v>51</v>
      </c>
      <c r="O133" t="s">
        <v>72</v>
      </c>
      <c r="P133">
        <v>1.5</v>
      </c>
      <c r="Q133" t="s">
        <v>32</v>
      </c>
      <c r="R133" t="s">
        <v>32</v>
      </c>
      <c r="S133">
        <v>44</v>
      </c>
      <c r="T133">
        <v>6</v>
      </c>
      <c r="U133" t="s">
        <v>32</v>
      </c>
      <c r="V133" t="s">
        <v>32</v>
      </c>
      <c r="W133" t="s">
        <v>39</v>
      </c>
      <c r="X133" t="s">
        <v>40</v>
      </c>
      <c r="Y133">
        <v>1400</v>
      </c>
      <c r="Z133">
        <v>0</v>
      </c>
      <c r="AA133">
        <v>0</v>
      </c>
      <c r="AB133" t="s">
        <v>28</v>
      </c>
    </row>
    <row r="134" spans="1:28" x14ac:dyDescent="0.3">
      <c r="A134" t="s">
        <v>28</v>
      </c>
      <c r="B134" t="s">
        <v>29</v>
      </c>
      <c r="C134">
        <v>530294</v>
      </c>
      <c r="D134">
        <v>37.9</v>
      </c>
      <c r="E134">
        <v>40</v>
      </c>
      <c r="F134">
        <v>24</v>
      </c>
      <c r="G134" t="s">
        <v>48</v>
      </c>
      <c r="H134" t="s">
        <v>48</v>
      </c>
      <c r="I134" t="s">
        <v>61</v>
      </c>
      <c r="J134" t="s">
        <v>42</v>
      </c>
      <c r="K134" t="s">
        <v>56</v>
      </c>
      <c r="L134" t="s">
        <v>50</v>
      </c>
      <c r="M134" t="s">
        <v>51</v>
      </c>
      <c r="N134" t="s">
        <v>32</v>
      </c>
      <c r="O134" t="s">
        <v>32</v>
      </c>
      <c r="P134" t="s">
        <v>32</v>
      </c>
      <c r="Q134" t="s">
        <v>32</v>
      </c>
      <c r="R134" t="s">
        <v>60</v>
      </c>
      <c r="S134">
        <v>40</v>
      </c>
      <c r="T134">
        <v>5.7</v>
      </c>
      <c r="U134" t="s">
        <v>32</v>
      </c>
      <c r="V134" t="s">
        <v>32</v>
      </c>
      <c r="W134" t="s">
        <v>52</v>
      </c>
      <c r="X134" t="s">
        <v>40</v>
      </c>
      <c r="Y134">
        <v>400</v>
      </c>
      <c r="Z134">
        <v>0</v>
      </c>
      <c r="AA134">
        <v>0</v>
      </c>
      <c r="AB134" t="s">
        <v>28</v>
      </c>
    </row>
    <row r="135" spans="1:28" x14ac:dyDescent="0.3">
      <c r="A135" t="s">
        <v>40</v>
      </c>
      <c r="B135" t="s">
        <v>29</v>
      </c>
      <c r="C135">
        <v>527524</v>
      </c>
      <c r="D135" t="s">
        <v>32</v>
      </c>
      <c r="E135">
        <v>100</v>
      </c>
      <c r="F135" t="s">
        <v>32</v>
      </c>
      <c r="G135" t="s">
        <v>30</v>
      </c>
      <c r="H135" t="s">
        <v>32</v>
      </c>
      <c r="I135" t="s">
        <v>41</v>
      </c>
      <c r="J135" t="s">
        <v>33</v>
      </c>
      <c r="K135" t="s">
        <v>34</v>
      </c>
      <c r="L135" t="s">
        <v>35</v>
      </c>
      <c r="M135" t="s">
        <v>32</v>
      </c>
      <c r="N135" t="s">
        <v>44</v>
      </c>
      <c r="O135" t="s">
        <v>32</v>
      </c>
      <c r="P135" t="s">
        <v>32</v>
      </c>
      <c r="Q135" t="s">
        <v>67</v>
      </c>
      <c r="R135" t="s">
        <v>32</v>
      </c>
      <c r="S135">
        <v>59</v>
      </c>
      <c r="T135">
        <v>6.3</v>
      </c>
      <c r="U135" t="s">
        <v>32</v>
      </c>
      <c r="V135" t="s">
        <v>32</v>
      </c>
      <c r="W135" t="s">
        <v>39</v>
      </c>
      <c r="X135" t="s">
        <v>40</v>
      </c>
      <c r="Y135">
        <v>4205</v>
      </c>
      <c r="Z135">
        <v>0</v>
      </c>
      <c r="AA135">
        <v>0</v>
      </c>
      <c r="AB135" t="s">
        <v>28</v>
      </c>
    </row>
    <row r="136" spans="1:28" x14ac:dyDescent="0.3">
      <c r="A136" t="s">
        <v>40</v>
      </c>
      <c r="B136" t="s">
        <v>53</v>
      </c>
      <c r="C136">
        <v>5287179</v>
      </c>
      <c r="D136">
        <v>38.1</v>
      </c>
      <c r="E136">
        <v>136</v>
      </c>
      <c r="F136">
        <v>48</v>
      </c>
      <c r="G136" t="s">
        <v>30</v>
      </c>
      <c r="H136" t="s">
        <v>31</v>
      </c>
      <c r="I136" t="s">
        <v>49</v>
      </c>
      <c r="J136" t="s">
        <v>42</v>
      </c>
      <c r="K136" t="s">
        <v>34</v>
      </c>
      <c r="L136" t="s">
        <v>69</v>
      </c>
      <c r="M136" t="s">
        <v>62</v>
      </c>
      <c r="N136" t="s">
        <v>44</v>
      </c>
      <c r="O136" t="s">
        <v>57</v>
      </c>
      <c r="P136">
        <v>4.4000000000000004</v>
      </c>
      <c r="Q136" t="s">
        <v>67</v>
      </c>
      <c r="R136" t="s">
        <v>32</v>
      </c>
      <c r="S136">
        <v>33</v>
      </c>
      <c r="T136">
        <v>4.9000000000000004</v>
      </c>
      <c r="U136" t="s">
        <v>46</v>
      </c>
      <c r="V136">
        <v>2.9</v>
      </c>
      <c r="W136" t="s">
        <v>39</v>
      </c>
      <c r="X136" t="s">
        <v>40</v>
      </c>
      <c r="Y136">
        <v>2205</v>
      </c>
      <c r="Z136">
        <v>0</v>
      </c>
      <c r="AA136">
        <v>0</v>
      </c>
      <c r="AB136" t="s">
        <v>40</v>
      </c>
    </row>
    <row r="137" spans="1:28" x14ac:dyDescent="0.3">
      <c r="A137" t="s">
        <v>40</v>
      </c>
      <c r="B137" t="s">
        <v>29</v>
      </c>
      <c r="C137">
        <v>530693</v>
      </c>
      <c r="D137" t="s">
        <v>32</v>
      </c>
      <c r="E137" t="s">
        <v>32</v>
      </c>
      <c r="F137" t="s">
        <v>32</v>
      </c>
      <c r="G137" t="s">
        <v>30</v>
      </c>
      <c r="H137" t="s">
        <v>31</v>
      </c>
      <c r="I137" t="s">
        <v>49</v>
      </c>
      <c r="J137" t="s">
        <v>33</v>
      </c>
      <c r="K137" t="s">
        <v>34</v>
      </c>
      <c r="L137" t="s">
        <v>50</v>
      </c>
      <c r="M137" t="s">
        <v>62</v>
      </c>
      <c r="N137" t="s">
        <v>70</v>
      </c>
      <c r="O137" t="s">
        <v>57</v>
      </c>
      <c r="P137" t="s">
        <v>32</v>
      </c>
      <c r="Q137" t="s">
        <v>35</v>
      </c>
      <c r="R137" t="s">
        <v>38</v>
      </c>
      <c r="S137">
        <v>46</v>
      </c>
      <c r="T137">
        <v>5.9</v>
      </c>
      <c r="U137" t="s">
        <v>32</v>
      </c>
      <c r="V137" t="s">
        <v>32</v>
      </c>
      <c r="W137" t="s">
        <v>39</v>
      </c>
      <c r="X137" t="s">
        <v>40</v>
      </c>
      <c r="Y137">
        <v>3025</v>
      </c>
      <c r="Z137">
        <v>0</v>
      </c>
      <c r="AA137">
        <v>0</v>
      </c>
      <c r="AB137" t="s">
        <v>28</v>
      </c>
    </row>
    <row r="138" spans="1:28" x14ac:dyDescent="0.3">
      <c r="A138" t="s">
        <v>40</v>
      </c>
      <c r="B138" t="s">
        <v>29</v>
      </c>
      <c r="C138">
        <v>534324</v>
      </c>
      <c r="D138">
        <v>38</v>
      </c>
      <c r="E138">
        <v>48</v>
      </c>
      <c r="F138" t="s">
        <v>32</v>
      </c>
      <c r="G138" t="s">
        <v>48</v>
      </c>
      <c r="H138" t="s">
        <v>48</v>
      </c>
      <c r="I138" t="s">
        <v>61</v>
      </c>
      <c r="J138" t="s">
        <v>42</v>
      </c>
      <c r="K138" t="s">
        <v>71</v>
      </c>
      <c r="L138" t="s">
        <v>48</v>
      </c>
      <c r="M138" t="s">
        <v>36</v>
      </c>
      <c r="N138" t="s">
        <v>44</v>
      </c>
      <c r="O138" t="s">
        <v>57</v>
      </c>
      <c r="P138" t="s">
        <v>32</v>
      </c>
      <c r="Q138" t="s">
        <v>35</v>
      </c>
      <c r="R138" t="s">
        <v>38</v>
      </c>
      <c r="S138" t="s">
        <v>32</v>
      </c>
      <c r="T138" t="s">
        <v>32</v>
      </c>
      <c r="U138" t="s">
        <v>32</v>
      </c>
      <c r="V138" t="s">
        <v>32</v>
      </c>
      <c r="W138" t="s">
        <v>52</v>
      </c>
      <c r="X138" t="s">
        <v>40</v>
      </c>
      <c r="Y138">
        <v>3111</v>
      </c>
      <c r="Z138">
        <v>0</v>
      </c>
      <c r="AA138">
        <v>0</v>
      </c>
      <c r="AB138" t="s">
        <v>28</v>
      </c>
    </row>
    <row r="139" spans="1:28" x14ac:dyDescent="0.3">
      <c r="A139" t="s">
        <v>28</v>
      </c>
      <c r="B139" t="s">
        <v>29</v>
      </c>
      <c r="C139">
        <v>532349</v>
      </c>
      <c r="D139">
        <v>38</v>
      </c>
      <c r="E139">
        <v>56</v>
      </c>
      <c r="F139" t="s">
        <v>32</v>
      </c>
      <c r="G139" t="s">
        <v>48</v>
      </c>
      <c r="H139" t="s">
        <v>67</v>
      </c>
      <c r="I139" t="s">
        <v>49</v>
      </c>
      <c r="J139" t="s">
        <v>42</v>
      </c>
      <c r="K139" t="s">
        <v>71</v>
      </c>
      <c r="L139" t="s">
        <v>69</v>
      </c>
      <c r="M139" t="s">
        <v>51</v>
      </c>
      <c r="N139" t="s">
        <v>51</v>
      </c>
      <c r="O139" t="s">
        <v>51</v>
      </c>
      <c r="P139" t="s">
        <v>32</v>
      </c>
      <c r="Q139" t="s">
        <v>48</v>
      </c>
      <c r="R139" t="s">
        <v>48</v>
      </c>
      <c r="S139">
        <v>42</v>
      </c>
      <c r="T139">
        <v>71</v>
      </c>
      <c r="U139" t="s">
        <v>32</v>
      </c>
      <c r="V139" t="s">
        <v>32</v>
      </c>
      <c r="W139" t="s">
        <v>52</v>
      </c>
      <c r="X139" t="s">
        <v>28</v>
      </c>
      <c r="Y139">
        <v>0</v>
      </c>
      <c r="Z139">
        <v>0</v>
      </c>
      <c r="AA139">
        <v>0</v>
      </c>
      <c r="AB139" t="s">
        <v>28</v>
      </c>
    </row>
    <row r="140" spans="1:28" x14ac:dyDescent="0.3">
      <c r="A140" t="s">
        <v>28</v>
      </c>
      <c r="B140" t="s">
        <v>29</v>
      </c>
      <c r="C140">
        <v>534491</v>
      </c>
      <c r="D140">
        <v>38</v>
      </c>
      <c r="E140">
        <v>60</v>
      </c>
      <c r="F140">
        <v>32</v>
      </c>
      <c r="G140" t="s">
        <v>48</v>
      </c>
      <c r="H140" t="s">
        <v>48</v>
      </c>
      <c r="I140" t="s">
        <v>32</v>
      </c>
      <c r="J140" t="s">
        <v>42</v>
      </c>
      <c r="K140" t="s">
        <v>43</v>
      </c>
      <c r="L140" t="s">
        <v>50</v>
      </c>
      <c r="M140" t="s">
        <v>32</v>
      </c>
      <c r="N140" t="s">
        <v>51</v>
      </c>
      <c r="O140" t="s">
        <v>51</v>
      </c>
      <c r="P140" t="s">
        <v>32</v>
      </c>
      <c r="Q140" t="s">
        <v>32</v>
      </c>
      <c r="R140" t="s">
        <v>32</v>
      </c>
      <c r="S140">
        <v>50</v>
      </c>
      <c r="T140">
        <v>7</v>
      </c>
      <c r="U140" t="s">
        <v>65</v>
      </c>
      <c r="V140">
        <v>1</v>
      </c>
      <c r="W140" t="s">
        <v>52</v>
      </c>
      <c r="X140" t="s">
        <v>28</v>
      </c>
      <c r="Y140">
        <v>0</v>
      </c>
      <c r="Z140">
        <v>0</v>
      </c>
      <c r="AA140">
        <v>0</v>
      </c>
      <c r="AB140" t="s">
        <v>28</v>
      </c>
    </row>
    <row r="141" spans="1:28" x14ac:dyDescent="0.3">
      <c r="A141" t="s">
        <v>40</v>
      </c>
      <c r="B141" t="s">
        <v>29</v>
      </c>
      <c r="C141">
        <v>529960</v>
      </c>
      <c r="D141">
        <v>38.1</v>
      </c>
      <c r="E141">
        <v>44</v>
      </c>
      <c r="F141">
        <v>9</v>
      </c>
      <c r="G141" t="s">
        <v>30</v>
      </c>
      <c r="H141" t="s">
        <v>48</v>
      </c>
      <c r="I141" t="s">
        <v>61</v>
      </c>
      <c r="J141" t="s">
        <v>42</v>
      </c>
      <c r="K141" t="s">
        <v>56</v>
      </c>
      <c r="L141" t="s">
        <v>48</v>
      </c>
      <c r="M141" t="s">
        <v>51</v>
      </c>
      <c r="N141" t="s">
        <v>51</v>
      </c>
      <c r="O141" t="s">
        <v>51</v>
      </c>
      <c r="P141" t="s">
        <v>32</v>
      </c>
      <c r="Q141" t="s">
        <v>35</v>
      </c>
      <c r="R141" t="s">
        <v>38</v>
      </c>
      <c r="S141">
        <v>31</v>
      </c>
      <c r="T141">
        <v>7.3</v>
      </c>
      <c r="U141" t="s">
        <v>32</v>
      </c>
      <c r="V141" t="s">
        <v>32</v>
      </c>
      <c r="W141" t="s">
        <v>52</v>
      </c>
      <c r="X141" t="s">
        <v>28</v>
      </c>
      <c r="Y141">
        <v>5124</v>
      </c>
      <c r="Z141">
        <v>0</v>
      </c>
      <c r="AA141">
        <v>0</v>
      </c>
      <c r="AB141" t="s">
        <v>28</v>
      </c>
    </row>
    <row r="142" spans="1:28" x14ac:dyDescent="0.3">
      <c r="A142" t="s">
        <v>28</v>
      </c>
      <c r="B142" t="s">
        <v>29</v>
      </c>
      <c r="C142">
        <v>522979</v>
      </c>
      <c r="D142">
        <v>36</v>
      </c>
      <c r="E142">
        <v>42</v>
      </c>
      <c r="F142">
        <v>30</v>
      </c>
      <c r="G142" t="s">
        <v>32</v>
      </c>
      <c r="H142" t="s">
        <v>32</v>
      </c>
      <c r="I142" t="s">
        <v>66</v>
      </c>
      <c r="J142" t="s">
        <v>42</v>
      </c>
      <c r="K142" t="s">
        <v>32</v>
      </c>
      <c r="L142" t="s">
        <v>32</v>
      </c>
      <c r="M142" t="s">
        <v>32</v>
      </c>
      <c r="N142" t="s">
        <v>32</v>
      </c>
      <c r="O142" t="s">
        <v>32</v>
      </c>
      <c r="P142" t="s">
        <v>32</v>
      </c>
      <c r="Q142" t="s">
        <v>32</v>
      </c>
      <c r="R142" t="s">
        <v>32</v>
      </c>
      <c r="S142">
        <v>64</v>
      </c>
      <c r="T142">
        <v>6.8</v>
      </c>
      <c r="U142" t="s">
        <v>32</v>
      </c>
      <c r="V142" t="s">
        <v>32</v>
      </c>
      <c r="W142" t="s">
        <v>39</v>
      </c>
      <c r="X142" t="s">
        <v>28</v>
      </c>
      <c r="Y142">
        <v>1400</v>
      </c>
      <c r="Z142">
        <v>0</v>
      </c>
      <c r="AA142">
        <v>0</v>
      </c>
      <c r="AB142" t="s">
        <v>28</v>
      </c>
    </row>
    <row r="143" spans="1:28" x14ac:dyDescent="0.3">
      <c r="A143" t="s">
        <v>40</v>
      </c>
      <c r="B143" t="s">
        <v>29</v>
      </c>
      <c r="C143">
        <v>530402</v>
      </c>
      <c r="D143" t="s">
        <v>32</v>
      </c>
      <c r="E143">
        <v>120</v>
      </c>
      <c r="F143" t="s">
        <v>32</v>
      </c>
      <c r="G143" t="s">
        <v>54</v>
      </c>
      <c r="H143" t="s">
        <v>31</v>
      </c>
      <c r="I143" t="s">
        <v>55</v>
      </c>
      <c r="J143" t="s">
        <v>33</v>
      </c>
      <c r="K143" t="s">
        <v>34</v>
      </c>
      <c r="L143" t="s">
        <v>35</v>
      </c>
      <c r="M143" t="s">
        <v>36</v>
      </c>
      <c r="N143" t="s">
        <v>32</v>
      </c>
      <c r="O143" t="s">
        <v>32</v>
      </c>
      <c r="P143" t="s">
        <v>32</v>
      </c>
      <c r="Q143" t="s">
        <v>35</v>
      </c>
      <c r="R143" t="s">
        <v>38</v>
      </c>
      <c r="S143">
        <v>57</v>
      </c>
      <c r="T143">
        <v>4.5</v>
      </c>
      <c r="U143" t="s">
        <v>58</v>
      </c>
      <c r="V143">
        <v>3.9</v>
      </c>
      <c r="W143" t="s">
        <v>39</v>
      </c>
      <c r="X143" t="s">
        <v>40</v>
      </c>
      <c r="Y143">
        <v>3205</v>
      </c>
      <c r="Z143">
        <v>0</v>
      </c>
      <c r="AA143">
        <v>0</v>
      </c>
      <c r="AB143" t="s">
        <v>40</v>
      </c>
    </row>
    <row r="144" spans="1:28" x14ac:dyDescent="0.3">
      <c r="A144" t="s">
        <v>40</v>
      </c>
      <c r="B144" t="s">
        <v>29</v>
      </c>
      <c r="C144">
        <v>529424</v>
      </c>
      <c r="D144">
        <v>37.799999999999997</v>
      </c>
      <c r="E144">
        <v>48</v>
      </c>
      <c r="F144">
        <v>28</v>
      </c>
      <c r="G144" t="s">
        <v>48</v>
      </c>
      <c r="H144" t="s">
        <v>48</v>
      </c>
      <c r="I144" t="s">
        <v>61</v>
      </c>
      <c r="J144" t="s">
        <v>33</v>
      </c>
      <c r="K144" t="s">
        <v>71</v>
      </c>
      <c r="L144" t="s">
        <v>48</v>
      </c>
      <c r="M144" t="s">
        <v>51</v>
      </c>
      <c r="N144" t="s">
        <v>44</v>
      </c>
      <c r="O144" t="s">
        <v>32</v>
      </c>
      <c r="P144" t="s">
        <v>32</v>
      </c>
      <c r="Q144" t="s">
        <v>48</v>
      </c>
      <c r="R144" t="s">
        <v>48</v>
      </c>
      <c r="S144">
        <v>46</v>
      </c>
      <c r="T144">
        <v>5.9</v>
      </c>
      <c r="U144" t="s">
        <v>46</v>
      </c>
      <c r="V144">
        <v>7</v>
      </c>
      <c r="W144" t="s">
        <v>52</v>
      </c>
      <c r="X144" t="s">
        <v>28</v>
      </c>
      <c r="Y144">
        <v>0</v>
      </c>
      <c r="Z144">
        <v>0</v>
      </c>
      <c r="AA144">
        <v>0</v>
      </c>
      <c r="AB144" t="s">
        <v>40</v>
      </c>
    </row>
    <row r="145" spans="1:28" x14ac:dyDescent="0.3">
      <c r="A145" t="s">
        <v>40</v>
      </c>
      <c r="B145" t="s">
        <v>29</v>
      </c>
      <c r="C145">
        <v>534519</v>
      </c>
      <c r="D145">
        <v>37.1</v>
      </c>
      <c r="E145">
        <v>84</v>
      </c>
      <c r="F145">
        <v>40</v>
      </c>
      <c r="G145" t="s">
        <v>30</v>
      </c>
      <c r="H145" t="s">
        <v>31</v>
      </c>
      <c r="I145" t="s">
        <v>55</v>
      </c>
      <c r="J145" t="s">
        <v>42</v>
      </c>
      <c r="K145" t="s">
        <v>56</v>
      </c>
      <c r="L145" t="s">
        <v>35</v>
      </c>
      <c r="M145" t="s">
        <v>36</v>
      </c>
      <c r="N145" t="s">
        <v>70</v>
      </c>
      <c r="O145" t="s">
        <v>57</v>
      </c>
      <c r="P145">
        <v>2</v>
      </c>
      <c r="Q145" t="s">
        <v>35</v>
      </c>
      <c r="R145" t="s">
        <v>38</v>
      </c>
      <c r="S145">
        <v>75</v>
      </c>
      <c r="T145">
        <v>81</v>
      </c>
      <c r="U145" t="s">
        <v>32</v>
      </c>
      <c r="V145" t="s">
        <v>32</v>
      </c>
      <c r="W145" t="s">
        <v>47</v>
      </c>
      <c r="X145" t="s">
        <v>28</v>
      </c>
      <c r="Y145">
        <v>1400</v>
      </c>
      <c r="Z145">
        <v>0</v>
      </c>
      <c r="AA145">
        <v>0</v>
      </c>
      <c r="AB145" t="s">
        <v>28</v>
      </c>
    </row>
    <row r="146" spans="1:28" x14ac:dyDescent="0.3">
      <c r="A146" t="s">
        <v>28</v>
      </c>
      <c r="B146" t="s">
        <v>29</v>
      </c>
      <c r="C146">
        <v>535246</v>
      </c>
      <c r="D146" t="s">
        <v>32</v>
      </c>
      <c r="E146">
        <v>80</v>
      </c>
      <c r="F146">
        <v>32</v>
      </c>
      <c r="G146" t="s">
        <v>30</v>
      </c>
      <c r="H146" t="s">
        <v>31</v>
      </c>
      <c r="I146" t="s">
        <v>68</v>
      </c>
      <c r="J146" t="s">
        <v>42</v>
      </c>
      <c r="K146" t="s">
        <v>56</v>
      </c>
      <c r="L146" t="s">
        <v>50</v>
      </c>
      <c r="M146" t="s">
        <v>62</v>
      </c>
      <c r="N146" t="s">
        <v>44</v>
      </c>
      <c r="O146" t="s">
        <v>51</v>
      </c>
      <c r="P146" t="s">
        <v>32</v>
      </c>
      <c r="Q146" t="s">
        <v>37</v>
      </c>
      <c r="R146" t="s">
        <v>32</v>
      </c>
      <c r="S146">
        <v>50</v>
      </c>
      <c r="T146">
        <v>80</v>
      </c>
      <c r="U146" t="s">
        <v>32</v>
      </c>
      <c r="V146" t="s">
        <v>32</v>
      </c>
      <c r="W146" t="s">
        <v>52</v>
      </c>
      <c r="X146" t="s">
        <v>40</v>
      </c>
      <c r="Y146">
        <v>0</v>
      </c>
      <c r="Z146">
        <v>0</v>
      </c>
      <c r="AA146">
        <v>0</v>
      </c>
      <c r="AB146" t="s">
        <v>28</v>
      </c>
    </row>
    <row r="147" spans="1:28" x14ac:dyDescent="0.3">
      <c r="A147" t="s">
        <v>40</v>
      </c>
      <c r="B147" t="s">
        <v>29</v>
      </c>
      <c r="C147">
        <v>534115</v>
      </c>
      <c r="D147">
        <v>38.200000000000003</v>
      </c>
      <c r="E147">
        <v>48</v>
      </c>
      <c r="F147" t="s">
        <v>32</v>
      </c>
      <c r="G147" t="s">
        <v>48</v>
      </c>
      <c r="H147" t="s">
        <v>31</v>
      </c>
      <c r="I147" t="s">
        <v>49</v>
      </c>
      <c r="J147" t="s">
        <v>42</v>
      </c>
      <c r="K147" t="s">
        <v>43</v>
      </c>
      <c r="L147" t="s">
        <v>35</v>
      </c>
      <c r="M147" t="s">
        <v>36</v>
      </c>
      <c r="N147" t="s">
        <v>51</v>
      </c>
      <c r="O147" t="s">
        <v>72</v>
      </c>
      <c r="P147">
        <v>2</v>
      </c>
      <c r="Q147" t="s">
        <v>35</v>
      </c>
      <c r="R147" t="s">
        <v>38</v>
      </c>
      <c r="S147">
        <v>42</v>
      </c>
      <c r="T147">
        <v>71</v>
      </c>
      <c r="U147" t="s">
        <v>32</v>
      </c>
      <c r="V147" t="s">
        <v>32</v>
      </c>
      <c r="W147" t="s">
        <v>52</v>
      </c>
      <c r="X147" t="s">
        <v>40</v>
      </c>
      <c r="Y147">
        <v>3111</v>
      </c>
      <c r="Z147">
        <v>0</v>
      </c>
      <c r="AA147">
        <v>0</v>
      </c>
      <c r="AB147" t="s">
        <v>28</v>
      </c>
    </row>
    <row r="148" spans="1:28" x14ac:dyDescent="0.3">
      <c r="A148" t="s">
        <v>28</v>
      </c>
      <c r="B148" t="s">
        <v>29</v>
      </c>
      <c r="C148">
        <v>530001</v>
      </c>
      <c r="D148">
        <v>38</v>
      </c>
      <c r="E148">
        <v>44</v>
      </c>
      <c r="F148">
        <v>12</v>
      </c>
      <c r="G148" t="s">
        <v>59</v>
      </c>
      <c r="H148" t="s">
        <v>48</v>
      </c>
      <c r="I148" t="s">
        <v>49</v>
      </c>
      <c r="J148" t="s">
        <v>42</v>
      </c>
      <c r="K148" t="s">
        <v>43</v>
      </c>
      <c r="L148" t="s">
        <v>35</v>
      </c>
      <c r="M148" t="s">
        <v>62</v>
      </c>
      <c r="N148" t="s">
        <v>51</v>
      </c>
      <c r="O148" t="s">
        <v>57</v>
      </c>
      <c r="P148">
        <v>6.5</v>
      </c>
      <c r="Q148" t="s">
        <v>48</v>
      </c>
      <c r="R148" t="s">
        <v>63</v>
      </c>
      <c r="S148">
        <v>33</v>
      </c>
      <c r="T148">
        <v>6.5</v>
      </c>
      <c r="U148" t="s">
        <v>32</v>
      </c>
      <c r="V148" t="s">
        <v>32</v>
      </c>
      <c r="W148" t="s">
        <v>39</v>
      </c>
      <c r="X148" t="s">
        <v>40</v>
      </c>
      <c r="Y148">
        <v>2209</v>
      </c>
      <c r="Z148">
        <v>0</v>
      </c>
      <c r="AA148">
        <v>0</v>
      </c>
      <c r="AB148" t="s">
        <v>28</v>
      </c>
    </row>
    <row r="149" spans="1:28" x14ac:dyDescent="0.3">
      <c r="A149" t="s">
        <v>40</v>
      </c>
      <c r="B149" t="s">
        <v>29</v>
      </c>
      <c r="C149">
        <v>529272</v>
      </c>
      <c r="D149">
        <v>38.299999999999997</v>
      </c>
      <c r="E149">
        <v>132</v>
      </c>
      <c r="F149" t="s">
        <v>32</v>
      </c>
      <c r="G149" t="s">
        <v>32</v>
      </c>
      <c r="H149" t="s">
        <v>31</v>
      </c>
      <c r="I149" t="s">
        <v>55</v>
      </c>
      <c r="J149" t="s">
        <v>33</v>
      </c>
      <c r="K149" t="s">
        <v>56</v>
      </c>
      <c r="L149" t="s">
        <v>35</v>
      </c>
      <c r="M149" t="s">
        <v>44</v>
      </c>
      <c r="N149" t="s">
        <v>44</v>
      </c>
      <c r="O149" t="s">
        <v>72</v>
      </c>
      <c r="P149">
        <v>6.2</v>
      </c>
      <c r="Q149" t="s">
        <v>35</v>
      </c>
      <c r="R149" t="s">
        <v>63</v>
      </c>
      <c r="S149">
        <v>57</v>
      </c>
      <c r="T149">
        <v>8</v>
      </c>
      <c r="U149" t="s">
        <v>32</v>
      </c>
      <c r="V149">
        <v>5.2</v>
      </c>
      <c r="W149" t="s">
        <v>52</v>
      </c>
      <c r="X149" t="s">
        <v>40</v>
      </c>
      <c r="Y149">
        <v>2112</v>
      </c>
      <c r="Z149">
        <v>0</v>
      </c>
      <c r="AA149">
        <v>0</v>
      </c>
      <c r="AB149" t="s">
        <v>40</v>
      </c>
    </row>
    <row r="150" spans="1:28" x14ac:dyDescent="0.3">
      <c r="A150" t="s">
        <v>28</v>
      </c>
      <c r="B150" t="s">
        <v>29</v>
      </c>
      <c r="C150">
        <v>535314</v>
      </c>
      <c r="D150">
        <v>38.700000000000003</v>
      </c>
      <c r="E150">
        <v>48</v>
      </c>
      <c r="F150">
        <v>24</v>
      </c>
      <c r="G150" t="s">
        <v>32</v>
      </c>
      <c r="H150" t="s">
        <v>32</v>
      </c>
      <c r="I150" t="s">
        <v>32</v>
      </c>
      <c r="J150" t="s">
        <v>32</v>
      </c>
      <c r="K150" t="s">
        <v>71</v>
      </c>
      <c r="L150" t="s">
        <v>69</v>
      </c>
      <c r="M150" t="s">
        <v>32</v>
      </c>
      <c r="N150" t="s">
        <v>51</v>
      </c>
      <c r="O150" t="s">
        <v>51</v>
      </c>
      <c r="P150" t="s">
        <v>32</v>
      </c>
      <c r="Q150" t="s">
        <v>48</v>
      </c>
      <c r="R150" t="s">
        <v>32</v>
      </c>
      <c r="S150">
        <v>34</v>
      </c>
      <c r="T150">
        <v>63</v>
      </c>
      <c r="U150" t="s">
        <v>32</v>
      </c>
      <c r="V150" t="s">
        <v>32</v>
      </c>
      <c r="W150" t="s">
        <v>52</v>
      </c>
      <c r="X150" t="s">
        <v>28</v>
      </c>
      <c r="Y150">
        <v>0</v>
      </c>
      <c r="Z150">
        <v>0</v>
      </c>
      <c r="AA150">
        <v>0</v>
      </c>
      <c r="AB150" t="s">
        <v>28</v>
      </c>
    </row>
    <row r="151" spans="1:28" x14ac:dyDescent="0.3">
      <c r="A151" t="s">
        <v>28</v>
      </c>
      <c r="B151" t="s">
        <v>29</v>
      </c>
      <c r="C151">
        <v>533793</v>
      </c>
      <c r="D151">
        <v>38.9</v>
      </c>
      <c r="E151">
        <v>44</v>
      </c>
      <c r="F151">
        <v>14</v>
      </c>
      <c r="G151" t="s">
        <v>30</v>
      </c>
      <c r="H151" t="s">
        <v>48</v>
      </c>
      <c r="I151" t="s">
        <v>61</v>
      </c>
      <c r="J151" t="s">
        <v>42</v>
      </c>
      <c r="K151" t="s">
        <v>56</v>
      </c>
      <c r="L151" t="s">
        <v>50</v>
      </c>
      <c r="M151" t="s">
        <v>44</v>
      </c>
      <c r="N151" t="s">
        <v>32</v>
      </c>
      <c r="O151" t="s">
        <v>32</v>
      </c>
      <c r="P151" t="s">
        <v>32</v>
      </c>
      <c r="Q151" t="s">
        <v>32</v>
      </c>
      <c r="R151" t="s">
        <v>45</v>
      </c>
      <c r="S151">
        <v>33</v>
      </c>
      <c r="T151">
        <v>64</v>
      </c>
      <c r="U151" t="s">
        <v>32</v>
      </c>
      <c r="V151" t="s">
        <v>32</v>
      </c>
      <c r="W151" t="s">
        <v>52</v>
      </c>
      <c r="X151" t="s">
        <v>28</v>
      </c>
      <c r="Y151">
        <v>0</v>
      </c>
      <c r="Z151">
        <v>0</v>
      </c>
      <c r="AA151">
        <v>0</v>
      </c>
      <c r="AB151" t="s">
        <v>28</v>
      </c>
    </row>
    <row r="152" spans="1:28" x14ac:dyDescent="0.3">
      <c r="A152" t="s">
        <v>40</v>
      </c>
      <c r="B152" t="s">
        <v>29</v>
      </c>
      <c r="C152">
        <v>529399</v>
      </c>
      <c r="D152">
        <v>39.299999999999997</v>
      </c>
      <c r="E152" t="s">
        <v>32</v>
      </c>
      <c r="F152" t="s">
        <v>32</v>
      </c>
      <c r="G152" t="s">
        <v>54</v>
      </c>
      <c r="H152" t="s">
        <v>31</v>
      </c>
      <c r="I152" t="s">
        <v>55</v>
      </c>
      <c r="J152" t="s">
        <v>33</v>
      </c>
      <c r="K152" t="s">
        <v>64</v>
      </c>
      <c r="L152" t="s">
        <v>35</v>
      </c>
      <c r="M152" t="s">
        <v>44</v>
      </c>
      <c r="N152" t="s">
        <v>51</v>
      </c>
      <c r="O152" t="s">
        <v>72</v>
      </c>
      <c r="P152">
        <v>4</v>
      </c>
      <c r="Q152" t="s">
        <v>35</v>
      </c>
      <c r="R152" t="s">
        <v>63</v>
      </c>
      <c r="S152">
        <v>75</v>
      </c>
      <c r="T152" t="s">
        <v>32</v>
      </c>
      <c r="U152" t="s">
        <v>58</v>
      </c>
      <c r="V152">
        <v>4.3</v>
      </c>
      <c r="W152" t="s">
        <v>39</v>
      </c>
      <c r="X152" t="s">
        <v>40</v>
      </c>
      <c r="Y152">
        <v>2207</v>
      </c>
      <c r="Z152">
        <v>0</v>
      </c>
      <c r="AA152">
        <v>0</v>
      </c>
      <c r="AB152" t="s">
        <v>40</v>
      </c>
    </row>
    <row r="153" spans="1:28" x14ac:dyDescent="0.3">
      <c r="A153" t="s">
        <v>40</v>
      </c>
      <c r="B153" t="s">
        <v>29</v>
      </c>
      <c r="C153">
        <v>533836</v>
      </c>
      <c r="D153" t="s">
        <v>32</v>
      </c>
      <c r="E153">
        <v>100</v>
      </c>
      <c r="F153" t="s">
        <v>32</v>
      </c>
      <c r="G153" t="s">
        <v>30</v>
      </c>
      <c r="H153" t="s">
        <v>31</v>
      </c>
      <c r="I153" t="s">
        <v>41</v>
      </c>
      <c r="J153" t="s">
        <v>33</v>
      </c>
      <c r="K153" t="s">
        <v>32</v>
      </c>
      <c r="L153" t="s">
        <v>35</v>
      </c>
      <c r="M153" t="s">
        <v>36</v>
      </c>
      <c r="N153" t="s">
        <v>44</v>
      </c>
      <c r="O153" t="s">
        <v>51</v>
      </c>
      <c r="P153">
        <v>2</v>
      </c>
      <c r="Q153" t="s">
        <v>32</v>
      </c>
      <c r="R153" t="s">
        <v>32</v>
      </c>
      <c r="S153">
        <v>68</v>
      </c>
      <c r="T153">
        <v>64</v>
      </c>
      <c r="U153" t="s">
        <v>58</v>
      </c>
      <c r="V153">
        <v>2</v>
      </c>
      <c r="W153" t="s">
        <v>52</v>
      </c>
      <c r="X153" t="s">
        <v>40</v>
      </c>
      <c r="Y153">
        <v>2209</v>
      </c>
      <c r="Z153">
        <v>0</v>
      </c>
      <c r="AA153">
        <v>0</v>
      </c>
      <c r="AB153" t="s">
        <v>28</v>
      </c>
    </row>
    <row r="154" spans="1:28" x14ac:dyDescent="0.3">
      <c r="A154" t="s">
        <v>28</v>
      </c>
      <c r="B154" t="s">
        <v>29</v>
      </c>
      <c r="C154">
        <v>528804</v>
      </c>
      <c r="D154">
        <v>38.6</v>
      </c>
      <c r="E154">
        <v>48</v>
      </c>
      <c r="F154">
        <v>20</v>
      </c>
      <c r="G154" t="s">
        <v>30</v>
      </c>
      <c r="H154" t="s">
        <v>48</v>
      </c>
      <c r="I154" t="s">
        <v>61</v>
      </c>
      <c r="J154" t="s">
        <v>42</v>
      </c>
      <c r="K154" t="s">
        <v>71</v>
      </c>
      <c r="L154" t="s">
        <v>50</v>
      </c>
      <c r="M154" t="s">
        <v>44</v>
      </c>
      <c r="N154" t="s">
        <v>44</v>
      </c>
      <c r="O154" t="s">
        <v>51</v>
      </c>
      <c r="P154" t="s">
        <v>32</v>
      </c>
      <c r="Q154" t="s">
        <v>37</v>
      </c>
      <c r="R154" t="s">
        <v>45</v>
      </c>
      <c r="S154">
        <v>50</v>
      </c>
      <c r="T154">
        <v>7.3</v>
      </c>
      <c r="U154" t="s">
        <v>65</v>
      </c>
      <c r="V154" t="s">
        <v>32</v>
      </c>
      <c r="W154" t="s">
        <v>52</v>
      </c>
      <c r="X154" t="s">
        <v>28</v>
      </c>
      <c r="Y154">
        <v>3111</v>
      </c>
      <c r="Z154">
        <v>0</v>
      </c>
      <c r="AA154">
        <v>0</v>
      </c>
      <c r="AB154" t="s">
        <v>40</v>
      </c>
    </row>
    <row r="155" spans="1:28" x14ac:dyDescent="0.3">
      <c r="A155" t="s">
        <v>28</v>
      </c>
      <c r="B155" t="s">
        <v>29</v>
      </c>
      <c r="C155">
        <v>535163</v>
      </c>
      <c r="D155">
        <v>38.799999999999997</v>
      </c>
      <c r="E155">
        <v>48</v>
      </c>
      <c r="F155">
        <v>40</v>
      </c>
      <c r="G155" t="s">
        <v>48</v>
      </c>
      <c r="H155" t="s">
        <v>48</v>
      </c>
      <c r="I155" t="s">
        <v>49</v>
      </c>
      <c r="J155" t="s">
        <v>42</v>
      </c>
      <c r="K155" t="s">
        <v>43</v>
      </c>
      <c r="L155" t="s">
        <v>50</v>
      </c>
      <c r="M155" t="s">
        <v>36</v>
      </c>
      <c r="N155" t="s">
        <v>44</v>
      </c>
      <c r="O155" t="s">
        <v>32</v>
      </c>
      <c r="P155" t="s">
        <v>32</v>
      </c>
      <c r="Q155" t="s">
        <v>32</v>
      </c>
      <c r="R155" t="s">
        <v>38</v>
      </c>
      <c r="S155">
        <v>41</v>
      </c>
      <c r="T155">
        <v>65</v>
      </c>
      <c r="U155" t="s">
        <v>32</v>
      </c>
      <c r="V155" t="s">
        <v>32</v>
      </c>
      <c r="W155" t="s">
        <v>52</v>
      </c>
      <c r="X155" t="s">
        <v>40</v>
      </c>
      <c r="Y155">
        <v>4124</v>
      </c>
      <c r="Z155">
        <v>0</v>
      </c>
      <c r="AA155">
        <v>0</v>
      </c>
      <c r="AB155" t="s">
        <v>28</v>
      </c>
    </row>
    <row r="156" spans="1:28" x14ac:dyDescent="0.3">
      <c r="A156" t="s">
        <v>28</v>
      </c>
      <c r="B156" t="s">
        <v>29</v>
      </c>
      <c r="C156">
        <v>528247</v>
      </c>
      <c r="D156">
        <v>38</v>
      </c>
      <c r="E156">
        <v>48</v>
      </c>
      <c r="F156">
        <v>20</v>
      </c>
      <c r="G156" t="s">
        <v>30</v>
      </c>
      <c r="H156" t="s">
        <v>31</v>
      </c>
      <c r="I156" t="s">
        <v>41</v>
      </c>
      <c r="J156" t="s">
        <v>42</v>
      </c>
      <c r="K156" t="s">
        <v>71</v>
      </c>
      <c r="L156" t="s">
        <v>35</v>
      </c>
      <c r="M156" t="s">
        <v>44</v>
      </c>
      <c r="N156" t="s">
        <v>44</v>
      </c>
      <c r="O156" t="s">
        <v>32</v>
      </c>
      <c r="P156">
        <v>5</v>
      </c>
      <c r="Q156" t="s">
        <v>32</v>
      </c>
      <c r="R156" t="s">
        <v>45</v>
      </c>
      <c r="S156">
        <v>49</v>
      </c>
      <c r="T156">
        <v>8.3000000000000007</v>
      </c>
      <c r="U156" t="s">
        <v>65</v>
      </c>
      <c r="V156" t="s">
        <v>32</v>
      </c>
      <c r="W156" t="s">
        <v>52</v>
      </c>
      <c r="X156" t="s">
        <v>28</v>
      </c>
      <c r="Y156">
        <v>400</v>
      </c>
      <c r="Z156">
        <v>0</v>
      </c>
      <c r="AA156">
        <v>0</v>
      </c>
      <c r="AB156" t="s">
        <v>40</v>
      </c>
    </row>
    <row r="157" spans="1:28" x14ac:dyDescent="0.3">
      <c r="A157" t="s">
        <v>28</v>
      </c>
      <c r="B157" t="s">
        <v>29</v>
      </c>
      <c r="C157">
        <v>528996</v>
      </c>
      <c r="D157">
        <v>38.6</v>
      </c>
      <c r="E157">
        <v>52</v>
      </c>
      <c r="F157">
        <v>20</v>
      </c>
      <c r="G157" t="s">
        <v>48</v>
      </c>
      <c r="H157" t="s">
        <v>48</v>
      </c>
      <c r="I157" t="s">
        <v>61</v>
      </c>
      <c r="J157" t="s">
        <v>42</v>
      </c>
      <c r="K157" t="s">
        <v>43</v>
      </c>
      <c r="L157" t="s">
        <v>50</v>
      </c>
      <c r="M157" t="s">
        <v>44</v>
      </c>
      <c r="N157" t="s">
        <v>51</v>
      </c>
      <c r="O157" t="s">
        <v>51</v>
      </c>
      <c r="P157" t="s">
        <v>32</v>
      </c>
      <c r="Q157" t="s">
        <v>48</v>
      </c>
      <c r="R157" t="s">
        <v>60</v>
      </c>
      <c r="S157">
        <v>36</v>
      </c>
      <c r="T157">
        <v>6.6</v>
      </c>
      <c r="U157" t="s">
        <v>65</v>
      </c>
      <c r="V157">
        <v>5</v>
      </c>
      <c r="W157" t="s">
        <v>52</v>
      </c>
      <c r="X157" t="s">
        <v>28</v>
      </c>
      <c r="Y157">
        <v>0</v>
      </c>
      <c r="Z157">
        <v>0</v>
      </c>
      <c r="AA157">
        <v>0</v>
      </c>
      <c r="AB157" t="s">
        <v>40</v>
      </c>
    </row>
    <row r="158" spans="1:28" x14ac:dyDescent="0.3">
      <c r="A158" t="s">
        <v>40</v>
      </c>
      <c r="B158" t="s">
        <v>29</v>
      </c>
      <c r="C158">
        <v>533928</v>
      </c>
      <c r="D158">
        <v>37.799999999999997</v>
      </c>
      <c r="E158">
        <v>60</v>
      </c>
      <c r="F158">
        <v>24</v>
      </c>
      <c r="G158" t="s">
        <v>48</v>
      </c>
      <c r="H158" t="s">
        <v>32</v>
      </c>
      <c r="I158" t="s">
        <v>49</v>
      </c>
      <c r="J158" t="s">
        <v>33</v>
      </c>
      <c r="K158" t="s">
        <v>32</v>
      </c>
      <c r="L158" t="s">
        <v>35</v>
      </c>
      <c r="M158" t="s">
        <v>36</v>
      </c>
      <c r="N158" t="s">
        <v>44</v>
      </c>
      <c r="O158" t="s">
        <v>72</v>
      </c>
      <c r="P158">
        <v>2</v>
      </c>
      <c r="Q158" t="s">
        <v>32</v>
      </c>
      <c r="R158" t="s">
        <v>38</v>
      </c>
      <c r="S158">
        <v>52</v>
      </c>
      <c r="T158">
        <v>75</v>
      </c>
      <c r="U158" t="s">
        <v>32</v>
      </c>
      <c r="V158" t="s">
        <v>32</v>
      </c>
      <c r="W158" t="s">
        <v>47</v>
      </c>
      <c r="X158" t="s">
        <v>40</v>
      </c>
      <c r="Y158">
        <v>2205</v>
      </c>
      <c r="Z158">
        <v>0</v>
      </c>
      <c r="AA158">
        <v>0</v>
      </c>
      <c r="AB158" t="s">
        <v>28</v>
      </c>
    </row>
    <row r="159" spans="1:28" x14ac:dyDescent="0.3">
      <c r="A159" t="s">
        <v>28</v>
      </c>
      <c r="B159" t="s">
        <v>29</v>
      </c>
      <c r="C159">
        <v>528248</v>
      </c>
      <c r="D159">
        <v>38</v>
      </c>
      <c r="E159">
        <v>42</v>
      </c>
      <c r="F159">
        <v>40</v>
      </c>
      <c r="G159" t="s">
        <v>30</v>
      </c>
      <c r="H159" t="s">
        <v>48</v>
      </c>
      <c r="I159" t="s">
        <v>61</v>
      </c>
      <c r="J159" t="s">
        <v>42</v>
      </c>
      <c r="K159" t="s">
        <v>43</v>
      </c>
      <c r="L159" t="s">
        <v>50</v>
      </c>
      <c r="M159" t="s">
        <v>51</v>
      </c>
      <c r="N159" t="s">
        <v>32</v>
      </c>
      <c r="O159" t="s">
        <v>32</v>
      </c>
      <c r="P159" t="s">
        <v>32</v>
      </c>
      <c r="Q159" t="s">
        <v>32</v>
      </c>
      <c r="R159" t="s">
        <v>32</v>
      </c>
      <c r="S159" t="s">
        <v>32</v>
      </c>
      <c r="T159" t="s">
        <v>32</v>
      </c>
      <c r="U159" t="s">
        <v>32</v>
      </c>
      <c r="V159" t="s">
        <v>32</v>
      </c>
      <c r="W159" t="s">
        <v>52</v>
      </c>
      <c r="X159" t="s">
        <v>28</v>
      </c>
      <c r="Y159">
        <v>3111</v>
      </c>
      <c r="Z159">
        <v>0</v>
      </c>
      <c r="AA159">
        <v>0</v>
      </c>
      <c r="AB159" t="s">
        <v>28</v>
      </c>
    </row>
    <row r="160" spans="1:28" x14ac:dyDescent="0.3">
      <c r="A160" t="s">
        <v>28</v>
      </c>
      <c r="B160" t="s">
        <v>29</v>
      </c>
      <c r="C160">
        <v>528134</v>
      </c>
      <c r="D160" t="s">
        <v>32</v>
      </c>
      <c r="E160" t="s">
        <v>32</v>
      </c>
      <c r="F160">
        <v>12</v>
      </c>
      <c r="G160" t="s">
        <v>48</v>
      </c>
      <c r="H160" t="s">
        <v>48</v>
      </c>
      <c r="I160" t="s">
        <v>68</v>
      </c>
      <c r="J160" t="s">
        <v>42</v>
      </c>
      <c r="K160" t="s">
        <v>56</v>
      </c>
      <c r="L160" t="s">
        <v>69</v>
      </c>
      <c r="M160" t="s">
        <v>44</v>
      </c>
      <c r="N160" t="s">
        <v>70</v>
      </c>
      <c r="O160" t="s">
        <v>51</v>
      </c>
      <c r="P160" t="s">
        <v>32</v>
      </c>
      <c r="Q160" t="s">
        <v>48</v>
      </c>
      <c r="R160" t="s">
        <v>60</v>
      </c>
      <c r="S160">
        <v>44</v>
      </c>
      <c r="T160">
        <v>7.5</v>
      </c>
      <c r="U160" t="s">
        <v>46</v>
      </c>
      <c r="V160" t="s">
        <v>32</v>
      </c>
      <c r="W160" t="s">
        <v>52</v>
      </c>
      <c r="X160" t="s">
        <v>28</v>
      </c>
      <c r="Y160">
        <v>0</v>
      </c>
      <c r="Z160">
        <v>0</v>
      </c>
      <c r="AA160">
        <v>0</v>
      </c>
      <c r="AB160" t="s">
        <v>40</v>
      </c>
    </row>
    <row r="161" spans="1:28" x14ac:dyDescent="0.3">
      <c r="A161" t="s">
        <v>40</v>
      </c>
      <c r="B161" t="s">
        <v>29</v>
      </c>
      <c r="C161">
        <v>527916</v>
      </c>
      <c r="D161" t="s">
        <v>32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32</v>
      </c>
      <c r="K161" t="s">
        <v>64</v>
      </c>
      <c r="L161" t="s">
        <v>32</v>
      </c>
      <c r="M161" t="s">
        <v>32</v>
      </c>
      <c r="N161" t="s">
        <v>51</v>
      </c>
      <c r="O161" t="s">
        <v>51</v>
      </c>
      <c r="P161" t="s">
        <v>32</v>
      </c>
      <c r="Q161" t="s">
        <v>32</v>
      </c>
      <c r="R161" t="s">
        <v>38</v>
      </c>
      <c r="S161">
        <v>35</v>
      </c>
      <c r="T161">
        <v>58</v>
      </c>
      <c r="U161" t="s">
        <v>46</v>
      </c>
      <c r="V161">
        <v>1</v>
      </c>
      <c r="W161" t="s">
        <v>52</v>
      </c>
      <c r="X161" t="s">
        <v>40</v>
      </c>
      <c r="Y161">
        <v>4205</v>
      </c>
      <c r="Z161">
        <v>0</v>
      </c>
      <c r="AA161">
        <v>0</v>
      </c>
      <c r="AB161" t="s">
        <v>28</v>
      </c>
    </row>
    <row r="162" spans="1:28" x14ac:dyDescent="0.3">
      <c r="A162" t="s">
        <v>40</v>
      </c>
      <c r="B162" t="s">
        <v>29</v>
      </c>
      <c r="C162">
        <v>530431</v>
      </c>
      <c r="D162">
        <v>38.299999999999997</v>
      </c>
      <c r="E162">
        <v>42</v>
      </c>
      <c r="F162">
        <v>24</v>
      </c>
      <c r="G162" t="s">
        <v>32</v>
      </c>
      <c r="H162" t="s">
        <v>32</v>
      </c>
      <c r="I162" t="s">
        <v>32</v>
      </c>
      <c r="J162" t="s">
        <v>42</v>
      </c>
      <c r="K162" t="s">
        <v>32</v>
      </c>
      <c r="L162" t="s">
        <v>32</v>
      </c>
      <c r="M162" t="s">
        <v>32</v>
      </c>
      <c r="N162" t="s">
        <v>32</v>
      </c>
      <c r="O162" t="s">
        <v>32</v>
      </c>
      <c r="P162" t="s">
        <v>32</v>
      </c>
      <c r="Q162" t="s">
        <v>32</v>
      </c>
      <c r="R162" t="s">
        <v>32</v>
      </c>
      <c r="S162">
        <v>40</v>
      </c>
      <c r="T162">
        <v>8.5</v>
      </c>
      <c r="U162" t="s">
        <v>32</v>
      </c>
      <c r="V162" t="s">
        <v>32</v>
      </c>
      <c r="W162" t="s">
        <v>39</v>
      </c>
      <c r="X162" t="s">
        <v>40</v>
      </c>
      <c r="Y162">
        <v>7113</v>
      </c>
      <c r="Z162">
        <v>0</v>
      </c>
      <c r="AA162">
        <v>0</v>
      </c>
      <c r="AB162" t="s">
        <v>28</v>
      </c>
    </row>
    <row r="163" spans="1:28" x14ac:dyDescent="0.3">
      <c r="A163" t="s">
        <v>28</v>
      </c>
      <c r="B163" t="s">
        <v>29</v>
      </c>
      <c r="C163">
        <v>535176</v>
      </c>
      <c r="D163">
        <v>39.5</v>
      </c>
      <c r="E163">
        <v>60</v>
      </c>
      <c r="F163">
        <v>10</v>
      </c>
      <c r="G163" t="s">
        <v>30</v>
      </c>
      <c r="H163" t="s">
        <v>32</v>
      </c>
      <c r="I163" t="s">
        <v>32</v>
      </c>
      <c r="J163" t="s">
        <v>33</v>
      </c>
      <c r="K163" t="s">
        <v>43</v>
      </c>
      <c r="L163" t="s">
        <v>50</v>
      </c>
      <c r="M163" t="s">
        <v>44</v>
      </c>
      <c r="N163" t="s">
        <v>44</v>
      </c>
      <c r="O163" t="s">
        <v>51</v>
      </c>
      <c r="P163" t="s">
        <v>32</v>
      </c>
      <c r="Q163" t="s">
        <v>37</v>
      </c>
      <c r="R163" t="s">
        <v>32</v>
      </c>
      <c r="S163">
        <v>38</v>
      </c>
      <c r="T163">
        <v>56</v>
      </c>
      <c r="U163" t="s">
        <v>65</v>
      </c>
      <c r="V163" t="s">
        <v>32</v>
      </c>
      <c r="W163" t="s">
        <v>52</v>
      </c>
      <c r="X163" t="s">
        <v>28</v>
      </c>
      <c r="Y163">
        <v>0</v>
      </c>
      <c r="Z163">
        <v>0</v>
      </c>
      <c r="AA163">
        <v>0</v>
      </c>
      <c r="AB163" t="s">
        <v>28</v>
      </c>
    </row>
    <row r="164" spans="1:28" x14ac:dyDescent="0.3">
      <c r="A164" t="s">
        <v>40</v>
      </c>
      <c r="B164" t="s">
        <v>29</v>
      </c>
      <c r="C164">
        <v>533942</v>
      </c>
      <c r="D164">
        <v>38</v>
      </c>
      <c r="E164">
        <v>66</v>
      </c>
      <c r="F164">
        <v>20</v>
      </c>
      <c r="G164" t="s">
        <v>48</v>
      </c>
      <c r="H164" t="s">
        <v>31</v>
      </c>
      <c r="I164" t="s">
        <v>49</v>
      </c>
      <c r="J164" t="s">
        <v>42</v>
      </c>
      <c r="K164" t="s">
        <v>34</v>
      </c>
      <c r="L164" t="s">
        <v>50</v>
      </c>
      <c r="M164" t="s">
        <v>51</v>
      </c>
      <c r="N164" t="s">
        <v>51</v>
      </c>
      <c r="O164" t="s">
        <v>51</v>
      </c>
      <c r="P164" t="s">
        <v>32</v>
      </c>
      <c r="Q164" t="s">
        <v>37</v>
      </c>
      <c r="R164" t="s">
        <v>32</v>
      </c>
      <c r="S164">
        <v>46</v>
      </c>
      <c r="T164">
        <v>46</v>
      </c>
      <c r="U164" t="s">
        <v>58</v>
      </c>
      <c r="V164">
        <v>2</v>
      </c>
      <c r="W164" t="s">
        <v>47</v>
      </c>
      <c r="X164" t="s">
        <v>40</v>
      </c>
      <c r="Y164">
        <v>6209</v>
      </c>
      <c r="Z164">
        <v>0</v>
      </c>
      <c r="AA164">
        <v>0</v>
      </c>
      <c r="AB164" t="s">
        <v>28</v>
      </c>
    </row>
    <row r="165" spans="1:28" x14ac:dyDescent="0.3">
      <c r="A165" t="s">
        <v>40</v>
      </c>
      <c r="B165" t="s">
        <v>29</v>
      </c>
      <c r="C165">
        <v>528523</v>
      </c>
      <c r="D165">
        <v>38.700000000000003</v>
      </c>
      <c r="E165">
        <v>76</v>
      </c>
      <c r="F165" t="s">
        <v>32</v>
      </c>
      <c r="G165" t="s">
        <v>48</v>
      </c>
      <c r="H165" t="s">
        <v>48</v>
      </c>
      <c r="I165" t="s">
        <v>66</v>
      </c>
      <c r="J165" t="s">
        <v>33</v>
      </c>
      <c r="K165" t="s">
        <v>43</v>
      </c>
      <c r="L165" t="s">
        <v>50</v>
      </c>
      <c r="M165" t="s">
        <v>44</v>
      </c>
      <c r="N165" t="s">
        <v>44</v>
      </c>
      <c r="O165" t="s">
        <v>57</v>
      </c>
      <c r="P165" t="s">
        <v>32</v>
      </c>
      <c r="Q165" t="s">
        <v>35</v>
      </c>
      <c r="R165" t="s">
        <v>63</v>
      </c>
      <c r="S165">
        <v>50</v>
      </c>
      <c r="T165">
        <v>8</v>
      </c>
      <c r="U165" t="s">
        <v>32</v>
      </c>
      <c r="V165" t="s">
        <v>32</v>
      </c>
      <c r="W165" t="s">
        <v>52</v>
      </c>
      <c r="X165" t="s">
        <v>40</v>
      </c>
      <c r="Y165">
        <v>2208</v>
      </c>
      <c r="Z165">
        <v>0</v>
      </c>
      <c r="AA165">
        <v>0</v>
      </c>
      <c r="AB165" t="s">
        <v>40</v>
      </c>
    </row>
    <row r="166" spans="1:28" x14ac:dyDescent="0.3">
      <c r="A166" t="s">
        <v>40</v>
      </c>
      <c r="B166" t="s">
        <v>29</v>
      </c>
      <c r="C166">
        <v>534925</v>
      </c>
      <c r="D166">
        <v>39.4</v>
      </c>
      <c r="E166">
        <v>120</v>
      </c>
      <c r="F166">
        <v>48</v>
      </c>
      <c r="G166" t="s">
        <v>32</v>
      </c>
      <c r="H166" t="s">
        <v>32</v>
      </c>
      <c r="I166" t="s">
        <v>66</v>
      </c>
      <c r="J166" t="s">
        <v>42</v>
      </c>
      <c r="K166" t="s">
        <v>32</v>
      </c>
      <c r="L166" t="s">
        <v>50</v>
      </c>
      <c r="M166" t="s">
        <v>62</v>
      </c>
      <c r="N166" t="s">
        <v>51</v>
      </c>
      <c r="O166" t="s">
        <v>32</v>
      </c>
      <c r="P166" t="s">
        <v>32</v>
      </c>
      <c r="Q166" t="s">
        <v>35</v>
      </c>
      <c r="R166" t="s">
        <v>32</v>
      </c>
      <c r="S166">
        <v>56</v>
      </c>
      <c r="T166">
        <v>64</v>
      </c>
      <c r="U166" t="s">
        <v>65</v>
      </c>
      <c r="V166">
        <v>2</v>
      </c>
      <c r="W166" t="s">
        <v>47</v>
      </c>
      <c r="X166" t="s">
        <v>28</v>
      </c>
      <c r="Y166">
        <v>1400</v>
      </c>
      <c r="Z166">
        <v>0</v>
      </c>
      <c r="AA166">
        <v>0</v>
      </c>
      <c r="AB166" t="s">
        <v>28</v>
      </c>
    </row>
    <row r="167" spans="1:28" x14ac:dyDescent="0.3">
      <c r="A167" t="s">
        <v>40</v>
      </c>
      <c r="B167" t="s">
        <v>29</v>
      </c>
      <c r="C167">
        <v>527916</v>
      </c>
      <c r="D167">
        <v>38.299999999999997</v>
      </c>
      <c r="E167">
        <v>40</v>
      </c>
      <c r="F167">
        <v>18</v>
      </c>
      <c r="G167" t="s">
        <v>48</v>
      </c>
      <c r="H167" t="s">
        <v>48</v>
      </c>
      <c r="I167" t="s">
        <v>61</v>
      </c>
      <c r="J167" t="s">
        <v>42</v>
      </c>
      <c r="K167" t="s">
        <v>43</v>
      </c>
      <c r="L167" t="s">
        <v>69</v>
      </c>
      <c r="M167" t="s">
        <v>51</v>
      </c>
      <c r="N167" t="s">
        <v>32</v>
      </c>
      <c r="O167" t="s">
        <v>32</v>
      </c>
      <c r="P167" t="s">
        <v>32</v>
      </c>
      <c r="Q167" t="s">
        <v>67</v>
      </c>
      <c r="R167" t="s">
        <v>48</v>
      </c>
      <c r="S167">
        <v>43</v>
      </c>
      <c r="T167">
        <v>5.9</v>
      </c>
      <c r="U167" t="s">
        <v>65</v>
      </c>
      <c r="V167" t="s">
        <v>32</v>
      </c>
      <c r="W167" t="s">
        <v>52</v>
      </c>
      <c r="X167" t="s">
        <v>28</v>
      </c>
      <c r="Y167">
        <v>0</v>
      </c>
      <c r="Z167">
        <v>0</v>
      </c>
      <c r="AA167">
        <v>0</v>
      </c>
      <c r="AB167" t="s">
        <v>40</v>
      </c>
    </row>
    <row r="168" spans="1:28" x14ac:dyDescent="0.3">
      <c r="A168" t="s">
        <v>28</v>
      </c>
      <c r="B168" t="s">
        <v>29</v>
      </c>
      <c r="C168">
        <v>528299</v>
      </c>
      <c r="D168" t="s">
        <v>32</v>
      </c>
      <c r="E168">
        <v>44</v>
      </c>
      <c r="F168">
        <v>24</v>
      </c>
      <c r="G168" t="s">
        <v>48</v>
      </c>
      <c r="H168" t="s">
        <v>48</v>
      </c>
      <c r="I168" t="s">
        <v>61</v>
      </c>
      <c r="J168" t="s">
        <v>42</v>
      </c>
      <c r="K168" t="s">
        <v>43</v>
      </c>
      <c r="L168" t="s">
        <v>50</v>
      </c>
      <c r="M168" t="s">
        <v>51</v>
      </c>
      <c r="N168" t="s">
        <v>44</v>
      </c>
      <c r="O168" t="s">
        <v>51</v>
      </c>
      <c r="P168" t="s">
        <v>32</v>
      </c>
      <c r="Q168" t="s">
        <v>32</v>
      </c>
      <c r="R168" t="s">
        <v>48</v>
      </c>
      <c r="S168" t="s">
        <v>32</v>
      </c>
      <c r="T168">
        <v>6.3</v>
      </c>
      <c r="U168" t="s">
        <v>32</v>
      </c>
      <c r="V168" t="s">
        <v>32</v>
      </c>
      <c r="W168" t="s">
        <v>52</v>
      </c>
      <c r="X168" t="s">
        <v>28</v>
      </c>
      <c r="Y168">
        <v>3111</v>
      </c>
      <c r="Z168">
        <v>0</v>
      </c>
      <c r="AA168">
        <v>0</v>
      </c>
      <c r="AB168" t="s">
        <v>28</v>
      </c>
    </row>
    <row r="169" spans="1:28" x14ac:dyDescent="0.3">
      <c r="A169" t="s">
        <v>40</v>
      </c>
      <c r="B169" t="s">
        <v>29</v>
      </c>
      <c r="C169">
        <v>530254</v>
      </c>
      <c r="D169">
        <v>38.4</v>
      </c>
      <c r="E169">
        <v>104</v>
      </c>
      <c r="F169">
        <v>40</v>
      </c>
      <c r="G169" t="s">
        <v>48</v>
      </c>
      <c r="H169" t="s">
        <v>48</v>
      </c>
      <c r="I169" t="s">
        <v>49</v>
      </c>
      <c r="J169" t="s">
        <v>42</v>
      </c>
      <c r="K169" t="s">
        <v>56</v>
      </c>
      <c r="L169" t="s">
        <v>35</v>
      </c>
      <c r="M169" t="s">
        <v>44</v>
      </c>
      <c r="N169" t="s">
        <v>44</v>
      </c>
      <c r="O169" t="s">
        <v>72</v>
      </c>
      <c r="P169">
        <v>6.5</v>
      </c>
      <c r="Q169" t="s">
        <v>32</v>
      </c>
      <c r="R169" t="s">
        <v>63</v>
      </c>
      <c r="S169">
        <v>55</v>
      </c>
      <c r="T169">
        <v>8.5</v>
      </c>
      <c r="U169" t="s">
        <v>32</v>
      </c>
      <c r="V169" t="s">
        <v>32</v>
      </c>
      <c r="W169" t="s">
        <v>52</v>
      </c>
      <c r="X169" t="s">
        <v>40</v>
      </c>
      <c r="Y169">
        <v>2124</v>
      </c>
      <c r="Z169">
        <v>0</v>
      </c>
      <c r="AA169">
        <v>0</v>
      </c>
      <c r="AB169" t="s">
        <v>28</v>
      </c>
    </row>
    <row r="170" spans="1:28" x14ac:dyDescent="0.3">
      <c r="A170" t="s">
        <v>40</v>
      </c>
      <c r="B170" t="s">
        <v>29</v>
      </c>
      <c r="C170">
        <v>535085</v>
      </c>
      <c r="D170" t="s">
        <v>32</v>
      </c>
      <c r="E170">
        <v>65</v>
      </c>
      <c r="F170">
        <v>24</v>
      </c>
      <c r="G170" t="s">
        <v>32</v>
      </c>
      <c r="H170" t="s">
        <v>32</v>
      </c>
      <c r="I170" t="s">
        <v>32</v>
      </c>
      <c r="J170" t="s">
        <v>33</v>
      </c>
      <c r="K170" t="s">
        <v>34</v>
      </c>
      <c r="L170" t="s">
        <v>32</v>
      </c>
      <c r="M170" t="s">
        <v>36</v>
      </c>
      <c r="N170" t="s">
        <v>70</v>
      </c>
      <c r="O170" t="s">
        <v>51</v>
      </c>
      <c r="P170" t="s">
        <v>32</v>
      </c>
      <c r="Q170" t="s">
        <v>32</v>
      </c>
      <c r="R170" t="s">
        <v>38</v>
      </c>
      <c r="S170" t="s">
        <v>32</v>
      </c>
      <c r="T170" t="s">
        <v>32</v>
      </c>
      <c r="U170" t="s">
        <v>32</v>
      </c>
      <c r="V170" t="s">
        <v>32</v>
      </c>
      <c r="W170" t="s">
        <v>47</v>
      </c>
      <c r="X170" t="s">
        <v>40</v>
      </c>
      <c r="Y170">
        <v>3205</v>
      </c>
      <c r="Z170">
        <v>0</v>
      </c>
      <c r="AA170">
        <v>0</v>
      </c>
      <c r="AB170" t="s">
        <v>28</v>
      </c>
    </row>
    <row r="171" spans="1:28" x14ac:dyDescent="0.3">
      <c r="A171" t="s">
        <v>28</v>
      </c>
      <c r="B171" t="s">
        <v>29</v>
      </c>
      <c r="C171">
        <v>532985</v>
      </c>
      <c r="D171">
        <v>37.5</v>
      </c>
      <c r="E171">
        <v>44</v>
      </c>
      <c r="F171">
        <v>20</v>
      </c>
      <c r="G171" t="s">
        <v>48</v>
      </c>
      <c r="H171" t="s">
        <v>48</v>
      </c>
      <c r="I171" t="s">
        <v>49</v>
      </c>
      <c r="J171" t="s">
        <v>42</v>
      </c>
      <c r="K171" t="s">
        <v>32</v>
      </c>
      <c r="L171" t="s">
        <v>69</v>
      </c>
      <c r="M171" t="s">
        <v>51</v>
      </c>
      <c r="N171" t="s">
        <v>32</v>
      </c>
      <c r="O171" t="s">
        <v>32</v>
      </c>
      <c r="P171" t="s">
        <v>32</v>
      </c>
      <c r="Q171" t="s">
        <v>48</v>
      </c>
      <c r="R171" t="s">
        <v>32</v>
      </c>
      <c r="S171">
        <v>35</v>
      </c>
      <c r="T171">
        <v>7.2</v>
      </c>
      <c r="U171" t="s">
        <v>32</v>
      </c>
      <c r="V171" t="s">
        <v>32</v>
      </c>
      <c r="W171" t="s">
        <v>52</v>
      </c>
      <c r="X171" t="s">
        <v>28</v>
      </c>
      <c r="Y171">
        <v>0</v>
      </c>
      <c r="Z171">
        <v>0</v>
      </c>
      <c r="AA171">
        <v>0</v>
      </c>
      <c r="AB171" t="s">
        <v>28</v>
      </c>
    </row>
    <row r="172" spans="1:28" x14ac:dyDescent="0.3">
      <c r="A172" t="s">
        <v>28</v>
      </c>
      <c r="B172" t="s">
        <v>29</v>
      </c>
      <c r="C172">
        <v>527677</v>
      </c>
      <c r="D172">
        <v>39</v>
      </c>
      <c r="E172">
        <v>86</v>
      </c>
      <c r="F172">
        <v>16</v>
      </c>
      <c r="G172" t="s">
        <v>30</v>
      </c>
      <c r="H172" t="s">
        <v>31</v>
      </c>
      <c r="I172" t="s">
        <v>66</v>
      </c>
      <c r="J172" t="s">
        <v>32</v>
      </c>
      <c r="K172" t="s">
        <v>43</v>
      </c>
      <c r="L172" t="s">
        <v>50</v>
      </c>
      <c r="M172" t="s">
        <v>62</v>
      </c>
      <c r="N172" t="s">
        <v>32</v>
      </c>
      <c r="O172" t="s">
        <v>57</v>
      </c>
      <c r="P172" t="s">
        <v>32</v>
      </c>
      <c r="Q172" t="s">
        <v>32</v>
      </c>
      <c r="R172" t="s">
        <v>32</v>
      </c>
      <c r="S172">
        <v>68</v>
      </c>
      <c r="T172">
        <v>5.8</v>
      </c>
      <c r="U172" t="s">
        <v>58</v>
      </c>
      <c r="V172">
        <v>6</v>
      </c>
      <c r="W172" t="s">
        <v>39</v>
      </c>
      <c r="X172" t="s">
        <v>40</v>
      </c>
      <c r="Y172">
        <v>5400</v>
      </c>
      <c r="Z172">
        <v>0</v>
      </c>
      <c r="AA172">
        <v>0</v>
      </c>
      <c r="AB172" t="s">
        <v>40</v>
      </c>
    </row>
    <row r="173" spans="1:28" x14ac:dyDescent="0.3">
      <c r="A173" t="s">
        <v>40</v>
      </c>
      <c r="B173" t="s">
        <v>29</v>
      </c>
      <c r="C173">
        <v>535292</v>
      </c>
      <c r="D173">
        <v>38.5</v>
      </c>
      <c r="E173">
        <v>129</v>
      </c>
      <c r="F173">
        <v>48</v>
      </c>
      <c r="G173" t="s">
        <v>30</v>
      </c>
      <c r="H173" t="s">
        <v>31</v>
      </c>
      <c r="I173" t="s">
        <v>49</v>
      </c>
      <c r="J173" t="s">
        <v>42</v>
      </c>
      <c r="K173" t="s">
        <v>56</v>
      </c>
      <c r="L173" t="s">
        <v>35</v>
      </c>
      <c r="M173" t="s">
        <v>62</v>
      </c>
      <c r="N173" t="s">
        <v>51</v>
      </c>
      <c r="O173" t="s">
        <v>72</v>
      </c>
      <c r="P173">
        <v>2</v>
      </c>
      <c r="Q173" t="s">
        <v>32</v>
      </c>
      <c r="R173" t="s">
        <v>32</v>
      </c>
      <c r="S173">
        <v>57</v>
      </c>
      <c r="T173">
        <v>66</v>
      </c>
      <c r="U173" t="s">
        <v>58</v>
      </c>
      <c r="V173">
        <v>2</v>
      </c>
      <c r="W173" t="s">
        <v>52</v>
      </c>
      <c r="X173" t="s">
        <v>40</v>
      </c>
      <c r="Y173">
        <v>2206</v>
      </c>
      <c r="Z173">
        <v>0</v>
      </c>
      <c r="AA173">
        <v>0</v>
      </c>
      <c r="AB173" t="s">
        <v>28</v>
      </c>
    </row>
    <row r="174" spans="1:28" x14ac:dyDescent="0.3">
      <c r="A174" t="s">
        <v>40</v>
      </c>
      <c r="B174" t="s">
        <v>29</v>
      </c>
      <c r="C174">
        <v>529729</v>
      </c>
      <c r="D174" t="s">
        <v>32</v>
      </c>
      <c r="E174">
        <v>104</v>
      </c>
      <c r="F174" t="s">
        <v>32</v>
      </c>
      <c r="G174" t="s">
        <v>30</v>
      </c>
      <c r="H174" t="s">
        <v>31</v>
      </c>
      <c r="I174" t="s">
        <v>66</v>
      </c>
      <c r="J174" t="s">
        <v>33</v>
      </c>
      <c r="K174" t="s">
        <v>56</v>
      </c>
      <c r="L174" t="s">
        <v>35</v>
      </c>
      <c r="M174" t="s">
        <v>62</v>
      </c>
      <c r="N174" t="s">
        <v>32</v>
      </c>
      <c r="O174" t="s">
        <v>72</v>
      </c>
      <c r="P174" t="s">
        <v>32</v>
      </c>
      <c r="Q174" t="s">
        <v>35</v>
      </c>
      <c r="R174" t="s">
        <v>63</v>
      </c>
      <c r="S174">
        <v>69</v>
      </c>
      <c r="T174">
        <v>8.6</v>
      </c>
      <c r="U174" t="s">
        <v>46</v>
      </c>
      <c r="V174">
        <v>3.4</v>
      </c>
      <c r="W174" t="s">
        <v>39</v>
      </c>
      <c r="X174" t="s">
        <v>40</v>
      </c>
      <c r="Y174">
        <v>2207</v>
      </c>
      <c r="Z174">
        <v>0</v>
      </c>
      <c r="AA174">
        <v>0</v>
      </c>
      <c r="AB174" t="s">
        <v>40</v>
      </c>
    </row>
    <row r="175" spans="1:28" x14ac:dyDescent="0.3">
      <c r="A175" t="s">
        <v>28</v>
      </c>
      <c r="B175" t="s">
        <v>29</v>
      </c>
      <c r="C175">
        <v>518476</v>
      </c>
      <c r="D175" t="s">
        <v>32</v>
      </c>
      <c r="E175" t="s">
        <v>32</v>
      </c>
      <c r="F175" t="s">
        <v>32</v>
      </c>
      <c r="G175" t="s">
        <v>30</v>
      </c>
      <c r="H175" t="s">
        <v>35</v>
      </c>
      <c r="I175" t="s">
        <v>55</v>
      </c>
      <c r="J175" t="s">
        <v>32</v>
      </c>
      <c r="K175" t="s">
        <v>64</v>
      </c>
      <c r="L175" t="s">
        <v>32</v>
      </c>
      <c r="M175" t="s">
        <v>36</v>
      </c>
      <c r="N175" t="s">
        <v>32</v>
      </c>
      <c r="O175" t="s">
        <v>32</v>
      </c>
      <c r="P175" t="s">
        <v>32</v>
      </c>
      <c r="Q175" t="s">
        <v>32</v>
      </c>
      <c r="R175" t="s">
        <v>32</v>
      </c>
      <c r="S175" t="s">
        <v>32</v>
      </c>
      <c r="T175" t="s">
        <v>32</v>
      </c>
      <c r="U175" t="s">
        <v>32</v>
      </c>
      <c r="V175" t="s">
        <v>32</v>
      </c>
      <c r="W175" t="s">
        <v>39</v>
      </c>
      <c r="X175" t="s">
        <v>40</v>
      </c>
      <c r="Y175">
        <v>3400</v>
      </c>
      <c r="Z175">
        <v>0</v>
      </c>
      <c r="AA175">
        <v>0</v>
      </c>
      <c r="AB175" t="s">
        <v>40</v>
      </c>
    </row>
    <row r="176" spans="1:28" x14ac:dyDescent="0.3">
      <c r="A176" t="s">
        <v>40</v>
      </c>
      <c r="B176" t="s">
        <v>29</v>
      </c>
      <c r="C176">
        <v>527929</v>
      </c>
      <c r="D176" t="s">
        <v>32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32</v>
      </c>
      <c r="K176" t="s">
        <v>32</v>
      </c>
      <c r="L176" t="s">
        <v>32</v>
      </c>
      <c r="M176" t="s">
        <v>32</v>
      </c>
      <c r="N176" t="s">
        <v>32</v>
      </c>
      <c r="O176" t="s">
        <v>32</v>
      </c>
      <c r="P176" t="s">
        <v>32</v>
      </c>
      <c r="Q176" t="s">
        <v>32</v>
      </c>
      <c r="R176" t="s">
        <v>32</v>
      </c>
      <c r="S176" t="s">
        <v>32</v>
      </c>
      <c r="T176" t="s">
        <v>32</v>
      </c>
      <c r="U176" t="s">
        <v>32</v>
      </c>
      <c r="V176" t="s">
        <v>32</v>
      </c>
      <c r="W176" t="s">
        <v>52</v>
      </c>
      <c r="X176" t="s">
        <v>40</v>
      </c>
      <c r="Y176">
        <v>2208</v>
      </c>
      <c r="Z176">
        <v>0</v>
      </c>
      <c r="AA176">
        <v>0</v>
      </c>
      <c r="AB176" t="s">
        <v>28</v>
      </c>
    </row>
    <row r="177" spans="1:28" x14ac:dyDescent="0.3">
      <c r="A177" t="s">
        <v>40</v>
      </c>
      <c r="B177" t="s">
        <v>29</v>
      </c>
      <c r="C177">
        <v>535130</v>
      </c>
      <c r="D177">
        <v>38.200000000000003</v>
      </c>
      <c r="E177">
        <v>60</v>
      </c>
      <c r="F177">
        <v>30</v>
      </c>
      <c r="G177" t="s">
        <v>48</v>
      </c>
      <c r="H177" t="s">
        <v>48</v>
      </c>
      <c r="I177" t="s">
        <v>49</v>
      </c>
      <c r="J177" t="s">
        <v>42</v>
      </c>
      <c r="K177" t="s">
        <v>43</v>
      </c>
      <c r="L177" t="s">
        <v>50</v>
      </c>
      <c r="M177" t="s">
        <v>51</v>
      </c>
      <c r="N177" t="s">
        <v>44</v>
      </c>
      <c r="O177" t="s">
        <v>51</v>
      </c>
      <c r="P177" t="s">
        <v>32</v>
      </c>
      <c r="Q177" t="s">
        <v>37</v>
      </c>
      <c r="R177" t="s">
        <v>45</v>
      </c>
      <c r="S177">
        <v>48</v>
      </c>
      <c r="T177">
        <v>66</v>
      </c>
      <c r="U177" t="s">
        <v>32</v>
      </c>
      <c r="V177" t="s">
        <v>32</v>
      </c>
      <c r="W177" t="s">
        <v>52</v>
      </c>
      <c r="X177" t="s">
        <v>40</v>
      </c>
      <c r="Y177">
        <v>6112</v>
      </c>
      <c r="Z177">
        <v>0</v>
      </c>
      <c r="AA177">
        <v>0</v>
      </c>
      <c r="AB177" t="s">
        <v>28</v>
      </c>
    </row>
    <row r="178" spans="1:28" x14ac:dyDescent="0.3">
      <c r="A178" t="s">
        <v>40</v>
      </c>
      <c r="B178" t="s">
        <v>29</v>
      </c>
      <c r="C178">
        <v>523190</v>
      </c>
      <c r="D178" t="s">
        <v>32</v>
      </c>
      <c r="E178">
        <v>68</v>
      </c>
      <c r="F178">
        <v>14</v>
      </c>
      <c r="G178" t="s">
        <v>32</v>
      </c>
      <c r="H178" t="s">
        <v>32</v>
      </c>
      <c r="I178" t="s">
        <v>41</v>
      </c>
      <c r="J178" t="s">
        <v>42</v>
      </c>
      <c r="K178" t="s">
        <v>64</v>
      </c>
      <c r="L178" t="s">
        <v>32</v>
      </c>
      <c r="M178" t="s">
        <v>32</v>
      </c>
      <c r="N178" t="s">
        <v>32</v>
      </c>
      <c r="O178" t="s">
        <v>51</v>
      </c>
      <c r="P178">
        <v>4.3</v>
      </c>
      <c r="Q178" t="s">
        <v>32</v>
      </c>
      <c r="R178" t="s">
        <v>32</v>
      </c>
      <c r="S178" t="s">
        <v>32</v>
      </c>
      <c r="T178" t="s">
        <v>32</v>
      </c>
      <c r="U178" t="s">
        <v>46</v>
      </c>
      <c r="V178">
        <v>2.8</v>
      </c>
      <c r="W178" t="s">
        <v>39</v>
      </c>
      <c r="X178" t="s">
        <v>40</v>
      </c>
      <c r="Y178">
        <v>4205</v>
      </c>
      <c r="Z178">
        <v>0</v>
      </c>
      <c r="AA178">
        <v>0</v>
      </c>
      <c r="AB178" t="s">
        <v>40</v>
      </c>
    </row>
    <row r="179" spans="1:28" x14ac:dyDescent="0.3">
      <c r="A179" t="s">
        <v>40</v>
      </c>
      <c r="B179" t="s">
        <v>29</v>
      </c>
      <c r="C179">
        <v>533968</v>
      </c>
      <c r="D179" t="s">
        <v>32</v>
      </c>
      <c r="E179">
        <v>60</v>
      </c>
      <c r="F179">
        <v>30</v>
      </c>
      <c r="G179" t="s">
        <v>30</v>
      </c>
      <c r="H179" t="s">
        <v>31</v>
      </c>
      <c r="I179" t="s">
        <v>41</v>
      </c>
      <c r="J179" t="s">
        <v>33</v>
      </c>
      <c r="K179" t="s">
        <v>34</v>
      </c>
      <c r="L179" t="s">
        <v>35</v>
      </c>
      <c r="M179" t="s">
        <v>36</v>
      </c>
      <c r="N179" t="s">
        <v>51</v>
      </c>
      <c r="O179" t="s">
        <v>51</v>
      </c>
      <c r="P179" t="s">
        <v>32</v>
      </c>
      <c r="Q179" t="s">
        <v>35</v>
      </c>
      <c r="R179" t="s">
        <v>32</v>
      </c>
      <c r="S179">
        <v>45</v>
      </c>
      <c r="T179">
        <v>70</v>
      </c>
      <c r="U179" t="s">
        <v>58</v>
      </c>
      <c r="V179">
        <v>2</v>
      </c>
      <c r="W179" t="s">
        <v>52</v>
      </c>
      <c r="X179" t="s">
        <v>40</v>
      </c>
      <c r="Y179">
        <v>6111</v>
      </c>
      <c r="Z179">
        <v>3111</v>
      </c>
      <c r="AA179">
        <v>0</v>
      </c>
      <c r="AB179" t="s">
        <v>28</v>
      </c>
    </row>
    <row r="180" spans="1:28" x14ac:dyDescent="0.3">
      <c r="A180" t="s">
        <v>28</v>
      </c>
      <c r="B180" t="s">
        <v>29</v>
      </c>
      <c r="C180">
        <v>528151</v>
      </c>
      <c r="D180">
        <v>38.5</v>
      </c>
      <c r="E180">
        <v>100</v>
      </c>
      <c r="F180" t="s">
        <v>32</v>
      </c>
      <c r="G180" t="s">
        <v>30</v>
      </c>
      <c r="H180" t="s">
        <v>31</v>
      </c>
      <c r="I180" t="s">
        <v>66</v>
      </c>
      <c r="J180" t="s">
        <v>33</v>
      </c>
      <c r="K180" t="s">
        <v>64</v>
      </c>
      <c r="L180" t="s">
        <v>50</v>
      </c>
      <c r="M180" t="s">
        <v>36</v>
      </c>
      <c r="N180" t="s">
        <v>44</v>
      </c>
      <c r="O180" t="s">
        <v>51</v>
      </c>
      <c r="P180" t="s">
        <v>32</v>
      </c>
      <c r="Q180" t="s">
        <v>35</v>
      </c>
      <c r="R180" t="s">
        <v>38</v>
      </c>
      <c r="S180" t="s">
        <v>32</v>
      </c>
      <c r="T180" t="s">
        <v>32</v>
      </c>
      <c r="U180" t="s">
        <v>32</v>
      </c>
      <c r="V180" t="s">
        <v>32</v>
      </c>
      <c r="W180" t="s">
        <v>47</v>
      </c>
      <c r="X180" t="s">
        <v>28</v>
      </c>
      <c r="Y180">
        <v>1111</v>
      </c>
      <c r="Z180">
        <v>0</v>
      </c>
      <c r="AA180">
        <v>0</v>
      </c>
      <c r="AB180" t="s">
        <v>40</v>
      </c>
    </row>
    <row r="181" spans="1:28" x14ac:dyDescent="0.3">
      <c r="A181" t="s">
        <v>40</v>
      </c>
      <c r="B181" t="s">
        <v>29</v>
      </c>
      <c r="C181">
        <v>530239</v>
      </c>
      <c r="D181">
        <v>38.4</v>
      </c>
      <c r="E181">
        <v>84</v>
      </c>
      <c r="F181">
        <v>30</v>
      </c>
      <c r="G181" t="s">
        <v>30</v>
      </c>
      <c r="H181" t="s">
        <v>48</v>
      </c>
      <c r="I181" t="s">
        <v>66</v>
      </c>
      <c r="J181" t="s">
        <v>33</v>
      </c>
      <c r="K181" t="s">
        <v>64</v>
      </c>
      <c r="L181" t="s">
        <v>50</v>
      </c>
      <c r="M181" t="s">
        <v>62</v>
      </c>
      <c r="N181" t="s">
        <v>44</v>
      </c>
      <c r="O181" t="s">
        <v>72</v>
      </c>
      <c r="P181">
        <v>6.5</v>
      </c>
      <c r="Q181" t="s">
        <v>35</v>
      </c>
      <c r="R181" t="s">
        <v>63</v>
      </c>
      <c r="S181">
        <v>47</v>
      </c>
      <c r="T181">
        <v>7.5</v>
      </c>
      <c r="U181" t="s">
        <v>58</v>
      </c>
      <c r="V181" t="s">
        <v>32</v>
      </c>
      <c r="W181" t="s">
        <v>39</v>
      </c>
      <c r="X181" t="s">
        <v>40</v>
      </c>
      <c r="Y181">
        <v>2300</v>
      </c>
      <c r="Z181">
        <v>0</v>
      </c>
      <c r="AA181">
        <v>0</v>
      </c>
      <c r="AB181" t="s">
        <v>28</v>
      </c>
    </row>
    <row r="182" spans="1:28" x14ac:dyDescent="0.3">
      <c r="A182" t="s">
        <v>28</v>
      </c>
      <c r="B182" t="s">
        <v>29</v>
      </c>
      <c r="C182">
        <v>528305</v>
      </c>
      <c r="D182">
        <v>37.799999999999997</v>
      </c>
      <c r="E182">
        <v>48</v>
      </c>
      <c r="F182">
        <v>14</v>
      </c>
      <c r="G182" t="s">
        <v>32</v>
      </c>
      <c r="H182" t="s">
        <v>32</v>
      </c>
      <c r="I182" t="s">
        <v>61</v>
      </c>
      <c r="J182" t="s">
        <v>42</v>
      </c>
      <c r="K182" t="s">
        <v>43</v>
      </c>
      <c r="L182" t="s">
        <v>32</v>
      </c>
      <c r="M182" t="s">
        <v>44</v>
      </c>
      <c r="N182" t="s">
        <v>51</v>
      </c>
      <c r="O182" t="s">
        <v>72</v>
      </c>
      <c r="P182">
        <v>5.3</v>
      </c>
      <c r="Q182" t="s">
        <v>48</v>
      </c>
      <c r="R182" t="s">
        <v>32</v>
      </c>
      <c r="S182">
        <v>35</v>
      </c>
      <c r="T182">
        <v>7.5</v>
      </c>
      <c r="U182" t="s">
        <v>32</v>
      </c>
      <c r="V182" t="s">
        <v>32</v>
      </c>
      <c r="W182" t="s">
        <v>52</v>
      </c>
      <c r="X182" t="s">
        <v>28</v>
      </c>
      <c r="Y182">
        <v>3111</v>
      </c>
      <c r="Z182">
        <v>0</v>
      </c>
      <c r="AA182">
        <v>0</v>
      </c>
      <c r="AB182" t="s">
        <v>40</v>
      </c>
    </row>
    <row r="183" spans="1:28" x14ac:dyDescent="0.3">
      <c r="A183" t="s">
        <v>40</v>
      </c>
      <c r="B183" t="s">
        <v>29</v>
      </c>
      <c r="C183">
        <v>5279822</v>
      </c>
      <c r="D183">
        <v>38</v>
      </c>
      <c r="E183" t="s">
        <v>32</v>
      </c>
      <c r="F183">
        <v>24</v>
      </c>
      <c r="G183" t="s">
        <v>30</v>
      </c>
      <c r="H183" t="s">
        <v>31</v>
      </c>
      <c r="I183" t="s">
        <v>55</v>
      </c>
      <c r="J183" t="s">
        <v>33</v>
      </c>
      <c r="K183" t="s">
        <v>34</v>
      </c>
      <c r="L183" t="s">
        <v>32</v>
      </c>
      <c r="M183" t="s">
        <v>36</v>
      </c>
      <c r="N183" t="s">
        <v>51</v>
      </c>
      <c r="O183" t="s">
        <v>51</v>
      </c>
      <c r="P183" t="s">
        <v>32</v>
      </c>
      <c r="Q183" t="s">
        <v>32</v>
      </c>
      <c r="R183" t="s">
        <v>32</v>
      </c>
      <c r="S183">
        <v>68</v>
      </c>
      <c r="T183">
        <v>7.8</v>
      </c>
      <c r="U183" t="s">
        <v>32</v>
      </c>
      <c r="V183" t="s">
        <v>32</v>
      </c>
      <c r="W183" t="s">
        <v>39</v>
      </c>
      <c r="X183" t="s">
        <v>40</v>
      </c>
      <c r="Y183">
        <v>2205</v>
      </c>
      <c r="Z183">
        <v>0</v>
      </c>
      <c r="AA183">
        <v>0</v>
      </c>
      <c r="AB183" t="s">
        <v>28</v>
      </c>
    </row>
    <row r="184" spans="1:28" x14ac:dyDescent="0.3">
      <c r="A184" t="s">
        <v>28</v>
      </c>
      <c r="B184" t="s">
        <v>29</v>
      </c>
      <c r="C184">
        <v>534857</v>
      </c>
      <c r="D184">
        <v>37.799999999999997</v>
      </c>
      <c r="E184">
        <v>56</v>
      </c>
      <c r="F184">
        <v>16</v>
      </c>
      <c r="G184" t="s">
        <v>48</v>
      </c>
      <c r="H184" t="s">
        <v>48</v>
      </c>
      <c r="I184" t="s">
        <v>68</v>
      </c>
      <c r="J184" t="s">
        <v>42</v>
      </c>
      <c r="K184" t="s">
        <v>56</v>
      </c>
      <c r="L184" t="s">
        <v>69</v>
      </c>
      <c r="M184" t="s">
        <v>51</v>
      </c>
      <c r="N184" t="s">
        <v>44</v>
      </c>
      <c r="O184" t="s">
        <v>51</v>
      </c>
      <c r="P184" t="s">
        <v>32</v>
      </c>
      <c r="Q184" t="s">
        <v>48</v>
      </c>
      <c r="R184" t="s">
        <v>32</v>
      </c>
      <c r="S184">
        <v>44</v>
      </c>
      <c r="T184">
        <v>68</v>
      </c>
      <c r="U184" t="s">
        <v>65</v>
      </c>
      <c r="V184">
        <v>1</v>
      </c>
      <c r="W184" t="s">
        <v>52</v>
      </c>
      <c r="X184" t="s">
        <v>28</v>
      </c>
      <c r="Y184">
        <v>0</v>
      </c>
      <c r="Z184">
        <v>0</v>
      </c>
      <c r="AA184">
        <v>0</v>
      </c>
      <c r="AB184" t="s">
        <v>28</v>
      </c>
    </row>
    <row r="185" spans="1:28" x14ac:dyDescent="0.3">
      <c r="A185" t="s">
        <v>28</v>
      </c>
      <c r="B185" t="s">
        <v>29</v>
      </c>
      <c r="C185">
        <v>534053</v>
      </c>
      <c r="D185">
        <v>38.200000000000003</v>
      </c>
      <c r="E185">
        <v>68</v>
      </c>
      <c r="F185">
        <v>32</v>
      </c>
      <c r="G185" t="s">
        <v>59</v>
      </c>
      <c r="H185" t="s">
        <v>67</v>
      </c>
      <c r="I185" t="s">
        <v>68</v>
      </c>
      <c r="J185" t="s">
        <v>42</v>
      </c>
      <c r="K185" t="s">
        <v>71</v>
      </c>
      <c r="L185" t="s">
        <v>69</v>
      </c>
      <c r="M185" t="s">
        <v>51</v>
      </c>
      <c r="N185" t="s">
        <v>70</v>
      </c>
      <c r="O185" t="s">
        <v>51</v>
      </c>
      <c r="P185" t="s">
        <v>32</v>
      </c>
      <c r="Q185" t="s">
        <v>48</v>
      </c>
      <c r="R185" t="s">
        <v>48</v>
      </c>
      <c r="S185">
        <v>43</v>
      </c>
      <c r="T185">
        <v>65</v>
      </c>
      <c r="U185" t="s">
        <v>32</v>
      </c>
      <c r="V185" t="s">
        <v>32</v>
      </c>
      <c r="W185" t="s">
        <v>52</v>
      </c>
      <c r="X185" t="s">
        <v>28</v>
      </c>
      <c r="Y185">
        <v>0</v>
      </c>
      <c r="Z185">
        <v>0</v>
      </c>
      <c r="AA185">
        <v>0</v>
      </c>
      <c r="AB185" t="s">
        <v>28</v>
      </c>
    </row>
    <row r="186" spans="1:28" x14ac:dyDescent="0.3">
      <c r="A186" t="s">
        <v>40</v>
      </c>
      <c r="B186" t="s">
        <v>29</v>
      </c>
      <c r="C186">
        <v>534833</v>
      </c>
      <c r="D186">
        <v>38.5</v>
      </c>
      <c r="E186">
        <v>120</v>
      </c>
      <c r="F186">
        <v>60</v>
      </c>
      <c r="G186" t="s">
        <v>54</v>
      </c>
      <c r="H186" t="s">
        <v>31</v>
      </c>
      <c r="I186" t="s">
        <v>55</v>
      </c>
      <c r="J186" t="s">
        <v>33</v>
      </c>
      <c r="K186" t="s">
        <v>32</v>
      </c>
      <c r="L186" t="s">
        <v>50</v>
      </c>
      <c r="M186" t="s">
        <v>32</v>
      </c>
      <c r="N186" t="s">
        <v>32</v>
      </c>
      <c r="O186" t="s">
        <v>32</v>
      </c>
      <c r="P186" t="s">
        <v>32</v>
      </c>
      <c r="Q186" t="s">
        <v>32</v>
      </c>
      <c r="R186" t="s">
        <v>32</v>
      </c>
      <c r="S186">
        <v>54</v>
      </c>
      <c r="T186" t="s">
        <v>32</v>
      </c>
      <c r="U186" t="s">
        <v>32</v>
      </c>
      <c r="V186" t="s">
        <v>32</v>
      </c>
      <c r="W186" t="s">
        <v>52</v>
      </c>
      <c r="X186" t="s">
        <v>40</v>
      </c>
      <c r="Y186">
        <v>5400</v>
      </c>
      <c r="Z186">
        <v>0</v>
      </c>
      <c r="AA186">
        <v>0</v>
      </c>
      <c r="AB186" t="s">
        <v>28</v>
      </c>
    </row>
    <row r="187" spans="1:28" x14ac:dyDescent="0.3">
      <c r="A187" t="s">
        <v>40</v>
      </c>
      <c r="B187" t="s">
        <v>29</v>
      </c>
      <c r="C187">
        <v>5278331</v>
      </c>
      <c r="D187">
        <v>39.299999999999997</v>
      </c>
      <c r="E187">
        <v>64</v>
      </c>
      <c r="F187">
        <v>90</v>
      </c>
      <c r="G187" t="s">
        <v>59</v>
      </c>
      <c r="H187" t="s">
        <v>31</v>
      </c>
      <c r="I187" t="s">
        <v>61</v>
      </c>
      <c r="J187" t="s">
        <v>42</v>
      </c>
      <c r="K187" t="s">
        <v>32</v>
      </c>
      <c r="L187" t="s">
        <v>50</v>
      </c>
      <c r="M187" t="s">
        <v>51</v>
      </c>
      <c r="N187" t="s">
        <v>51</v>
      </c>
      <c r="O187" t="s">
        <v>57</v>
      </c>
      <c r="P187" t="s">
        <v>32</v>
      </c>
      <c r="Q187" t="s">
        <v>32</v>
      </c>
      <c r="R187" t="s">
        <v>32</v>
      </c>
      <c r="S187">
        <v>39</v>
      </c>
      <c r="T187">
        <v>6.7</v>
      </c>
      <c r="U187" t="s">
        <v>32</v>
      </c>
      <c r="V187" t="s">
        <v>32</v>
      </c>
      <c r="W187" t="s">
        <v>52</v>
      </c>
      <c r="X187" t="s">
        <v>40</v>
      </c>
      <c r="Y187">
        <v>21110</v>
      </c>
      <c r="Z187">
        <v>0</v>
      </c>
      <c r="AA187">
        <v>0</v>
      </c>
      <c r="AB187" t="s">
        <v>28</v>
      </c>
    </row>
    <row r="188" spans="1:28" x14ac:dyDescent="0.3">
      <c r="A188" t="s">
        <v>40</v>
      </c>
      <c r="B188" t="s">
        <v>29</v>
      </c>
      <c r="C188">
        <v>527365</v>
      </c>
      <c r="D188">
        <v>38.4</v>
      </c>
      <c r="E188">
        <v>80</v>
      </c>
      <c r="F188">
        <v>30</v>
      </c>
      <c r="G188" t="s">
        <v>54</v>
      </c>
      <c r="H188" t="s">
        <v>31</v>
      </c>
      <c r="I188" t="s">
        <v>61</v>
      </c>
      <c r="J188" t="s">
        <v>42</v>
      </c>
      <c r="K188" t="s">
        <v>43</v>
      </c>
      <c r="L188" t="s">
        <v>50</v>
      </c>
      <c r="M188" t="s">
        <v>62</v>
      </c>
      <c r="N188" t="s">
        <v>70</v>
      </c>
      <c r="O188" t="s">
        <v>72</v>
      </c>
      <c r="P188" t="s">
        <v>32</v>
      </c>
      <c r="Q188" t="s">
        <v>35</v>
      </c>
      <c r="R188" t="s">
        <v>38</v>
      </c>
      <c r="S188">
        <v>32</v>
      </c>
      <c r="T188">
        <v>6.1</v>
      </c>
      <c r="U188" t="s">
        <v>58</v>
      </c>
      <c r="V188">
        <v>4.3</v>
      </c>
      <c r="W188" t="s">
        <v>52</v>
      </c>
      <c r="X188" t="s">
        <v>40</v>
      </c>
      <c r="Y188">
        <v>7209</v>
      </c>
      <c r="Z188">
        <v>0</v>
      </c>
      <c r="AA188">
        <v>0</v>
      </c>
      <c r="AB188" t="s">
        <v>40</v>
      </c>
    </row>
    <row r="189" spans="1:28" x14ac:dyDescent="0.3">
      <c r="A189" t="s">
        <v>40</v>
      </c>
      <c r="B189" t="s">
        <v>29</v>
      </c>
      <c r="C189">
        <v>533887</v>
      </c>
      <c r="D189">
        <v>38.5</v>
      </c>
      <c r="E189">
        <v>60</v>
      </c>
      <c r="F189" t="s">
        <v>32</v>
      </c>
      <c r="G189" t="s">
        <v>48</v>
      </c>
      <c r="H189" t="s">
        <v>48</v>
      </c>
      <c r="I189" t="s">
        <v>32</v>
      </c>
      <c r="J189" t="s">
        <v>42</v>
      </c>
      <c r="K189" t="s">
        <v>32</v>
      </c>
      <c r="L189" t="s">
        <v>69</v>
      </c>
      <c r="M189" t="s">
        <v>51</v>
      </c>
      <c r="N189" t="s">
        <v>32</v>
      </c>
      <c r="O189" t="s">
        <v>32</v>
      </c>
      <c r="P189" t="s">
        <v>32</v>
      </c>
      <c r="Q189" t="s">
        <v>32</v>
      </c>
      <c r="R189" t="s">
        <v>32</v>
      </c>
      <c r="S189">
        <v>33</v>
      </c>
      <c r="T189">
        <v>53</v>
      </c>
      <c r="U189" t="s">
        <v>65</v>
      </c>
      <c r="V189" t="s">
        <v>32</v>
      </c>
      <c r="W189" t="s">
        <v>52</v>
      </c>
      <c r="X189" t="s">
        <v>40</v>
      </c>
      <c r="Y189">
        <v>4111</v>
      </c>
      <c r="Z189">
        <v>0</v>
      </c>
      <c r="AA189">
        <v>0</v>
      </c>
      <c r="AB189" t="s">
        <v>28</v>
      </c>
    </row>
    <row r="190" spans="1:28" x14ac:dyDescent="0.3">
      <c r="A190" t="s">
        <v>40</v>
      </c>
      <c r="B190" t="s">
        <v>29</v>
      </c>
      <c r="C190">
        <v>5299603</v>
      </c>
      <c r="D190">
        <v>38.299999999999997</v>
      </c>
      <c r="E190">
        <v>60</v>
      </c>
      <c r="F190">
        <v>16</v>
      </c>
      <c r="G190" t="s">
        <v>30</v>
      </c>
      <c r="H190" t="s">
        <v>48</v>
      </c>
      <c r="I190" t="s">
        <v>61</v>
      </c>
      <c r="J190" t="s">
        <v>42</v>
      </c>
      <c r="K190" t="s">
        <v>56</v>
      </c>
      <c r="L190" t="s">
        <v>69</v>
      </c>
      <c r="M190" t="s">
        <v>51</v>
      </c>
      <c r="N190" t="s">
        <v>44</v>
      </c>
      <c r="O190" t="s">
        <v>57</v>
      </c>
      <c r="P190">
        <v>3</v>
      </c>
      <c r="Q190" t="s">
        <v>48</v>
      </c>
      <c r="R190" t="s">
        <v>63</v>
      </c>
      <c r="S190">
        <v>30</v>
      </c>
      <c r="T190">
        <v>6</v>
      </c>
      <c r="U190" t="s">
        <v>65</v>
      </c>
      <c r="V190">
        <v>3</v>
      </c>
      <c r="W190" t="s">
        <v>52</v>
      </c>
      <c r="X190" t="s">
        <v>40</v>
      </c>
      <c r="Y190">
        <v>31110</v>
      </c>
      <c r="Z190">
        <v>0</v>
      </c>
      <c r="AA190">
        <v>0</v>
      </c>
      <c r="AB190" t="s">
        <v>28</v>
      </c>
    </row>
    <row r="191" spans="1:28" x14ac:dyDescent="0.3">
      <c r="A191" t="s">
        <v>40</v>
      </c>
      <c r="B191" t="s">
        <v>29</v>
      </c>
      <c r="C191">
        <v>528742</v>
      </c>
      <c r="D191">
        <v>37.1</v>
      </c>
      <c r="E191">
        <v>40</v>
      </c>
      <c r="F191">
        <v>8</v>
      </c>
      <c r="G191" t="s">
        <v>32</v>
      </c>
      <c r="H191" t="s">
        <v>48</v>
      </c>
      <c r="I191" t="s">
        <v>41</v>
      </c>
      <c r="J191" t="s">
        <v>42</v>
      </c>
      <c r="K191" t="s">
        <v>43</v>
      </c>
      <c r="L191" t="s">
        <v>50</v>
      </c>
      <c r="M191" t="s">
        <v>51</v>
      </c>
      <c r="N191" t="s">
        <v>51</v>
      </c>
      <c r="O191" t="s">
        <v>51</v>
      </c>
      <c r="P191" t="s">
        <v>32</v>
      </c>
      <c r="Q191" t="s">
        <v>37</v>
      </c>
      <c r="R191" t="s">
        <v>60</v>
      </c>
      <c r="S191">
        <v>23</v>
      </c>
      <c r="T191">
        <v>6.7</v>
      </c>
      <c r="U191" t="s">
        <v>58</v>
      </c>
      <c r="V191" t="s">
        <v>32</v>
      </c>
      <c r="W191" t="s">
        <v>52</v>
      </c>
      <c r="X191" t="s">
        <v>40</v>
      </c>
      <c r="Y191">
        <v>3133</v>
      </c>
      <c r="Z191">
        <v>0</v>
      </c>
      <c r="AA191">
        <v>0</v>
      </c>
      <c r="AB191" t="s">
        <v>40</v>
      </c>
    </row>
    <row r="192" spans="1:28" x14ac:dyDescent="0.3">
      <c r="A192" t="s">
        <v>28</v>
      </c>
      <c r="B192" t="s">
        <v>53</v>
      </c>
      <c r="C192">
        <v>5287279</v>
      </c>
      <c r="D192" t="s">
        <v>32</v>
      </c>
      <c r="E192">
        <v>100</v>
      </c>
      <c r="F192">
        <v>44</v>
      </c>
      <c r="G192" t="s">
        <v>59</v>
      </c>
      <c r="H192" t="s">
        <v>48</v>
      </c>
      <c r="I192" t="s">
        <v>61</v>
      </c>
      <c r="J192" t="s">
        <v>42</v>
      </c>
      <c r="K192" t="s">
        <v>64</v>
      </c>
      <c r="L192" t="s">
        <v>69</v>
      </c>
      <c r="M192" t="s">
        <v>51</v>
      </c>
      <c r="N192" t="s">
        <v>32</v>
      </c>
      <c r="O192" t="s">
        <v>32</v>
      </c>
      <c r="P192" t="s">
        <v>32</v>
      </c>
      <c r="Q192" t="s">
        <v>48</v>
      </c>
      <c r="R192" t="s">
        <v>32</v>
      </c>
      <c r="S192">
        <v>37</v>
      </c>
      <c r="T192">
        <v>4.7</v>
      </c>
      <c r="U192" t="s">
        <v>32</v>
      </c>
      <c r="V192" t="s">
        <v>32</v>
      </c>
      <c r="W192" t="s">
        <v>52</v>
      </c>
      <c r="X192" t="s">
        <v>28</v>
      </c>
      <c r="Y192">
        <v>7111</v>
      </c>
      <c r="Z192">
        <v>0</v>
      </c>
      <c r="AA192">
        <v>0</v>
      </c>
      <c r="AB192" t="s">
        <v>28</v>
      </c>
    </row>
    <row r="193" spans="1:28" x14ac:dyDescent="0.3">
      <c r="A193" t="s">
        <v>40</v>
      </c>
      <c r="B193" t="s">
        <v>29</v>
      </c>
      <c r="C193">
        <v>534788</v>
      </c>
      <c r="D193">
        <v>38.200000000000003</v>
      </c>
      <c r="E193">
        <v>48</v>
      </c>
      <c r="F193">
        <v>18</v>
      </c>
      <c r="G193" t="s">
        <v>48</v>
      </c>
      <c r="H193" t="s">
        <v>48</v>
      </c>
      <c r="I193" t="s">
        <v>61</v>
      </c>
      <c r="J193" t="s">
        <v>42</v>
      </c>
      <c r="K193" t="s">
        <v>43</v>
      </c>
      <c r="L193" t="s">
        <v>50</v>
      </c>
      <c r="M193" t="s">
        <v>62</v>
      </c>
      <c r="N193" t="s">
        <v>51</v>
      </c>
      <c r="O193" t="s">
        <v>57</v>
      </c>
      <c r="P193" t="s">
        <v>32</v>
      </c>
      <c r="Q193" t="s">
        <v>35</v>
      </c>
      <c r="R193" t="s">
        <v>32</v>
      </c>
      <c r="S193">
        <v>48</v>
      </c>
      <c r="T193">
        <v>74</v>
      </c>
      <c r="U193" t="s">
        <v>65</v>
      </c>
      <c r="V193">
        <v>2</v>
      </c>
      <c r="W193" t="s">
        <v>52</v>
      </c>
      <c r="X193" t="s">
        <v>40</v>
      </c>
      <c r="Y193">
        <v>5111</v>
      </c>
      <c r="Z193">
        <v>0</v>
      </c>
      <c r="AA193">
        <v>0</v>
      </c>
      <c r="AB193" t="s">
        <v>28</v>
      </c>
    </row>
    <row r="194" spans="1:28" x14ac:dyDescent="0.3">
      <c r="A194" t="s">
        <v>40</v>
      </c>
      <c r="B194" t="s">
        <v>29</v>
      </c>
      <c r="C194">
        <v>529373</v>
      </c>
      <c r="D194" t="s">
        <v>32</v>
      </c>
      <c r="E194">
        <v>60</v>
      </c>
      <c r="F194">
        <v>48</v>
      </c>
      <c r="G194" t="s">
        <v>30</v>
      </c>
      <c r="H194" t="s">
        <v>31</v>
      </c>
      <c r="I194" t="s">
        <v>41</v>
      </c>
      <c r="J194" t="s">
        <v>33</v>
      </c>
      <c r="K194" t="s">
        <v>64</v>
      </c>
      <c r="L194" t="s">
        <v>50</v>
      </c>
      <c r="M194" t="s">
        <v>36</v>
      </c>
      <c r="N194" t="s">
        <v>32</v>
      </c>
      <c r="O194" t="s">
        <v>32</v>
      </c>
      <c r="P194" t="s">
        <v>32</v>
      </c>
      <c r="Q194" t="s">
        <v>32</v>
      </c>
      <c r="R194" t="s">
        <v>32</v>
      </c>
      <c r="S194">
        <v>58</v>
      </c>
      <c r="T194">
        <v>7.6</v>
      </c>
      <c r="U194" t="s">
        <v>32</v>
      </c>
      <c r="V194" t="s">
        <v>32</v>
      </c>
      <c r="W194" t="s">
        <v>39</v>
      </c>
      <c r="X194" t="s">
        <v>40</v>
      </c>
      <c r="Y194">
        <v>3205</v>
      </c>
      <c r="Z194">
        <v>0</v>
      </c>
      <c r="AA194">
        <v>0</v>
      </c>
      <c r="AB194" t="s">
        <v>28</v>
      </c>
    </row>
    <row r="195" spans="1:28" x14ac:dyDescent="0.3">
      <c r="A195" t="s">
        <v>28</v>
      </c>
      <c r="B195" t="s">
        <v>29</v>
      </c>
      <c r="C195">
        <v>534163</v>
      </c>
      <c r="D195">
        <v>37.9</v>
      </c>
      <c r="E195">
        <v>88</v>
      </c>
      <c r="F195">
        <v>24</v>
      </c>
      <c r="G195" t="s">
        <v>48</v>
      </c>
      <c r="H195" t="s">
        <v>48</v>
      </c>
      <c r="I195" t="s">
        <v>68</v>
      </c>
      <c r="J195" t="s">
        <v>42</v>
      </c>
      <c r="K195" t="s">
        <v>56</v>
      </c>
      <c r="L195" t="s">
        <v>48</v>
      </c>
      <c r="M195" t="s">
        <v>51</v>
      </c>
      <c r="N195" t="s">
        <v>32</v>
      </c>
      <c r="O195" t="s">
        <v>32</v>
      </c>
      <c r="P195" t="s">
        <v>32</v>
      </c>
      <c r="Q195" t="s">
        <v>35</v>
      </c>
      <c r="R195" t="s">
        <v>48</v>
      </c>
      <c r="S195">
        <v>37</v>
      </c>
      <c r="T195">
        <v>56</v>
      </c>
      <c r="U195" t="s">
        <v>32</v>
      </c>
      <c r="V195" t="s">
        <v>32</v>
      </c>
      <c r="W195" t="s">
        <v>52</v>
      </c>
      <c r="X195" t="s">
        <v>28</v>
      </c>
      <c r="Y195">
        <v>0</v>
      </c>
      <c r="Z195">
        <v>0</v>
      </c>
      <c r="AA195">
        <v>0</v>
      </c>
      <c r="AB195" t="s">
        <v>28</v>
      </c>
    </row>
    <row r="196" spans="1:28" x14ac:dyDescent="0.3">
      <c r="A196" t="s">
        <v>28</v>
      </c>
      <c r="B196" t="s">
        <v>29</v>
      </c>
      <c r="C196">
        <v>533697</v>
      </c>
      <c r="D196">
        <v>38</v>
      </c>
      <c r="E196">
        <v>44</v>
      </c>
      <c r="F196">
        <v>12</v>
      </c>
      <c r="G196" t="s">
        <v>30</v>
      </c>
      <c r="H196" t="s">
        <v>48</v>
      </c>
      <c r="I196" t="s">
        <v>61</v>
      </c>
      <c r="J196" t="s">
        <v>32</v>
      </c>
      <c r="K196" t="s">
        <v>32</v>
      </c>
      <c r="L196" t="s">
        <v>69</v>
      </c>
      <c r="M196" t="s">
        <v>44</v>
      </c>
      <c r="N196" t="s">
        <v>32</v>
      </c>
      <c r="O196" t="s">
        <v>32</v>
      </c>
      <c r="P196" t="s">
        <v>32</v>
      </c>
      <c r="Q196" t="s">
        <v>48</v>
      </c>
      <c r="R196" t="s">
        <v>32</v>
      </c>
      <c r="S196">
        <v>42</v>
      </c>
      <c r="T196">
        <v>64</v>
      </c>
      <c r="U196" t="s">
        <v>32</v>
      </c>
      <c r="V196" t="s">
        <v>32</v>
      </c>
      <c r="W196" t="s">
        <v>52</v>
      </c>
      <c r="X196" t="s">
        <v>28</v>
      </c>
      <c r="Y196">
        <v>0</v>
      </c>
      <c r="Z196">
        <v>0</v>
      </c>
      <c r="AA196">
        <v>0</v>
      </c>
      <c r="AB196" t="s">
        <v>28</v>
      </c>
    </row>
    <row r="197" spans="1:28" x14ac:dyDescent="0.3">
      <c r="A197" t="s">
        <v>28</v>
      </c>
      <c r="B197" t="s">
        <v>29</v>
      </c>
      <c r="C197">
        <v>529628</v>
      </c>
      <c r="D197">
        <v>38.5</v>
      </c>
      <c r="E197">
        <v>60</v>
      </c>
      <c r="F197">
        <v>20</v>
      </c>
      <c r="G197" t="s">
        <v>48</v>
      </c>
      <c r="H197" t="s">
        <v>48</v>
      </c>
      <c r="I197" t="s">
        <v>66</v>
      </c>
      <c r="J197" t="s">
        <v>33</v>
      </c>
      <c r="K197" t="s">
        <v>56</v>
      </c>
      <c r="L197" t="s">
        <v>48</v>
      </c>
      <c r="M197" t="s">
        <v>51</v>
      </c>
      <c r="N197" t="s">
        <v>44</v>
      </c>
      <c r="O197" t="s">
        <v>51</v>
      </c>
      <c r="P197" t="s">
        <v>32</v>
      </c>
      <c r="Q197" t="s">
        <v>67</v>
      </c>
      <c r="R197" t="s">
        <v>60</v>
      </c>
      <c r="S197">
        <v>63</v>
      </c>
      <c r="T197">
        <v>7.5</v>
      </c>
      <c r="U197" t="s">
        <v>46</v>
      </c>
      <c r="V197">
        <v>2.2999999999999998</v>
      </c>
      <c r="W197" t="s">
        <v>47</v>
      </c>
      <c r="X197" t="s">
        <v>28</v>
      </c>
      <c r="Y197">
        <v>300</v>
      </c>
      <c r="Z197">
        <v>0</v>
      </c>
      <c r="AA197">
        <v>0</v>
      </c>
      <c r="AB197" t="s">
        <v>40</v>
      </c>
    </row>
    <row r="198" spans="1:28" x14ac:dyDescent="0.3">
      <c r="A198" t="s">
        <v>28</v>
      </c>
      <c r="B198" t="s">
        <v>29</v>
      </c>
      <c r="C198">
        <v>521399</v>
      </c>
      <c r="D198">
        <v>38.5</v>
      </c>
      <c r="E198">
        <v>96</v>
      </c>
      <c r="F198">
        <v>36</v>
      </c>
      <c r="G198" t="s">
        <v>30</v>
      </c>
      <c r="H198" t="s">
        <v>31</v>
      </c>
      <c r="I198" t="s">
        <v>32</v>
      </c>
      <c r="J198" t="s">
        <v>33</v>
      </c>
      <c r="K198" t="s">
        <v>56</v>
      </c>
      <c r="L198" t="s">
        <v>35</v>
      </c>
      <c r="M198" t="s">
        <v>44</v>
      </c>
      <c r="N198" t="s">
        <v>51</v>
      </c>
      <c r="O198" t="s">
        <v>57</v>
      </c>
      <c r="P198" t="s">
        <v>32</v>
      </c>
      <c r="Q198" t="s">
        <v>35</v>
      </c>
      <c r="R198" t="s">
        <v>38</v>
      </c>
      <c r="S198">
        <v>70</v>
      </c>
      <c r="T198">
        <v>8.5</v>
      </c>
      <c r="U198" t="s">
        <v>32</v>
      </c>
      <c r="V198" t="s">
        <v>32</v>
      </c>
      <c r="W198" t="s">
        <v>39</v>
      </c>
      <c r="X198" t="s">
        <v>40</v>
      </c>
      <c r="Y198">
        <v>1400</v>
      </c>
      <c r="Z198">
        <v>0</v>
      </c>
      <c r="AA198">
        <v>0</v>
      </c>
      <c r="AB198" t="s">
        <v>40</v>
      </c>
    </row>
    <row r="199" spans="1:28" x14ac:dyDescent="0.3">
      <c r="A199" t="s">
        <v>28</v>
      </c>
      <c r="B199" t="s">
        <v>29</v>
      </c>
      <c r="C199">
        <v>533885</v>
      </c>
      <c r="D199">
        <v>38.299999999999997</v>
      </c>
      <c r="E199">
        <v>60</v>
      </c>
      <c r="F199">
        <v>20</v>
      </c>
      <c r="G199" t="s">
        <v>48</v>
      </c>
      <c r="H199" t="s">
        <v>48</v>
      </c>
      <c r="I199" t="s">
        <v>61</v>
      </c>
      <c r="J199" t="s">
        <v>33</v>
      </c>
      <c r="K199" t="s">
        <v>71</v>
      </c>
      <c r="L199" t="s">
        <v>50</v>
      </c>
      <c r="M199" t="s">
        <v>51</v>
      </c>
      <c r="N199" t="s">
        <v>32</v>
      </c>
      <c r="O199" t="s">
        <v>32</v>
      </c>
      <c r="P199" t="s">
        <v>32</v>
      </c>
      <c r="Q199" t="s">
        <v>37</v>
      </c>
      <c r="R199" t="s">
        <v>32</v>
      </c>
      <c r="S199">
        <v>34</v>
      </c>
      <c r="T199">
        <v>66</v>
      </c>
      <c r="U199" t="s">
        <v>32</v>
      </c>
      <c r="V199" t="s">
        <v>32</v>
      </c>
      <c r="W199" t="s">
        <v>52</v>
      </c>
      <c r="X199" t="s">
        <v>28</v>
      </c>
      <c r="Y199">
        <v>0</v>
      </c>
      <c r="Z199">
        <v>0</v>
      </c>
      <c r="AA199">
        <v>0</v>
      </c>
      <c r="AB199" t="s">
        <v>28</v>
      </c>
    </row>
    <row r="200" spans="1:28" x14ac:dyDescent="0.3">
      <c r="A200" t="s">
        <v>28</v>
      </c>
      <c r="B200" t="s">
        <v>29</v>
      </c>
      <c r="C200">
        <v>534157</v>
      </c>
      <c r="D200">
        <v>38.5</v>
      </c>
      <c r="E200">
        <v>60</v>
      </c>
      <c r="F200">
        <v>40</v>
      </c>
      <c r="G200" t="s">
        <v>30</v>
      </c>
      <c r="H200" t="s">
        <v>48</v>
      </c>
      <c r="I200" t="s">
        <v>68</v>
      </c>
      <c r="J200" t="s">
        <v>42</v>
      </c>
      <c r="K200" t="s">
        <v>56</v>
      </c>
      <c r="L200" t="s">
        <v>69</v>
      </c>
      <c r="M200" t="s">
        <v>44</v>
      </c>
      <c r="N200" t="s">
        <v>32</v>
      </c>
      <c r="O200" t="s">
        <v>32</v>
      </c>
      <c r="P200" t="s">
        <v>32</v>
      </c>
      <c r="Q200" t="s">
        <v>37</v>
      </c>
      <c r="R200" t="s">
        <v>45</v>
      </c>
      <c r="S200">
        <v>49</v>
      </c>
      <c r="T200">
        <v>59</v>
      </c>
      <c r="U200" t="s">
        <v>32</v>
      </c>
      <c r="V200" t="s">
        <v>32</v>
      </c>
      <c r="W200" t="s">
        <v>52</v>
      </c>
      <c r="X200" t="s">
        <v>28</v>
      </c>
      <c r="Y200">
        <v>0</v>
      </c>
      <c r="Z200">
        <v>0</v>
      </c>
      <c r="AA200">
        <v>0</v>
      </c>
      <c r="AB200" t="s">
        <v>28</v>
      </c>
    </row>
    <row r="201" spans="1:28" x14ac:dyDescent="0.3">
      <c r="A201" t="s">
        <v>40</v>
      </c>
      <c r="B201" t="s">
        <v>29</v>
      </c>
      <c r="C201">
        <v>528047</v>
      </c>
      <c r="D201">
        <v>37.299999999999997</v>
      </c>
      <c r="E201">
        <v>48</v>
      </c>
      <c r="F201">
        <v>12</v>
      </c>
      <c r="G201" t="s">
        <v>48</v>
      </c>
      <c r="H201" t="s">
        <v>32</v>
      </c>
      <c r="I201" t="s">
        <v>49</v>
      </c>
      <c r="J201" t="s">
        <v>42</v>
      </c>
      <c r="K201" t="s">
        <v>43</v>
      </c>
      <c r="L201" t="s">
        <v>69</v>
      </c>
      <c r="M201" t="s">
        <v>62</v>
      </c>
      <c r="N201" t="s">
        <v>44</v>
      </c>
      <c r="O201" t="s">
        <v>51</v>
      </c>
      <c r="P201" t="s">
        <v>32</v>
      </c>
      <c r="Q201" t="s">
        <v>37</v>
      </c>
      <c r="R201" t="s">
        <v>60</v>
      </c>
      <c r="S201">
        <v>40</v>
      </c>
      <c r="T201">
        <v>6.6</v>
      </c>
      <c r="U201" t="s">
        <v>46</v>
      </c>
      <c r="V201" t="s">
        <v>32</v>
      </c>
      <c r="W201" t="s">
        <v>52</v>
      </c>
      <c r="X201" t="s">
        <v>40</v>
      </c>
      <c r="Y201">
        <v>3205</v>
      </c>
      <c r="Z201">
        <v>0</v>
      </c>
      <c r="AA201">
        <v>0</v>
      </c>
      <c r="AB201" t="s">
        <v>40</v>
      </c>
    </row>
    <row r="202" spans="1:28" x14ac:dyDescent="0.3">
      <c r="A202" t="s">
        <v>40</v>
      </c>
      <c r="B202" t="s">
        <v>29</v>
      </c>
      <c r="C202">
        <v>528641</v>
      </c>
      <c r="D202">
        <v>38.5</v>
      </c>
      <c r="E202">
        <v>86</v>
      </c>
      <c r="F202" t="s">
        <v>32</v>
      </c>
      <c r="G202" t="s">
        <v>48</v>
      </c>
      <c r="H202" t="s">
        <v>48</v>
      </c>
      <c r="I202" t="s">
        <v>49</v>
      </c>
      <c r="J202" t="s">
        <v>42</v>
      </c>
      <c r="K202" t="s">
        <v>64</v>
      </c>
      <c r="L202" t="s">
        <v>35</v>
      </c>
      <c r="M202" t="s">
        <v>62</v>
      </c>
      <c r="N202" t="s">
        <v>44</v>
      </c>
      <c r="O202" t="s">
        <v>51</v>
      </c>
      <c r="P202" t="s">
        <v>32</v>
      </c>
      <c r="Q202" t="s">
        <v>37</v>
      </c>
      <c r="R202" t="s">
        <v>38</v>
      </c>
      <c r="S202">
        <v>45</v>
      </c>
      <c r="T202">
        <v>7.4</v>
      </c>
      <c r="U202" t="s">
        <v>65</v>
      </c>
      <c r="V202">
        <v>3.4</v>
      </c>
      <c r="W202" t="s">
        <v>39</v>
      </c>
      <c r="X202" t="s">
        <v>40</v>
      </c>
      <c r="Y202">
        <v>3209</v>
      </c>
      <c r="Z202">
        <v>0</v>
      </c>
      <c r="AA202">
        <v>0</v>
      </c>
      <c r="AB202" t="s">
        <v>40</v>
      </c>
    </row>
    <row r="203" spans="1:28" x14ac:dyDescent="0.3">
      <c r="A203" t="s">
        <v>40</v>
      </c>
      <c r="B203" t="s">
        <v>29</v>
      </c>
      <c r="C203">
        <v>534073</v>
      </c>
      <c r="D203">
        <v>37.5</v>
      </c>
      <c r="E203">
        <v>48</v>
      </c>
      <c r="F203">
        <v>40</v>
      </c>
      <c r="G203" t="s">
        <v>32</v>
      </c>
      <c r="H203" t="s">
        <v>32</v>
      </c>
      <c r="I203" t="s">
        <v>32</v>
      </c>
      <c r="J203" t="s">
        <v>32</v>
      </c>
      <c r="K203" t="s">
        <v>32</v>
      </c>
      <c r="L203" t="s">
        <v>32</v>
      </c>
      <c r="M203" t="s">
        <v>32</v>
      </c>
      <c r="N203" t="s">
        <v>51</v>
      </c>
      <c r="O203" t="s">
        <v>51</v>
      </c>
      <c r="P203" t="s">
        <v>32</v>
      </c>
      <c r="Q203" t="s">
        <v>32</v>
      </c>
      <c r="R203" t="s">
        <v>38</v>
      </c>
      <c r="S203">
        <v>41</v>
      </c>
      <c r="T203">
        <v>55</v>
      </c>
      <c r="U203" t="s">
        <v>58</v>
      </c>
      <c r="V203">
        <v>2</v>
      </c>
      <c r="W203" t="s">
        <v>47</v>
      </c>
      <c r="X203" t="s">
        <v>40</v>
      </c>
      <c r="Y203">
        <v>2208</v>
      </c>
      <c r="Z203">
        <v>0</v>
      </c>
      <c r="AA203">
        <v>0</v>
      </c>
      <c r="AB203" t="s">
        <v>28</v>
      </c>
    </row>
    <row r="204" spans="1:28" x14ac:dyDescent="0.3">
      <c r="A204" t="s">
        <v>28</v>
      </c>
      <c r="B204" t="s">
        <v>29</v>
      </c>
      <c r="C204">
        <v>529685</v>
      </c>
      <c r="D204">
        <v>37.200000000000003</v>
      </c>
      <c r="E204">
        <v>36</v>
      </c>
      <c r="F204">
        <v>9</v>
      </c>
      <c r="G204" t="s">
        <v>48</v>
      </c>
      <c r="H204" t="s">
        <v>48</v>
      </c>
      <c r="I204" t="s">
        <v>61</v>
      </c>
      <c r="J204" t="s">
        <v>42</v>
      </c>
      <c r="K204" t="s">
        <v>56</v>
      </c>
      <c r="L204" t="s">
        <v>50</v>
      </c>
      <c r="M204" t="s">
        <v>51</v>
      </c>
      <c r="N204" t="s">
        <v>44</v>
      </c>
      <c r="O204" t="s">
        <v>51</v>
      </c>
      <c r="P204" t="s">
        <v>32</v>
      </c>
      <c r="Q204" t="s">
        <v>35</v>
      </c>
      <c r="R204" t="s">
        <v>48</v>
      </c>
      <c r="S204">
        <v>35</v>
      </c>
      <c r="T204">
        <v>5.7</v>
      </c>
      <c r="U204" t="s">
        <v>32</v>
      </c>
      <c r="V204" t="s">
        <v>32</v>
      </c>
      <c r="W204" t="s">
        <v>52</v>
      </c>
      <c r="X204" t="s">
        <v>28</v>
      </c>
      <c r="Y204">
        <v>31110</v>
      </c>
      <c r="Z204">
        <v>0</v>
      </c>
      <c r="AA204">
        <v>0</v>
      </c>
      <c r="AB204" t="s">
        <v>28</v>
      </c>
    </row>
    <row r="205" spans="1:28" x14ac:dyDescent="0.3">
      <c r="A205" t="s">
        <v>40</v>
      </c>
      <c r="B205" t="s">
        <v>29</v>
      </c>
      <c r="C205">
        <v>529528</v>
      </c>
      <c r="D205">
        <v>39.200000000000003</v>
      </c>
      <c r="E205" t="s">
        <v>32</v>
      </c>
      <c r="F205">
        <v>23</v>
      </c>
      <c r="G205" t="s">
        <v>30</v>
      </c>
      <c r="H205" t="s">
        <v>48</v>
      </c>
      <c r="I205" t="s">
        <v>49</v>
      </c>
      <c r="J205" t="s">
        <v>42</v>
      </c>
      <c r="K205" t="s">
        <v>64</v>
      </c>
      <c r="L205" t="s">
        <v>35</v>
      </c>
      <c r="M205" t="s">
        <v>44</v>
      </c>
      <c r="N205" t="s">
        <v>44</v>
      </c>
      <c r="O205" t="s">
        <v>32</v>
      </c>
      <c r="P205" t="s">
        <v>32</v>
      </c>
      <c r="Q205" t="s">
        <v>32</v>
      </c>
      <c r="R205" t="s">
        <v>32</v>
      </c>
      <c r="S205">
        <v>36</v>
      </c>
      <c r="T205">
        <v>6.6</v>
      </c>
      <c r="U205" t="s">
        <v>65</v>
      </c>
      <c r="V205">
        <v>3</v>
      </c>
      <c r="W205" t="s">
        <v>52</v>
      </c>
      <c r="X205" t="s">
        <v>40</v>
      </c>
      <c r="Y205">
        <v>3115</v>
      </c>
      <c r="Z205">
        <v>0</v>
      </c>
      <c r="AA205">
        <v>0</v>
      </c>
      <c r="AB205" t="s">
        <v>40</v>
      </c>
    </row>
    <row r="206" spans="1:28" x14ac:dyDescent="0.3">
      <c r="A206" t="s">
        <v>28</v>
      </c>
      <c r="B206" t="s">
        <v>29</v>
      </c>
      <c r="C206">
        <v>528151</v>
      </c>
      <c r="D206">
        <v>38.5</v>
      </c>
      <c r="E206">
        <v>100</v>
      </c>
      <c r="F206" t="s">
        <v>32</v>
      </c>
      <c r="G206" t="s">
        <v>30</v>
      </c>
      <c r="H206" t="s">
        <v>31</v>
      </c>
      <c r="I206" t="s">
        <v>66</v>
      </c>
      <c r="J206" t="s">
        <v>33</v>
      </c>
      <c r="K206" t="s">
        <v>64</v>
      </c>
      <c r="L206" t="s">
        <v>50</v>
      </c>
      <c r="M206" t="s">
        <v>36</v>
      </c>
      <c r="N206" t="s">
        <v>44</v>
      </c>
      <c r="O206" t="s">
        <v>51</v>
      </c>
      <c r="P206" t="s">
        <v>32</v>
      </c>
      <c r="Q206" t="s">
        <v>35</v>
      </c>
      <c r="R206" t="s">
        <v>38</v>
      </c>
      <c r="S206" t="s">
        <v>32</v>
      </c>
      <c r="T206" t="s">
        <v>32</v>
      </c>
      <c r="U206" t="s">
        <v>32</v>
      </c>
      <c r="V206" t="s">
        <v>32</v>
      </c>
      <c r="W206" t="s">
        <v>47</v>
      </c>
      <c r="X206" t="s">
        <v>28</v>
      </c>
      <c r="Y206">
        <v>4124</v>
      </c>
      <c r="Z206">
        <v>0</v>
      </c>
      <c r="AA206">
        <v>0</v>
      </c>
      <c r="AB206" t="s">
        <v>28</v>
      </c>
    </row>
    <row r="207" spans="1:28" x14ac:dyDescent="0.3">
      <c r="A207" t="s">
        <v>40</v>
      </c>
      <c r="B207" t="s">
        <v>29</v>
      </c>
      <c r="C207">
        <v>535137</v>
      </c>
      <c r="D207">
        <v>38.5</v>
      </c>
      <c r="E207">
        <v>96</v>
      </c>
      <c r="F207">
        <v>30</v>
      </c>
      <c r="G207" t="s">
        <v>59</v>
      </c>
      <c r="H207" t="s">
        <v>31</v>
      </c>
      <c r="I207" t="s">
        <v>41</v>
      </c>
      <c r="J207" t="s">
        <v>33</v>
      </c>
      <c r="K207" t="s">
        <v>64</v>
      </c>
      <c r="L207" t="s">
        <v>35</v>
      </c>
      <c r="M207" t="s">
        <v>62</v>
      </c>
      <c r="N207" t="s">
        <v>44</v>
      </c>
      <c r="O207" t="s">
        <v>51</v>
      </c>
      <c r="P207" t="s">
        <v>32</v>
      </c>
      <c r="Q207" t="s">
        <v>37</v>
      </c>
      <c r="R207" t="s">
        <v>38</v>
      </c>
      <c r="S207">
        <v>50</v>
      </c>
      <c r="T207">
        <v>65</v>
      </c>
      <c r="U207" t="s">
        <v>32</v>
      </c>
      <c r="V207" t="s">
        <v>32</v>
      </c>
      <c r="W207" t="s">
        <v>52</v>
      </c>
      <c r="X207" t="s">
        <v>40</v>
      </c>
      <c r="Y207">
        <v>6111</v>
      </c>
      <c r="Z207">
        <v>3112</v>
      </c>
      <c r="AA207">
        <v>0</v>
      </c>
      <c r="AB207" t="s">
        <v>28</v>
      </c>
    </row>
    <row r="208" spans="1:28" x14ac:dyDescent="0.3">
      <c r="A208" t="s">
        <v>40</v>
      </c>
      <c r="B208" t="s">
        <v>29</v>
      </c>
      <c r="C208">
        <v>530297</v>
      </c>
      <c r="D208" t="s">
        <v>32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32</v>
      </c>
      <c r="K208" t="s">
        <v>32</v>
      </c>
      <c r="L208" t="s">
        <v>32</v>
      </c>
      <c r="M208" t="s">
        <v>32</v>
      </c>
      <c r="N208" t="s">
        <v>32</v>
      </c>
      <c r="O208" t="s">
        <v>32</v>
      </c>
      <c r="P208" t="s">
        <v>32</v>
      </c>
      <c r="Q208" t="s">
        <v>32</v>
      </c>
      <c r="R208" t="s">
        <v>32</v>
      </c>
      <c r="S208">
        <v>45</v>
      </c>
      <c r="T208">
        <v>8.6999999999999993</v>
      </c>
      <c r="U208" t="s">
        <v>32</v>
      </c>
      <c r="V208" t="s">
        <v>32</v>
      </c>
      <c r="W208" t="s">
        <v>39</v>
      </c>
      <c r="X208" t="s">
        <v>40</v>
      </c>
      <c r="Y208">
        <v>2208</v>
      </c>
      <c r="Z208">
        <v>0</v>
      </c>
      <c r="AA208">
        <v>0</v>
      </c>
      <c r="AB208" t="s">
        <v>28</v>
      </c>
    </row>
    <row r="209" spans="1:28" x14ac:dyDescent="0.3">
      <c r="A209" t="s">
        <v>40</v>
      </c>
      <c r="B209" t="s">
        <v>29</v>
      </c>
      <c r="C209">
        <v>535338</v>
      </c>
      <c r="D209">
        <v>37.799999999999997</v>
      </c>
      <c r="E209">
        <v>88</v>
      </c>
      <c r="F209">
        <v>80</v>
      </c>
      <c r="G209" t="s">
        <v>30</v>
      </c>
      <c r="H209" t="s">
        <v>31</v>
      </c>
      <c r="I209" t="s">
        <v>66</v>
      </c>
      <c r="J209" t="s">
        <v>33</v>
      </c>
      <c r="K209" t="s">
        <v>32</v>
      </c>
      <c r="L209" t="s">
        <v>50</v>
      </c>
      <c r="M209" t="s">
        <v>62</v>
      </c>
      <c r="N209" t="s">
        <v>44</v>
      </c>
      <c r="O209" t="s">
        <v>72</v>
      </c>
      <c r="P209" t="s">
        <v>32</v>
      </c>
      <c r="Q209" t="s">
        <v>35</v>
      </c>
      <c r="R209" t="s">
        <v>38</v>
      </c>
      <c r="S209">
        <v>64</v>
      </c>
      <c r="T209">
        <v>89</v>
      </c>
      <c r="U209" t="s">
        <v>32</v>
      </c>
      <c r="V209" t="s">
        <v>32</v>
      </c>
      <c r="W209" t="s">
        <v>47</v>
      </c>
      <c r="X209" t="s">
        <v>40</v>
      </c>
      <c r="Y209">
        <v>3205</v>
      </c>
      <c r="Z209">
        <v>0</v>
      </c>
      <c r="AA209">
        <v>0</v>
      </c>
      <c r="AB209" t="s">
        <v>28</v>
      </c>
    </row>
    <row r="210" spans="1:28" x14ac:dyDescent="0.3">
      <c r="A210" t="s">
        <v>28</v>
      </c>
      <c r="B210" t="s">
        <v>29</v>
      </c>
      <c r="C210">
        <v>534478</v>
      </c>
      <c r="D210">
        <v>37.5</v>
      </c>
      <c r="E210">
        <v>44</v>
      </c>
      <c r="F210">
        <v>10</v>
      </c>
      <c r="G210" t="s">
        <v>30</v>
      </c>
      <c r="H210" t="s">
        <v>48</v>
      </c>
      <c r="I210" t="s">
        <v>61</v>
      </c>
      <c r="J210" t="s">
        <v>42</v>
      </c>
      <c r="K210" t="s">
        <v>43</v>
      </c>
      <c r="L210" t="s">
        <v>69</v>
      </c>
      <c r="M210" t="s">
        <v>44</v>
      </c>
      <c r="N210" t="s">
        <v>44</v>
      </c>
      <c r="O210" t="s">
        <v>32</v>
      </c>
      <c r="P210" t="s">
        <v>32</v>
      </c>
      <c r="Q210" t="s">
        <v>37</v>
      </c>
      <c r="R210" t="s">
        <v>60</v>
      </c>
      <c r="S210">
        <v>43</v>
      </c>
      <c r="T210">
        <v>51</v>
      </c>
      <c r="U210" t="s">
        <v>65</v>
      </c>
      <c r="V210">
        <v>1</v>
      </c>
      <c r="W210" t="s">
        <v>52</v>
      </c>
      <c r="X210" t="s">
        <v>28</v>
      </c>
      <c r="Y210">
        <v>0</v>
      </c>
      <c r="Z210">
        <v>0</v>
      </c>
      <c r="AA210">
        <v>0</v>
      </c>
      <c r="AB210" t="s">
        <v>28</v>
      </c>
    </row>
    <row r="211" spans="1:28" x14ac:dyDescent="0.3">
      <c r="A211" t="s">
        <v>40</v>
      </c>
      <c r="B211" t="s">
        <v>29</v>
      </c>
      <c r="C211">
        <v>530401</v>
      </c>
      <c r="D211">
        <v>37.9</v>
      </c>
      <c r="E211">
        <v>68</v>
      </c>
      <c r="F211">
        <v>20</v>
      </c>
      <c r="G211" t="s">
        <v>32</v>
      </c>
      <c r="H211" t="s">
        <v>48</v>
      </c>
      <c r="I211" t="s">
        <v>68</v>
      </c>
      <c r="J211" t="s">
        <v>42</v>
      </c>
      <c r="K211" t="s">
        <v>56</v>
      </c>
      <c r="L211" t="s">
        <v>35</v>
      </c>
      <c r="M211" t="s">
        <v>44</v>
      </c>
      <c r="N211" t="s">
        <v>32</v>
      </c>
      <c r="O211" t="s">
        <v>32</v>
      </c>
      <c r="P211" t="s">
        <v>32</v>
      </c>
      <c r="Q211" t="s">
        <v>48</v>
      </c>
      <c r="R211" t="s">
        <v>38</v>
      </c>
      <c r="S211">
        <v>45</v>
      </c>
      <c r="T211">
        <v>4</v>
      </c>
      <c r="U211" t="s">
        <v>58</v>
      </c>
      <c r="V211">
        <v>2.8</v>
      </c>
      <c r="W211" t="s">
        <v>39</v>
      </c>
      <c r="X211" t="s">
        <v>40</v>
      </c>
      <c r="Y211">
        <v>5400</v>
      </c>
      <c r="Z211">
        <v>0</v>
      </c>
      <c r="AA211">
        <v>0</v>
      </c>
      <c r="AB211" t="s">
        <v>40</v>
      </c>
    </row>
    <row r="212" spans="1:28" x14ac:dyDescent="0.3">
      <c r="A212" t="s">
        <v>40</v>
      </c>
      <c r="B212" t="s">
        <v>29</v>
      </c>
      <c r="C212">
        <v>529893</v>
      </c>
      <c r="D212">
        <v>38</v>
      </c>
      <c r="E212">
        <v>86</v>
      </c>
      <c r="F212">
        <v>24</v>
      </c>
      <c r="G212" t="s">
        <v>54</v>
      </c>
      <c r="H212" t="s">
        <v>31</v>
      </c>
      <c r="I212" t="s">
        <v>41</v>
      </c>
      <c r="J212" t="s">
        <v>42</v>
      </c>
      <c r="K212" t="s">
        <v>56</v>
      </c>
      <c r="L212" t="s">
        <v>35</v>
      </c>
      <c r="M212" t="s">
        <v>36</v>
      </c>
      <c r="N212" t="s">
        <v>51</v>
      </c>
      <c r="O212" t="s">
        <v>51</v>
      </c>
      <c r="P212" t="s">
        <v>32</v>
      </c>
      <c r="Q212" t="s">
        <v>35</v>
      </c>
      <c r="R212" t="s">
        <v>38</v>
      </c>
      <c r="S212">
        <v>45</v>
      </c>
      <c r="T212">
        <v>5.5</v>
      </c>
      <c r="U212" t="s">
        <v>65</v>
      </c>
      <c r="V212">
        <v>10.1</v>
      </c>
      <c r="W212" t="s">
        <v>39</v>
      </c>
      <c r="X212" t="s">
        <v>40</v>
      </c>
      <c r="Y212">
        <v>3111</v>
      </c>
      <c r="Z212">
        <v>0</v>
      </c>
      <c r="AA212">
        <v>0</v>
      </c>
      <c r="AB212" t="s">
        <v>40</v>
      </c>
    </row>
    <row r="213" spans="1:28" x14ac:dyDescent="0.3">
      <c r="A213" t="s">
        <v>40</v>
      </c>
      <c r="B213" t="s">
        <v>53</v>
      </c>
      <c r="C213">
        <v>5294369</v>
      </c>
      <c r="D213">
        <v>38.9</v>
      </c>
      <c r="E213">
        <v>120</v>
      </c>
      <c r="F213">
        <v>30</v>
      </c>
      <c r="G213" t="s">
        <v>48</v>
      </c>
      <c r="H213" t="s">
        <v>31</v>
      </c>
      <c r="I213" t="s">
        <v>68</v>
      </c>
      <c r="J213" t="s">
        <v>33</v>
      </c>
      <c r="K213" t="s">
        <v>43</v>
      </c>
      <c r="L213" t="s">
        <v>50</v>
      </c>
      <c r="M213" t="s">
        <v>62</v>
      </c>
      <c r="N213" t="s">
        <v>70</v>
      </c>
      <c r="O213" t="s">
        <v>51</v>
      </c>
      <c r="P213">
        <v>3</v>
      </c>
      <c r="Q213" t="s">
        <v>32</v>
      </c>
      <c r="R213" t="s">
        <v>32</v>
      </c>
      <c r="S213">
        <v>47</v>
      </c>
      <c r="T213">
        <v>6.3</v>
      </c>
      <c r="U213" t="s">
        <v>65</v>
      </c>
      <c r="V213" t="s">
        <v>32</v>
      </c>
      <c r="W213" t="s">
        <v>52</v>
      </c>
      <c r="X213" t="s">
        <v>28</v>
      </c>
      <c r="Y213">
        <v>2124</v>
      </c>
      <c r="Z213">
        <v>0</v>
      </c>
      <c r="AA213">
        <v>0</v>
      </c>
      <c r="AB213" t="s">
        <v>28</v>
      </c>
    </row>
    <row r="214" spans="1:28" x14ac:dyDescent="0.3">
      <c r="A214" t="s">
        <v>40</v>
      </c>
      <c r="B214" t="s">
        <v>29</v>
      </c>
      <c r="C214">
        <v>528183</v>
      </c>
      <c r="D214">
        <v>37.6</v>
      </c>
      <c r="E214">
        <v>45</v>
      </c>
      <c r="F214">
        <v>12</v>
      </c>
      <c r="G214" t="s">
        <v>30</v>
      </c>
      <c r="H214" t="s">
        <v>48</v>
      </c>
      <c r="I214" t="s">
        <v>49</v>
      </c>
      <c r="J214" t="s">
        <v>42</v>
      </c>
      <c r="K214" t="s">
        <v>32</v>
      </c>
      <c r="L214" t="s">
        <v>48</v>
      </c>
      <c r="M214" t="s">
        <v>44</v>
      </c>
      <c r="N214" t="s">
        <v>44</v>
      </c>
      <c r="O214" t="s">
        <v>51</v>
      </c>
      <c r="P214" t="s">
        <v>32</v>
      </c>
      <c r="Q214" t="s">
        <v>48</v>
      </c>
      <c r="R214" t="s">
        <v>63</v>
      </c>
      <c r="S214">
        <v>39</v>
      </c>
      <c r="T214">
        <v>7</v>
      </c>
      <c r="U214" t="s">
        <v>46</v>
      </c>
      <c r="V214">
        <v>1.5</v>
      </c>
      <c r="W214" t="s">
        <v>52</v>
      </c>
      <c r="X214" t="s">
        <v>40</v>
      </c>
      <c r="Y214">
        <v>2112</v>
      </c>
      <c r="Z214">
        <v>0</v>
      </c>
      <c r="AA214">
        <v>0</v>
      </c>
      <c r="AB214" t="s">
        <v>40</v>
      </c>
    </row>
    <row r="215" spans="1:28" x14ac:dyDescent="0.3">
      <c r="A215" t="s">
        <v>28</v>
      </c>
      <c r="B215" t="s">
        <v>29</v>
      </c>
      <c r="C215">
        <v>529183</v>
      </c>
      <c r="D215">
        <v>38.6</v>
      </c>
      <c r="E215">
        <v>56</v>
      </c>
      <c r="F215">
        <v>32</v>
      </c>
      <c r="G215" t="s">
        <v>59</v>
      </c>
      <c r="H215" t="s">
        <v>48</v>
      </c>
      <c r="I215" t="s">
        <v>61</v>
      </c>
      <c r="J215" t="s">
        <v>42</v>
      </c>
      <c r="K215" t="s">
        <v>71</v>
      </c>
      <c r="L215" t="s">
        <v>69</v>
      </c>
      <c r="M215" t="s">
        <v>51</v>
      </c>
      <c r="N215" t="s">
        <v>44</v>
      </c>
      <c r="O215" t="s">
        <v>32</v>
      </c>
      <c r="P215" t="s">
        <v>32</v>
      </c>
      <c r="Q215" t="s">
        <v>67</v>
      </c>
      <c r="R215" t="s">
        <v>32</v>
      </c>
      <c r="S215">
        <v>40</v>
      </c>
      <c r="T215">
        <v>7</v>
      </c>
      <c r="U215" t="s">
        <v>46</v>
      </c>
      <c r="V215">
        <v>2.1</v>
      </c>
      <c r="W215" t="s">
        <v>52</v>
      </c>
      <c r="X215" t="s">
        <v>28</v>
      </c>
      <c r="Y215">
        <v>0</v>
      </c>
      <c r="Z215">
        <v>0</v>
      </c>
      <c r="AA215">
        <v>0</v>
      </c>
      <c r="AB215" t="s">
        <v>40</v>
      </c>
    </row>
    <row r="216" spans="1:28" x14ac:dyDescent="0.3">
      <c r="A216" t="s">
        <v>40</v>
      </c>
      <c r="B216" t="s">
        <v>29</v>
      </c>
      <c r="C216">
        <v>529135</v>
      </c>
      <c r="D216">
        <v>37.799999999999997</v>
      </c>
      <c r="E216">
        <v>40</v>
      </c>
      <c r="F216">
        <v>12</v>
      </c>
      <c r="G216" t="s">
        <v>48</v>
      </c>
      <c r="H216" t="s">
        <v>48</v>
      </c>
      <c r="I216" t="s">
        <v>61</v>
      </c>
      <c r="J216" t="s">
        <v>42</v>
      </c>
      <c r="K216" t="s">
        <v>71</v>
      </c>
      <c r="L216" t="s">
        <v>48</v>
      </c>
      <c r="M216" t="s">
        <v>51</v>
      </c>
      <c r="N216" t="s">
        <v>44</v>
      </c>
      <c r="O216" t="s">
        <v>51</v>
      </c>
      <c r="P216" t="s">
        <v>32</v>
      </c>
      <c r="Q216" t="s">
        <v>48</v>
      </c>
      <c r="R216" t="s">
        <v>45</v>
      </c>
      <c r="S216">
        <v>38</v>
      </c>
      <c r="T216">
        <v>7</v>
      </c>
      <c r="U216" t="s">
        <v>32</v>
      </c>
      <c r="V216" t="s">
        <v>32</v>
      </c>
      <c r="W216" t="s">
        <v>52</v>
      </c>
      <c r="X216" t="s">
        <v>40</v>
      </c>
      <c r="Y216">
        <v>3111</v>
      </c>
      <c r="Z216">
        <v>0</v>
      </c>
      <c r="AA216">
        <v>0</v>
      </c>
      <c r="AB216" t="s">
        <v>28</v>
      </c>
    </row>
    <row r="217" spans="1:28" x14ac:dyDescent="0.3">
      <c r="A217" t="s">
        <v>28</v>
      </c>
      <c r="B217" t="s">
        <v>29</v>
      </c>
      <c r="C217">
        <v>528977</v>
      </c>
      <c r="D217" t="s">
        <v>32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32</v>
      </c>
      <c r="K217" t="s">
        <v>32</v>
      </c>
      <c r="L217" t="s">
        <v>32</v>
      </c>
      <c r="M217" t="s">
        <v>32</v>
      </c>
      <c r="N217" t="s">
        <v>32</v>
      </c>
      <c r="O217" t="s">
        <v>32</v>
      </c>
      <c r="P217" t="s">
        <v>32</v>
      </c>
      <c r="Q217" t="s">
        <v>32</v>
      </c>
      <c r="R217" t="s">
        <v>32</v>
      </c>
      <c r="S217" t="s">
        <v>32</v>
      </c>
      <c r="T217" t="s">
        <v>32</v>
      </c>
      <c r="U217" t="s">
        <v>32</v>
      </c>
      <c r="V217" t="s">
        <v>32</v>
      </c>
      <c r="W217" t="s">
        <v>52</v>
      </c>
      <c r="X217" t="s">
        <v>28</v>
      </c>
      <c r="Y217">
        <v>0</v>
      </c>
      <c r="Z217">
        <v>0</v>
      </c>
      <c r="AA217">
        <v>0</v>
      </c>
      <c r="AB217" t="s">
        <v>28</v>
      </c>
    </row>
    <row r="218" spans="1:28" x14ac:dyDescent="0.3">
      <c r="A218" t="s">
        <v>40</v>
      </c>
      <c r="B218" t="s">
        <v>29</v>
      </c>
      <c r="C218">
        <v>5279441</v>
      </c>
      <c r="D218">
        <v>38</v>
      </c>
      <c r="E218">
        <v>76</v>
      </c>
      <c r="F218">
        <v>18</v>
      </c>
      <c r="G218" t="s">
        <v>32</v>
      </c>
      <c r="H218" t="s">
        <v>32</v>
      </c>
      <c r="I218" t="s">
        <v>32</v>
      </c>
      <c r="J218" t="s">
        <v>33</v>
      </c>
      <c r="K218" t="s">
        <v>32</v>
      </c>
      <c r="L218" t="s">
        <v>32</v>
      </c>
      <c r="M218" t="s">
        <v>32</v>
      </c>
      <c r="N218" t="s">
        <v>32</v>
      </c>
      <c r="O218" t="s">
        <v>32</v>
      </c>
      <c r="P218" t="s">
        <v>32</v>
      </c>
      <c r="Q218" t="s">
        <v>32</v>
      </c>
      <c r="R218" t="s">
        <v>32</v>
      </c>
      <c r="S218">
        <v>71</v>
      </c>
      <c r="T218">
        <v>11</v>
      </c>
      <c r="U218" t="s">
        <v>32</v>
      </c>
      <c r="V218" t="s">
        <v>32</v>
      </c>
      <c r="W218" t="s">
        <v>52</v>
      </c>
      <c r="X218" t="s">
        <v>40</v>
      </c>
      <c r="Y218">
        <v>2209</v>
      </c>
      <c r="Z218">
        <v>0</v>
      </c>
      <c r="AA218">
        <v>0</v>
      </c>
      <c r="AB218" t="s">
        <v>40</v>
      </c>
    </row>
    <row r="219" spans="1:28" x14ac:dyDescent="0.3">
      <c r="A219" t="s">
        <v>40</v>
      </c>
      <c r="B219" t="s">
        <v>29</v>
      </c>
      <c r="C219">
        <v>535240</v>
      </c>
      <c r="D219">
        <v>38.1</v>
      </c>
      <c r="E219">
        <v>40</v>
      </c>
      <c r="F219">
        <v>36</v>
      </c>
      <c r="G219" t="s">
        <v>48</v>
      </c>
      <c r="H219" t="s">
        <v>67</v>
      </c>
      <c r="I219" t="s">
        <v>68</v>
      </c>
      <c r="J219" t="s">
        <v>42</v>
      </c>
      <c r="K219" t="s">
        <v>56</v>
      </c>
      <c r="L219" t="s">
        <v>48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32</v>
      </c>
      <c r="U219" t="s">
        <v>32</v>
      </c>
      <c r="V219" t="s">
        <v>32</v>
      </c>
      <c r="W219" t="s">
        <v>47</v>
      </c>
      <c r="X219" t="s">
        <v>40</v>
      </c>
      <c r="Y219">
        <v>3112</v>
      </c>
      <c r="Z219">
        <v>0</v>
      </c>
      <c r="AA219">
        <v>0</v>
      </c>
      <c r="AB219" t="s">
        <v>28</v>
      </c>
    </row>
    <row r="220" spans="1:28" x14ac:dyDescent="0.3">
      <c r="A220" t="s">
        <v>40</v>
      </c>
      <c r="B220" t="s">
        <v>29</v>
      </c>
      <c r="C220">
        <v>529736</v>
      </c>
      <c r="D220" t="s">
        <v>32</v>
      </c>
      <c r="E220">
        <v>52</v>
      </c>
      <c r="F220">
        <v>28</v>
      </c>
      <c r="G220" t="s">
        <v>30</v>
      </c>
      <c r="H220" t="s">
        <v>31</v>
      </c>
      <c r="I220" t="s">
        <v>41</v>
      </c>
      <c r="J220" t="s">
        <v>42</v>
      </c>
      <c r="K220" t="s">
        <v>43</v>
      </c>
      <c r="L220" t="s">
        <v>35</v>
      </c>
      <c r="M220" t="s">
        <v>62</v>
      </c>
      <c r="N220" t="s">
        <v>44</v>
      </c>
      <c r="O220" t="s">
        <v>51</v>
      </c>
      <c r="P220" t="s">
        <v>32</v>
      </c>
      <c r="Q220" t="s">
        <v>35</v>
      </c>
      <c r="R220" t="s">
        <v>63</v>
      </c>
      <c r="S220">
        <v>37</v>
      </c>
      <c r="T220">
        <v>8.1</v>
      </c>
      <c r="U220" t="s">
        <v>32</v>
      </c>
      <c r="V220" t="s">
        <v>32</v>
      </c>
      <c r="W220" t="s">
        <v>52</v>
      </c>
      <c r="X220" t="s">
        <v>40</v>
      </c>
      <c r="Y220">
        <v>2111</v>
      </c>
      <c r="Z220">
        <v>0</v>
      </c>
      <c r="AA220">
        <v>0</v>
      </c>
      <c r="AB220" t="s">
        <v>28</v>
      </c>
    </row>
    <row r="221" spans="1:28" x14ac:dyDescent="0.3">
      <c r="A221" t="s">
        <v>40</v>
      </c>
      <c r="B221" t="s">
        <v>29</v>
      </c>
      <c r="C221">
        <v>535029</v>
      </c>
      <c r="D221">
        <v>39.200000000000003</v>
      </c>
      <c r="E221">
        <v>88</v>
      </c>
      <c r="F221">
        <v>58</v>
      </c>
      <c r="G221" t="s">
        <v>54</v>
      </c>
      <c r="H221" t="s">
        <v>35</v>
      </c>
      <c r="I221" t="s">
        <v>32</v>
      </c>
      <c r="J221" t="s">
        <v>33</v>
      </c>
      <c r="K221" t="s">
        <v>34</v>
      </c>
      <c r="L221" t="s">
        <v>35</v>
      </c>
      <c r="M221" t="s">
        <v>32</v>
      </c>
      <c r="N221" t="s">
        <v>32</v>
      </c>
      <c r="O221" t="s">
        <v>32</v>
      </c>
      <c r="P221" t="s">
        <v>32</v>
      </c>
      <c r="Q221" t="s">
        <v>32</v>
      </c>
      <c r="R221" t="s">
        <v>32</v>
      </c>
      <c r="S221" t="s">
        <v>32</v>
      </c>
      <c r="T221" t="s">
        <v>32</v>
      </c>
      <c r="U221" t="s">
        <v>46</v>
      </c>
      <c r="V221">
        <v>2</v>
      </c>
      <c r="W221" t="s">
        <v>47</v>
      </c>
      <c r="X221" t="s">
        <v>28</v>
      </c>
      <c r="Y221">
        <v>3205</v>
      </c>
      <c r="Z221">
        <v>0</v>
      </c>
      <c r="AA221">
        <v>0</v>
      </c>
      <c r="AB221" t="s">
        <v>28</v>
      </c>
    </row>
    <row r="222" spans="1:28" x14ac:dyDescent="0.3">
      <c r="A222" t="s">
        <v>40</v>
      </c>
      <c r="B222" t="s">
        <v>29</v>
      </c>
      <c r="C222">
        <v>535031</v>
      </c>
      <c r="D222">
        <v>38.5</v>
      </c>
      <c r="E222">
        <v>92</v>
      </c>
      <c r="F222">
        <v>40</v>
      </c>
      <c r="G222" t="s">
        <v>54</v>
      </c>
      <c r="H222" t="s">
        <v>31</v>
      </c>
      <c r="I222" t="s">
        <v>32</v>
      </c>
      <c r="J222" t="s">
        <v>42</v>
      </c>
      <c r="K222" t="s">
        <v>56</v>
      </c>
      <c r="L222" t="s">
        <v>35</v>
      </c>
      <c r="M222" t="s">
        <v>62</v>
      </c>
      <c r="N222" t="s">
        <v>32</v>
      </c>
      <c r="O222" t="s">
        <v>32</v>
      </c>
      <c r="P222" t="s">
        <v>32</v>
      </c>
      <c r="Q222" t="s">
        <v>35</v>
      </c>
      <c r="R222" t="s">
        <v>32</v>
      </c>
      <c r="S222">
        <v>46</v>
      </c>
      <c r="T222">
        <v>67</v>
      </c>
      <c r="U222" t="s">
        <v>46</v>
      </c>
      <c r="V222">
        <v>2</v>
      </c>
      <c r="W222" t="s">
        <v>52</v>
      </c>
      <c r="X222" t="s">
        <v>40</v>
      </c>
      <c r="Y222">
        <v>2208</v>
      </c>
      <c r="Z222">
        <v>0</v>
      </c>
      <c r="AA222">
        <v>0</v>
      </c>
      <c r="AB222" t="s">
        <v>28</v>
      </c>
    </row>
    <row r="223" spans="1:28" x14ac:dyDescent="0.3">
      <c r="A223" t="s">
        <v>40</v>
      </c>
      <c r="B223" t="s">
        <v>29</v>
      </c>
      <c r="C223">
        <v>528800</v>
      </c>
      <c r="D223" t="s">
        <v>32</v>
      </c>
      <c r="E223">
        <v>112</v>
      </c>
      <c r="F223">
        <v>13</v>
      </c>
      <c r="G223" t="s">
        <v>54</v>
      </c>
      <c r="H223" t="s">
        <v>35</v>
      </c>
      <c r="I223" t="s">
        <v>41</v>
      </c>
      <c r="J223" t="s">
        <v>42</v>
      </c>
      <c r="K223" t="s">
        <v>56</v>
      </c>
      <c r="L223" t="s">
        <v>50</v>
      </c>
      <c r="M223" t="s">
        <v>51</v>
      </c>
      <c r="N223" t="s">
        <v>44</v>
      </c>
      <c r="O223" t="s">
        <v>51</v>
      </c>
      <c r="P223">
        <v>4.5</v>
      </c>
      <c r="Q223" t="s">
        <v>35</v>
      </c>
      <c r="R223" t="s">
        <v>63</v>
      </c>
      <c r="S223">
        <v>60</v>
      </c>
      <c r="T223">
        <v>6.3</v>
      </c>
      <c r="U223" t="s">
        <v>58</v>
      </c>
      <c r="V223" t="s">
        <v>32</v>
      </c>
      <c r="W223" t="s">
        <v>52</v>
      </c>
      <c r="X223" t="s">
        <v>40</v>
      </c>
      <c r="Y223">
        <v>2205</v>
      </c>
      <c r="Z223">
        <v>0</v>
      </c>
      <c r="AA223">
        <v>0</v>
      </c>
      <c r="AB223" t="s">
        <v>40</v>
      </c>
    </row>
    <row r="224" spans="1:28" x14ac:dyDescent="0.3">
      <c r="A224" t="s">
        <v>40</v>
      </c>
      <c r="B224" t="s">
        <v>29</v>
      </c>
      <c r="C224">
        <v>528178</v>
      </c>
      <c r="D224">
        <v>37.700000000000003</v>
      </c>
      <c r="E224">
        <v>66</v>
      </c>
      <c r="F224">
        <v>12</v>
      </c>
      <c r="G224" t="s">
        <v>48</v>
      </c>
      <c r="H224" t="s">
        <v>48</v>
      </c>
      <c r="I224" t="s">
        <v>49</v>
      </c>
      <c r="J224" t="s">
        <v>42</v>
      </c>
      <c r="K224" t="s">
        <v>43</v>
      </c>
      <c r="L224" t="s">
        <v>50</v>
      </c>
      <c r="M224" t="s">
        <v>44</v>
      </c>
      <c r="N224" t="s">
        <v>44</v>
      </c>
      <c r="O224" t="s">
        <v>32</v>
      </c>
      <c r="P224" t="s">
        <v>32</v>
      </c>
      <c r="Q224" t="s">
        <v>35</v>
      </c>
      <c r="R224" t="s">
        <v>63</v>
      </c>
      <c r="S224">
        <v>31.5</v>
      </c>
      <c r="T224">
        <v>6.2</v>
      </c>
      <c r="U224" t="s">
        <v>46</v>
      </c>
      <c r="V224">
        <v>1.6</v>
      </c>
      <c r="W224" t="s">
        <v>52</v>
      </c>
      <c r="X224" t="s">
        <v>40</v>
      </c>
      <c r="Y224">
        <v>2208</v>
      </c>
      <c r="Z224">
        <v>0</v>
      </c>
      <c r="AA224">
        <v>0</v>
      </c>
      <c r="AB224" t="s">
        <v>40</v>
      </c>
    </row>
    <row r="225" spans="1:28" x14ac:dyDescent="0.3">
      <c r="A225" t="s">
        <v>40</v>
      </c>
      <c r="B225" t="s">
        <v>29</v>
      </c>
      <c r="C225">
        <v>535392</v>
      </c>
      <c r="D225">
        <v>38.799999999999997</v>
      </c>
      <c r="E225">
        <v>50</v>
      </c>
      <c r="F225">
        <v>14</v>
      </c>
      <c r="G225" t="s">
        <v>48</v>
      </c>
      <c r="H225" t="s">
        <v>48</v>
      </c>
      <c r="I225" t="s">
        <v>61</v>
      </c>
      <c r="J225" t="s">
        <v>42</v>
      </c>
      <c r="K225" t="s">
        <v>43</v>
      </c>
      <c r="L225" t="s">
        <v>69</v>
      </c>
      <c r="M225" t="s">
        <v>51</v>
      </c>
      <c r="N225" t="s">
        <v>51</v>
      </c>
      <c r="O225" t="s">
        <v>51</v>
      </c>
      <c r="P225" t="s">
        <v>32</v>
      </c>
      <c r="Q225" t="s">
        <v>37</v>
      </c>
      <c r="R225" t="s">
        <v>38</v>
      </c>
      <c r="S225">
        <v>38</v>
      </c>
      <c r="T225">
        <v>58</v>
      </c>
      <c r="U225" t="s">
        <v>32</v>
      </c>
      <c r="V225" t="s">
        <v>32</v>
      </c>
      <c r="W225" t="s">
        <v>52</v>
      </c>
      <c r="X225" t="s">
        <v>40</v>
      </c>
      <c r="Y225">
        <v>3111</v>
      </c>
      <c r="Z225">
        <v>0</v>
      </c>
      <c r="AA225">
        <v>0</v>
      </c>
      <c r="AB225" t="s">
        <v>28</v>
      </c>
    </row>
    <row r="226" spans="1:28" x14ac:dyDescent="0.3">
      <c r="A226" t="s">
        <v>28</v>
      </c>
      <c r="B226" t="s">
        <v>29</v>
      </c>
      <c r="C226">
        <v>528931</v>
      </c>
      <c r="D226">
        <v>38.4</v>
      </c>
      <c r="E226">
        <v>54</v>
      </c>
      <c r="F226">
        <v>24</v>
      </c>
      <c r="G226" t="s">
        <v>48</v>
      </c>
      <c r="H226" t="s">
        <v>48</v>
      </c>
      <c r="I226" t="s">
        <v>61</v>
      </c>
      <c r="J226" t="s">
        <v>42</v>
      </c>
      <c r="K226" t="s">
        <v>71</v>
      </c>
      <c r="L226" t="s">
        <v>50</v>
      </c>
      <c r="M226" t="s">
        <v>51</v>
      </c>
      <c r="N226" t="s">
        <v>44</v>
      </c>
      <c r="O226" t="s">
        <v>51</v>
      </c>
      <c r="P226" t="s">
        <v>32</v>
      </c>
      <c r="Q226" t="s">
        <v>37</v>
      </c>
      <c r="R226" t="s">
        <v>45</v>
      </c>
      <c r="S226">
        <v>49</v>
      </c>
      <c r="T226">
        <v>7.2</v>
      </c>
      <c r="U226" t="s">
        <v>65</v>
      </c>
      <c r="V226">
        <v>8</v>
      </c>
      <c r="W226" t="s">
        <v>52</v>
      </c>
      <c r="X226" t="s">
        <v>28</v>
      </c>
      <c r="Y226">
        <v>3111</v>
      </c>
      <c r="Z226">
        <v>0</v>
      </c>
      <c r="AA226">
        <v>0</v>
      </c>
      <c r="AB226" t="s">
        <v>40</v>
      </c>
    </row>
    <row r="227" spans="1:28" x14ac:dyDescent="0.3">
      <c r="A227" t="s">
        <v>40</v>
      </c>
      <c r="B227" t="s">
        <v>29</v>
      </c>
      <c r="C227">
        <v>528503</v>
      </c>
      <c r="D227">
        <v>39.200000000000003</v>
      </c>
      <c r="E227">
        <v>120</v>
      </c>
      <c r="F227">
        <v>20</v>
      </c>
      <c r="G227" t="s">
        <v>54</v>
      </c>
      <c r="H227" t="s">
        <v>31</v>
      </c>
      <c r="I227" t="s">
        <v>66</v>
      </c>
      <c r="J227" t="s">
        <v>33</v>
      </c>
      <c r="K227" t="s">
        <v>56</v>
      </c>
      <c r="L227" t="s">
        <v>50</v>
      </c>
      <c r="M227" t="s">
        <v>62</v>
      </c>
      <c r="N227" t="s">
        <v>51</v>
      </c>
      <c r="O227" t="s">
        <v>72</v>
      </c>
      <c r="P227" t="s">
        <v>32</v>
      </c>
      <c r="Q227" t="s">
        <v>32</v>
      </c>
      <c r="R227" t="s">
        <v>63</v>
      </c>
      <c r="S227">
        <v>60</v>
      </c>
      <c r="T227">
        <v>8.8000000000000007</v>
      </c>
      <c r="U227" t="s">
        <v>58</v>
      </c>
      <c r="V227" t="s">
        <v>32</v>
      </c>
      <c r="W227" t="s">
        <v>39</v>
      </c>
      <c r="X227" t="s">
        <v>40</v>
      </c>
      <c r="Y227">
        <v>2205</v>
      </c>
      <c r="Z227">
        <v>0</v>
      </c>
      <c r="AA227">
        <v>0</v>
      </c>
      <c r="AB227" t="s">
        <v>28</v>
      </c>
    </row>
    <row r="228" spans="1:28" x14ac:dyDescent="0.3">
      <c r="A228" t="s">
        <v>40</v>
      </c>
      <c r="B228" t="s">
        <v>53</v>
      </c>
      <c r="C228">
        <v>5289419</v>
      </c>
      <c r="D228" t="s">
        <v>32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32</v>
      </c>
      <c r="K228" t="s">
        <v>32</v>
      </c>
      <c r="L228" t="s">
        <v>32</v>
      </c>
      <c r="M228" t="s">
        <v>32</v>
      </c>
      <c r="N228" t="s">
        <v>32</v>
      </c>
      <c r="O228" t="s">
        <v>32</v>
      </c>
      <c r="P228" t="s">
        <v>32</v>
      </c>
      <c r="Q228" t="s">
        <v>32</v>
      </c>
      <c r="R228" t="s">
        <v>32</v>
      </c>
      <c r="S228">
        <v>45</v>
      </c>
      <c r="T228">
        <v>6.5</v>
      </c>
      <c r="U228" t="s">
        <v>46</v>
      </c>
      <c r="V228" t="s">
        <v>32</v>
      </c>
      <c r="W228" t="s">
        <v>52</v>
      </c>
      <c r="X228" t="s">
        <v>40</v>
      </c>
      <c r="Y228">
        <v>9000</v>
      </c>
      <c r="Z228">
        <v>0</v>
      </c>
      <c r="AA228">
        <v>0</v>
      </c>
      <c r="AB228" t="s">
        <v>40</v>
      </c>
    </row>
    <row r="229" spans="1:28" x14ac:dyDescent="0.3">
      <c r="A229" t="s">
        <v>40</v>
      </c>
      <c r="B229" t="s">
        <v>29</v>
      </c>
      <c r="C229">
        <v>535196</v>
      </c>
      <c r="D229">
        <v>37.299999999999997</v>
      </c>
      <c r="E229">
        <v>90</v>
      </c>
      <c r="F229">
        <v>40</v>
      </c>
      <c r="G229" t="s">
        <v>30</v>
      </c>
      <c r="H229" t="s">
        <v>32</v>
      </c>
      <c r="I229" t="s">
        <v>55</v>
      </c>
      <c r="J229" t="s">
        <v>33</v>
      </c>
      <c r="K229" t="s">
        <v>34</v>
      </c>
      <c r="L229" t="s">
        <v>35</v>
      </c>
      <c r="M229" t="s">
        <v>62</v>
      </c>
      <c r="N229" t="s">
        <v>44</v>
      </c>
      <c r="O229" t="s">
        <v>57</v>
      </c>
      <c r="P229" t="s">
        <v>32</v>
      </c>
      <c r="Q229" t="s">
        <v>48</v>
      </c>
      <c r="R229" t="s">
        <v>38</v>
      </c>
      <c r="S229">
        <v>65</v>
      </c>
      <c r="T229">
        <v>50</v>
      </c>
      <c r="U229" t="s">
        <v>58</v>
      </c>
      <c r="V229">
        <v>2</v>
      </c>
      <c r="W229" t="s">
        <v>47</v>
      </c>
      <c r="X229" t="s">
        <v>40</v>
      </c>
      <c r="Y229">
        <v>3205</v>
      </c>
      <c r="Z229">
        <v>0</v>
      </c>
      <c r="AA229">
        <v>0</v>
      </c>
      <c r="AB229" t="s">
        <v>28</v>
      </c>
    </row>
    <row r="230" spans="1:28" x14ac:dyDescent="0.3">
      <c r="A230" t="s">
        <v>40</v>
      </c>
      <c r="B230" t="s">
        <v>53</v>
      </c>
      <c r="C230">
        <v>534597</v>
      </c>
      <c r="D230">
        <v>38.5</v>
      </c>
      <c r="E230">
        <v>120</v>
      </c>
      <c r="F230">
        <v>70</v>
      </c>
      <c r="G230" t="s">
        <v>32</v>
      </c>
      <c r="H230" t="s">
        <v>32</v>
      </c>
      <c r="I230" t="s">
        <v>32</v>
      </c>
      <c r="J230" t="s">
        <v>32</v>
      </c>
      <c r="K230" t="s">
        <v>32</v>
      </c>
      <c r="L230" t="s">
        <v>69</v>
      </c>
      <c r="M230" t="s">
        <v>32</v>
      </c>
      <c r="N230" t="s">
        <v>44</v>
      </c>
      <c r="O230" t="s">
        <v>32</v>
      </c>
      <c r="P230" t="s">
        <v>32</v>
      </c>
      <c r="Q230" t="s">
        <v>48</v>
      </c>
      <c r="R230" t="s">
        <v>32</v>
      </c>
      <c r="S230">
        <v>35</v>
      </c>
      <c r="T230">
        <v>54</v>
      </c>
      <c r="U230" t="s">
        <v>65</v>
      </c>
      <c r="V230">
        <v>1</v>
      </c>
      <c r="W230" t="s">
        <v>52</v>
      </c>
      <c r="X230" t="s">
        <v>40</v>
      </c>
      <c r="Y230">
        <v>4205</v>
      </c>
      <c r="Z230">
        <v>3111</v>
      </c>
      <c r="AA230">
        <v>2209</v>
      </c>
      <c r="AB230" t="s">
        <v>28</v>
      </c>
    </row>
    <row r="231" spans="1:28" x14ac:dyDescent="0.3">
      <c r="A231" t="s">
        <v>40</v>
      </c>
      <c r="B231" t="s">
        <v>29</v>
      </c>
      <c r="C231">
        <v>534280</v>
      </c>
      <c r="D231">
        <v>38.5</v>
      </c>
      <c r="E231">
        <v>104</v>
      </c>
      <c r="F231">
        <v>40</v>
      </c>
      <c r="G231" t="s">
        <v>30</v>
      </c>
      <c r="H231" t="s">
        <v>31</v>
      </c>
      <c r="I231" t="s">
        <v>32</v>
      </c>
      <c r="J231" t="s">
        <v>42</v>
      </c>
      <c r="K231" t="s">
        <v>64</v>
      </c>
      <c r="L231" t="s">
        <v>50</v>
      </c>
      <c r="M231" t="s">
        <v>36</v>
      </c>
      <c r="N231" t="s">
        <v>32</v>
      </c>
      <c r="O231" t="s">
        <v>32</v>
      </c>
      <c r="P231" t="s">
        <v>32</v>
      </c>
      <c r="Q231" t="s">
        <v>32</v>
      </c>
      <c r="R231" t="s">
        <v>32</v>
      </c>
      <c r="S231" t="s">
        <v>32</v>
      </c>
      <c r="T231" t="s">
        <v>32</v>
      </c>
      <c r="U231" t="s">
        <v>32</v>
      </c>
      <c r="V231" t="s">
        <v>32</v>
      </c>
      <c r="W231" t="s">
        <v>52</v>
      </c>
      <c r="X231" t="s">
        <v>40</v>
      </c>
      <c r="Y231">
        <v>2124</v>
      </c>
      <c r="Z231">
        <v>0</v>
      </c>
      <c r="AA231">
        <v>0</v>
      </c>
      <c r="AB231" t="s">
        <v>28</v>
      </c>
    </row>
    <row r="232" spans="1:28" x14ac:dyDescent="0.3">
      <c r="A232" t="s">
        <v>28</v>
      </c>
      <c r="B232" t="s">
        <v>29</v>
      </c>
      <c r="C232">
        <v>530028</v>
      </c>
      <c r="D232">
        <v>39.5</v>
      </c>
      <c r="E232">
        <v>92</v>
      </c>
      <c r="F232">
        <v>28</v>
      </c>
      <c r="G232" t="s">
        <v>30</v>
      </c>
      <c r="H232" t="s">
        <v>31</v>
      </c>
      <c r="I232" t="s">
        <v>55</v>
      </c>
      <c r="J232" t="s">
        <v>42</v>
      </c>
      <c r="K232" t="s">
        <v>34</v>
      </c>
      <c r="L232" t="s">
        <v>35</v>
      </c>
      <c r="M232" t="s">
        <v>51</v>
      </c>
      <c r="N232" t="s">
        <v>32</v>
      </c>
      <c r="O232" t="s">
        <v>72</v>
      </c>
      <c r="P232" t="s">
        <v>32</v>
      </c>
      <c r="Q232" t="s">
        <v>35</v>
      </c>
      <c r="R232" t="s">
        <v>32</v>
      </c>
      <c r="S232">
        <v>72</v>
      </c>
      <c r="T232">
        <v>6.4</v>
      </c>
      <c r="U232" t="s">
        <v>32</v>
      </c>
      <c r="V232">
        <v>3.6</v>
      </c>
      <c r="W232" t="s">
        <v>39</v>
      </c>
      <c r="X232" t="s">
        <v>28</v>
      </c>
      <c r="Y232">
        <v>3300</v>
      </c>
      <c r="Z232">
        <v>0</v>
      </c>
      <c r="AA232">
        <v>0</v>
      </c>
      <c r="AB232" t="s">
        <v>28</v>
      </c>
    </row>
    <row r="233" spans="1:28" x14ac:dyDescent="0.3">
      <c r="A233" t="s">
        <v>40</v>
      </c>
      <c r="B233" t="s">
        <v>29</v>
      </c>
      <c r="C233">
        <v>5262543</v>
      </c>
      <c r="D233">
        <v>38.5</v>
      </c>
      <c r="E233">
        <v>30</v>
      </c>
      <c r="F233">
        <v>18</v>
      </c>
      <c r="G233" t="s">
        <v>32</v>
      </c>
      <c r="H233" t="s">
        <v>32</v>
      </c>
      <c r="I233" t="s">
        <v>32</v>
      </c>
      <c r="J233" t="s">
        <v>32</v>
      </c>
      <c r="K233" t="s">
        <v>32</v>
      </c>
      <c r="L233" t="s">
        <v>32</v>
      </c>
      <c r="M233" t="s">
        <v>32</v>
      </c>
      <c r="N233" t="s">
        <v>32</v>
      </c>
      <c r="O233" t="s">
        <v>32</v>
      </c>
      <c r="P233" t="s">
        <v>32</v>
      </c>
      <c r="Q233" t="s">
        <v>32</v>
      </c>
      <c r="R233" t="s">
        <v>32</v>
      </c>
      <c r="S233">
        <v>40</v>
      </c>
      <c r="T233">
        <v>7.7</v>
      </c>
      <c r="U233" t="s">
        <v>32</v>
      </c>
      <c r="V233" t="s">
        <v>32</v>
      </c>
      <c r="W233" t="s">
        <v>52</v>
      </c>
      <c r="X233" t="s">
        <v>40</v>
      </c>
      <c r="Y233">
        <v>2113</v>
      </c>
      <c r="Z233">
        <v>0</v>
      </c>
      <c r="AA233">
        <v>0</v>
      </c>
      <c r="AB233" t="s">
        <v>28</v>
      </c>
    </row>
    <row r="234" spans="1:28" x14ac:dyDescent="0.3">
      <c r="A234" t="s">
        <v>40</v>
      </c>
      <c r="B234" t="s">
        <v>29</v>
      </c>
      <c r="C234">
        <v>530526</v>
      </c>
      <c r="D234">
        <v>38.299999999999997</v>
      </c>
      <c r="E234">
        <v>72</v>
      </c>
      <c r="F234">
        <v>30</v>
      </c>
      <c r="G234" t="s">
        <v>54</v>
      </c>
      <c r="H234" t="s">
        <v>31</v>
      </c>
      <c r="I234" t="s">
        <v>49</v>
      </c>
      <c r="J234" t="s">
        <v>33</v>
      </c>
      <c r="K234" t="s">
        <v>43</v>
      </c>
      <c r="L234" t="s">
        <v>50</v>
      </c>
      <c r="M234" t="s">
        <v>62</v>
      </c>
      <c r="N234" t="s">
        <v>44</v>
      </c>
      <c r="O234" t="s">
        <v>51</v>
      </c>
      <c r="P234" t="s">
        <v>32</v>
      </c>
      <c r="Q234" t="s">
        <v>37</v>
      </c>
      <c r="R234" t="s">
        <v>38</v>
      </c>
      <c r="S234">
        <v>43</v>
      </c>
      <c r="T234">
        <v>7</v>
      </c>
      <c r="U234" t="s">
        <v>46</v>
      </c>
      <c r="V234">
        <v>3.9</v>
      </c>
      <c r="W234" t="s">
        <v>52</v>
      </c>
      <c r="X234" t="s">
        <v>40</v>
      </c>
      <c r="Y234">
        <v>3113</v>
      </c>
      <c r="Z234">
        <v>0</v>
      </c>
      <c r="AA234">
        <v>0</v>
      </c>
      <c r="AB234" t="s">
        <v>40</v>
      </c>
    </row>
    <row r="235" spans="1:28" x14ac:dyDescent="0.3">
      <c r="A235" t="s">
        <v>28</v>
      </c>
      <c r="B235" t="s">
        <v>29</v>
      </c>
      <c r="C235">
        <v>528729</v>
      </c>
      <c r="D235">
        <v>37.5</v>
      </c>
      <c r="E235">
        <v>48</v>
      </c>
      <c r="F235">
        <v>30</v>
      </c>
      <c r="G235" t="s">
        <v>54</v>
      </c>
      <c r="H235" t="s">
        <v>48</v>
      </c>
      <c r="I235" t="s">
        <v>49</v>
      </c>
      <c r="J235" t="s">
        <v>42</v>
      </c>
      <c r="K235" t="s">
        <v>32</v>
      </c>
      <c r="L235" t="s">
        <v>48</v>
      </c>
      <c r="M235" t="s">
        <v>51</v>
      </c>
      <c r="N235" t="s">
        <v>51</v>
      </c>
      <c r="O235" t="s">
        <v>51</v>
      </c>
      <c r="P235" t="s">
        <v>32</v>
      </c>
      <c r="Q235" t="s">
        <v>48</v>
      </c>
      <c r="R235" t="s">
        <v>48</v>
      </c>
      <c r="S235">
        <v>48</v>
      </c>
      <c r="T235">
        <v>8.6</v>
      </c>
      <c r="U235" t="s">
        <v>32</v>
      </c>
      <c r="V235" t="s">
        <v>32</v>
      </c>
      <c r="W235" t="s">
        <v>52</v>
      </c>
      <c r="X235" t="s">
        <v>28</v>
      </c>
      <c r="Y235">
        <v>400</v>
      </c>
      <c r="Z235">
        <v>0</v>
      </c>
      <c r="AA235">
        <v>0</v>
      </c>
      <c r="AB235" t="s">
        <v>28</v>
      </c>
    </row>
    <row r="236" spans="1:28" x14ac:dyDescent="0.3">
      <c r="A236" t="s">
        <v>40</v>
      </c>
      <c r="B236" t="s">
        <v>29</v>
      </c>
      <c r="C236">
        <v>528469</v>
      </c>
      <c r="D236">
        <v>38.1</v>
      </c>
      <c r="E236">
        <v>52</v>
      </c>
      <c r="F236">
        <v>24</v>
      </c>
      <c r="G236" t="s">
        <v>48</v>
      </c>
      <c r="H236" t="s">
        <v>48</v>
      </c>
      <c r="I236" t="s">
        <v>66</v>
      </c>
      <c r="J236" t="s">
        <v>42</v>
      </c>
      <c r="K236" t="s">
        <v>64</v>
      </c>
      <c r="L236" t="s">
        <v>50</v>
      </c>
      <c r="M236" t="s">
        <v>51</v>
      </c>
      <c r="N236" t="s">
        <v>44</v>
      </c>
      <c r="O236" t="s">
        <v>72</v>
      </c>
      <c r="P236">
        <v>7</v>
      </c>
      <c r="Q236" t="s">
        <v>48</v>
      </c>
      <c r="R236" t="s">
        <v>32</v>
      </c>
      <c r="S236">
        <v>54</v>
      </c>
      <c r="T236">
        <v>7.5</v>
      </c>
      <c r="U236" t="s">
        <v>46</v>
      </c>
      <c r="V236">
        <v>2.6</v>
      </c>
      <c r="W236" t="s">
        <v>39</v>
      </c>
      <c r="X236" t="s">
        <v>40</v>
      </c>
      <c r="Y236">
        <v>2206</v>
      </c>
      <c r="Z236">
        <v>0</v>
      </c>
      <c r="AA236">
        <v>0</v>
      </c>
      <c r="AB236" t="s">
        <v>40</v>
      </c>
    </row>
    <row r="237" spans="1:28" x14ac:dyDescent="0.3">
      <c r="A237" t="s">
        <v>28</v>
      </c>
      <c r="B237" t="s">
        <v>29</v>
      </c>
      <c r="C237">
        <v>528179</v>
      </c>
      <c r="D237">
        <v>38.200000000000003</v>
      </c>
      <c r="E237">
        <v>42</v>
      </c>
      <c r="F237">
        <v>26</v>
      </c>
      <c r="G237" t="s">
        <v>48</v>
      </c>
      <c r="H237" t="s">
        <v>48</v>
      </c>
      <c r="I237" t="s">
        <v>61</v>
      </c>
      <c r="J237" t="s">
        <v>42</v>
      </c>
      <c r="K237" t="s">
        <v>43</v>
      </c>
      <c r="L237" t="s">
        <v>69</v>
      </c>
      <c r="M237" t="s">
        <v>44</v>
      </c>
      <c r="N237" t="s">
        <v>32</v>
      </c>
      <c r="O237" t="s">
        <v>32</v>
      </c>
      <c r="P237" t="s">
        <v>32</v>
      </c>
      <c r="Q237" t="s">
        <v>48</v>
      </c>
      <c r="R237" t="s">
        <v>32</v>
      </c>
      <c r="S237">
        <v>36</v>
      </c>
      <c r="T237">
        <v>6.9</v>
      </c>
      <c r="U237" t="s">
        <v>32</v>
      </c>
      <c r="V237" t="s">
        <v>32</v>
      </c>
      <c r="W237" t="s">
        <v>52</v>
      </c>
      <c r="X237" t="s">
        <v>28</v>
      </c>
      <c r="Y237">
        <v>3111</v>
      </c>
      <c r="Z237">
        <v>0</v>
      </c>
      <c r="AA237">
        <v>0</v>
      </c>
      <c r="AB237" t="s">
        <v>28</v>
      </c>
    </row>
    <row r="238" spans="1:28" x14ac:dyDescent="0.3">
      <c r="A238" t="s">
        <v>28</v>
      </c>
      <c r="B238" t="s">
        <v>29</v>
      </c>
      <c r="C238">
        <v>533750</v>
      </c>
      <c r="D238">
        <v>37.9</v>
      </c>
      <c r="E238">
        <v>54</v>
      </c>
      <c r="F238">
        <v>42</v>
      </c>
      <c r="G238" t="s">
        <v>59</v>
      </c>
      <c r="H238" t="s">
        <v>48</v>
      </c>
      <c r="I238" t="s">
        <v>66</v>
      </c>
      <c r="J238" t="s">
        <v>42</v>
      </c>
      <c r="K238" t="s">
        <v>43</v>
      </c>
      <c r="L238" t="s">
        <v>69</v>
      </c>
      <c r="M238" t="s">
        <v>51</v>
      </c>
      <c r="N238" t="s">
        <v>32</v>
      </c>
      <c r="O238" t="s">
        <v>51</v>
      </c>
      <c r="P238" t="s">
        <v>32</v>
      </c>
      <c r="Q238" t="s">
        <v>32</v>
      </c>
      <c r="R238" t="s">
        <v>45</v>
      </c>
      <c r="S238">
        <v>47</v>
      </c>
      <c r="T238">
        <v>54</v>
      </c>
      <c r="U238" t="s">
        <v>58</v>
      </c>
      <c r="V238">
        <v>1</v>
      </c>
      <c r="W238" t="s">
        <v>52</v>
      </c>
      <c r="X238" t="s">
        <v>28</v>
      </c>
      <c r="Y238">
        <v>0</v>
      </c>
      <c r="Z238">
        <v>0</v>
      </c>
      <c r="AA238">
        <v>0</v>
      </c>
      <c r="AB238" t="s">
        <v>28</v>
      </c>
    </row>
    <row r="239" spans="1:28" x14ac:dyDescent="0.3">
      <c r="A239" t="s">
        <v>28</v>
      </c>
      <c r="B239" t="s">
        <v>29</v>
      </c>
      <c r="C239">
        <v>528702</v>
      </c>
      <c r="D239">
        <v>36.1</v>
      </c>
      <c r="E239">
        <v>88</v>
      </c>
      <c r="F239" t="s">
        <v>32</v>
      </c>
      <c r="G239" t="s">
        <v>30</v>
      </c>
      <c r="H239" t="s">
        <v>31</v>
      </c>
      <c r="I239" t="s">
        <v>49</v>
      </c>
      <c r="J239" t="s">
        <v>42</v>
      </c>
      <c r="K239" t="s">
        <v>43</v>
      </c>
      <c r="L239" t="s">
        <v>50</v>
      </c>
      <c r="M239" t="s">
        <v>44</v>
      </c>
      <c r="N239" t="s">
        <v>44</v>
      </c>
      <c r="O239" t="s">
        <v>72</v>
      </c>
      <c r="P239" t="s">
        <v>32</v>
      </c>
      <c r="Q239" t="s">
        <v>32</v>
      </c>
      <c r="R239" t="s">
        <v>63</v>
      </c>
      <c r="S239">
        <v>45</v>
      </c>
      <c r="T239">
        <v>7</v>
      </c>
      <c r="U239" t="s">
        <v>58</v>
      </c>
      <c r="V239">
        <v>4.8</v>
      </c>
      <c r="W239" t="s">
        <v>47</v>
      </c>
      <c r="X239" t="s">
        <v>40</v>
      </c>
      <c r="Y239">
        <v>2209</v>
      </c>
      <c r="Z239">
        <v>0</v>
      </c>
      <c r="AA239">
        <v>0</v>
      </c>
      <c r="AB239" t="s">
        <v>40</v>
      </c>
    </row>
    <row r="240" spans="1:28" x14ac:dyDescent="0.3">
      <c r="A240" t="s">
        <v>40</v>
      </c>
      <c r="B240" t="s">
        <v>29</v>
      </c>
      <c r="C240">
        <v>534183</v>
      </c>
      <c r="D240">
        <v>38.1</v>
      </c>
      <c r="E240">
        <v>70</v>
      </c>
      <c r="F240">
        <v>22</v>
      </c>
      <c r="G240" t="s">
        <v>32</v>
      </c>
      <c r="H240" t="s">
        <v>48</v>
      </c>
      <c r="I240" t="s">
        <v>32</v>
      </c>
      <c r="J240" t="s">
        <v>42</v>
      </c>
      <c r="K240" t="s">
        <v>34</v>
      </c>
      <c r="L240" t="s">
        <v>50</v>
      </c>
      <c r="M240" t="s">
        <v>32</v>
      </c>
      <c r="N240" t="s">
        <v>32</v>
      </c>
      <c r="O240" t="s">
        <v>32</v>
      </c>
      <c r="P240" t="s">
        <v>32</v>
      </c>
      <c r="Q240" t="s">
        <v>32</v>
      </c>
      <c r="R240" t="s">
        <v>38</v>
      </c>
      <c r="S240">
        <v>36</v>
      </c>
      <c r="T240">
        <v>65</v>
      </c>
      <c r="U240" t="s">
        <v>32</v>
      </c>
      <c r="V240" t="s">
        <v>32</v>
      </c>
      <c r="W240" t="s">
        <v>47</v>
      </c>
      <c r="X240" t="s">
        <v>40</v>
      </c>
      <c r="Y240">
        <v>3205</v>
      </c>
      <c r="Z240">
        <v>0</v>
      </c>
      <c r="AA240">
        <v>0</v>
      </c>
      <c r="AB240" t="s">
        <v>28</v>
      </c>
    </row>
    <row r="241" spans="1:28" x14ac:dyDescent="0.3">
      <c r="A241" t="s">
        <v>40</v>
      </c>
      <c r="B241" t="s">
        <v>29</v>
      </c>
      <c r="C241">
        <v>529160</v>
      </c>
      <c r="D241">
        <v>38</v>
      </c>
      <c r="E241">
        <v>90</v>
      </c>
      <c r="F241">
        <v>30</v>
      </c>
      <c r="G241" t="s">
        <v>54</v>
      </c>
      <c r="H241" t="s">
        <v>31</v>
      </c>
      <c r="I241" t="s">
        <v>41</v>
      </c>
      <c r="J241" t="s">
        <v>33</v>
      </c>
      <c r="K241" t="s">
        <v>34</v>
      </c>
      <c r="L241" t="s">
        <v>35</v>
      </c>
      <c r="M241" t="s">
        <v>36</v>
      </c>
      <c r="N241" t="s">
        <v>32</v>
      </c>
      <c r="O241" t="s">
        <v>32</v>
      </c>
      <c r="P241" t="s">
        <v>32</v>
      </c>
      <c r="Q241" t="s">
        <v>35</v>
      </c>
      <c r="R241" t="s">
        <v>38</v>
      </c>
      <c r="S241">
        <v>55</v>
      </c>
      <c r="T241">
        <v>6.1</v>
      </c>
      <c r="U241" t="s">
        <v>32</v>
      </c>
      <c r="V241" t="s">
        <v>32</v>
      </c>
      <c r="W241" t="s">
        <v>39</v>
      </c>
      <c r="X241" t="s">
        <v>40</v>
      </c>
      <c r="Y241">
        <v>3205</v>
      </c>
      <c r="Z241">
        <v>0</v>
      </c>
      <c r="AA241">
        <v>0</v>
      </c>
      <c r="AB241" t="s">
        <v>28</v>
      </c>
    </row>
    <row r="242" spans="1:28" x14ac:dyDescent="0.3">
      <c r="A242" t="s">
        <v>40</v>
      </c>
      <c r="B242" t="s">
        <v>29</v>
      </c>
      <c r="C242">
        <v>529045</v>
      </c>
      <c r="D242">
        <v>38.200000000000003</v>
      </c>
      <c r="E242">
        <v>52</v>
      </c>
      <c r="F242">
        <v>16</v>
      </c>
      <c r="G242" t="s">
        <v>48</v>
      </c>
      <c r="H242" t="s">
        <v>48</v>
      </c>
      <c r="I242" t="s">
        <v>68</v>
      </c>
      <c r="J242" t="s">
        <v>42</v>
      </c>
      <c r="K242" t="s">
        <v>71</v>
      </c>
      <c r="L242" t="s">
        <v>48</v>
      </c>
      <c r="M242" t="s">
        <v>51</v>
      </c>
      <c r="N242" t="s">
        <v>51</v>
      </c>
      <c r="O242" t="s">
        <v>51</v>
      </c>
      <c r="P242" t="s">
        <v>32</v>
      </c>
      <c r="Q242" t="s">
        <v>48</v>
      </c>
      <c r="R242" t="s">
        <v>32</v>
      </c>
      <c r="S242">
        <v>43</v>
      </c>
      <c r="T242">
        <v>8.1</v>
      </c>
      <c r="U242" t="s">
        <v>32</v>
      </c>
      <c r="V242" t="s">
        <v>32</v>
      </c>
      <c r="W242" t="s">
        <v>52</v>
      </c>
      <c r="X242" t="s">
        <v>28</v>
      </c>
      <c r="Y242">
        <v>0</v>
      </c>
      <c r="Z242">
        <v>0</v>
      </c>
      <c r="AA242">
        <v>0</v>
      </c>
      <c r="AB242" t="s">
        <v>40</v>
      </c>
    </row>
    <row r="243" spans="1:28" x14ac:dyDescent="0.3">
      <c r="A243" t="s">
        <v>40</v>
      </c>
      <c r="B243" t="s">
        <v>29</v>
      </c>
      <c r="C243">
        <v>530354</v>
      </c>
      <c r="D243" t="s">
        <v>32</v>
      </c>
      <c r="E243">
        <v>36</v>
      </c>
      <c r="F243">
        <v>32</v>
      </c>
      <c r="G243" t="s">
        <v>48</v>
      </c>
      <c r="H243" t="s">
        <v>48</v>
      </c>
      <c r="I243" t="s">
        <v>41</v>
      </c>
      <c r="J243" t="s">
        <v>42</v>
      </c>
      <c r="K243" t="s">
        <v>34</v>
      </c>
      <c r="L243" t="s">
        <v>50</v>
      </c>
      <c r="M243" t="s">
        <v>62</v>
      </c>
      <c r="N243" t="s">
        <v>44</v>
      </c>
      <c r="O243" t="s">
        <v>72</v>
      </c>
      <c r="P243">
        <v>4</v>
      </c>
      <c r="Q243" t="s">
        <v>32</v>
      </c>
      <c r="R243" t="s">
        <v>63</v>
      </c>
      <c r="S243">
        <v>41</v>
      </c>
      <c r="T243">
        <v>5.9</v>
      </c>
      <c r="U243" t="s">
        <v>32</v>
      </c>
      <c r="V243" t="s">
        <v>32</v>
      </c>
      <c r="W243" t="s">
        <v>39</v>
      </c>
      <c r="X243" t="s">
        <v>40</v>
      </c>
      <c r="Y243">
        <v>2205</v>
      </c>
      <c r="Z243">
        <v>0</v>
      </c>
      <c r="AA243">
        <v>0</v>
      </c>
      <c r="AB243" t="s">
        <v>28</v>
      </c>
    </row>
    <row r="244" spans="1:28" x14ac:dyDescent="0.3">
      <c r="A244" t="s">
        <v>40</v>
      </c>
      <c r="B244" t="s">
        <v>29</v>
      </c>
      <c r="C244">
        <v>5281091</v>
      </c>
      <c r="D244">
        <v>38.4</v>
      </c>
      <c r="E244">
        <v>92</v>
      </c>
      <c r="F244">
        <v>20</v>
      </c>
      <c r="G244" t="s">
        <v>48</v>
      </c>
      <c r="H244" t="s">
        <v>32</v>
      </c>
      <c r="I244" t="s">
        <v>32</v>
      </c>
      <c r="J244" t="s">
        <v>33</v>
      </c>
      <c r="K244" t="s">
        <v>32</v>
      </c>
      <c r="L244" t="s">
        <v>50</v>
      </c>
      <c r="M244" t="s">
        <v>62</v>
      </c>
      <c r="N244" t="s">
        <v>32</v>
      </c>
      <c r="O244" t="s">
        <v>32</v>
      </c>
      <c r="P244" t="s">
        <v>32</v>
      </c>
      <c r="Q244" t="s">
        <v>48</v>
      </c>
      <c r="R244" t="s">
        <v>32</v>
      </c>
      <c r="S244" t="s">
        <v>32</v>
      </c>
      <c r="T244" t="s">
        <v>32</v>
      </c>
      <c r="U244" t="s">
        <v>32</v>
      </c>
      <c r="V244" t="s">
        <v>32</v>
      </c>
      <c r="W244" t="s">
        <v>52</v>
      </c>
      <c r="X244" t="s">
        <v>40</v>
      </c>
      <c r="Y244">
        <v>2208</v>
      </c>
      <c r="Z244">
        <v>0</v>
      </c>
      <c r="AA244">
        <v>0</v>
      </c>
      <c r="AB244" t="s">
        <v>40</v>
      </c>
    </row>
    <row r="245" spans="1:28" x14ac:dyDescent="0.3">
      <c r="A245" t="s">
        <v>40</v>
      </c>
      <c r="B245" t="s">
        <v>53</v>
      </c>
      <c r="C245">
        <v>5291409</v>
      </c>
      <c r="D245">
        <v>38.200000000000003</v>
      </c>
      <c r="E245">
        <v>124</v>
      </c>
      <c r="F245">
        <v>88</v>
      </c>
      <c r="G245" t="s">
        <v>48</v>
      </c>
      <c r="H245" t="s">
        <v>31</v>
      </c>
      <c r="I245" t="s">
        <v>68</v>
      </c>
      <c r="J245" t="s">
        <v>42</v>
      </c>
      <c r="K245" t="s">
        <v>56</v>
      </c>
      <c r="L245" t="s">
        <v>50</v>
      </c>
      <c r="M245" t="s">
        <v>36</v>
      </c>
      <c r="N245" t="s">
        <v>32</v>
      </c>
      <c r="O245" t="s">
        <v>32</v>
      </c>
      <c r="P245" t="s">
        <v>32</v>
      </c>
      <c r="Q245" t="s">
        <v>32</v>
      </c>
      <c r="R245" t="s">
        <v>32</v>
      </c>
      <c r="S245">
        <v>47</v>
      </c>
      <c r="T245">
        <v>8</v>
      </c>
      <c r="U245" t="s">
        <v>65</v>
      </c>
      <c r="V245" t="s">
        <v>32</v>
      </c>
      <c r="W245" t="s">
        <v>52</v>
      </c>
      <c r="X245" t="s">
        <v>40</v>
      </c>
      <c r="Y245">
        <v>9400</v>
      </c>
      <c r="Z245">
        <v>0</v>
      </c>
      <c r="AA245">
        <v>0</v>
      </c>
      <c r="AB245" t="s">
        <v>40</v>
      </c>
    </row>
    <row r="246" spans="1:28" x14ac:dyDescent="0.3">
      <c r="A246" t="s">
        <v>28</v>
      </c>
      <c r="B246" t="s">
        <v>29</v>
      </c>
      <c r="C246">
        <v>528904</v>
      </c>
      <c r="D246" t="s">
        <v>32</v>
      </c>
      <c r="E246">
        <v>96</v>
      </c>
      <c r="F246" t="s">
        <v>32</v>
      </c>
      <c r="G246" t="s">
        <v>30</v>
      </c>
      <c r="H246" t="s">
        <v>31</v>
      </c>
      <c r="I246" t="s">
        <v>49</v>
      </c>
      <c r="J246" t="s">
        <v>33</v>
      </c>
      <c r="K246" t="s">
        <v>34</v>
      </c>
      <c r="L246" t="s">
        <v>35</v>
      </c>
      <c r="M246" t="s">
        <v>36</v>
      </c>
      <c r="N246" t="s">
        <v>32</v>
      </c>
      <c r="O246" t="s">
        <v>51</v>
      </c>
      <c r="P246" t="s">
        <v>32</v>
      </c>
      <c r="Q246" t="s">
        <v>35</v>
      </c>
      <c r="R246" t="s">
        <v>38</v>
      </c>
      <c r="S246">
        <v>60</v>
      </c>
      <c r="T246" t="s">
        <v>32</v>
      </c>
      <c r="U246" t="s">
        <v>32</v>
      </c>
      <c r="V246" t="s">
        <v>32</v>
      </c>
      <c r="W246" t="s">
        <v>39</v>
      </c>
      <c r="X246" t="s">
        <v>40</v>
      </c>
      <c r="Y246">
        <v>41110</v>
      </c>
      <c r="Z246">
        <v>0</v>
      </c>
      <c r="AA246">
        <v>0</v>
      </c>
      <c r="AB246" t="s">
        <v>28</v>
      </c>
    </row>
    <row r="247" spans="1:28" x14ac:dyDescent="0.3">
      <c r="A247" t="s">
        <v>40</v>
      </c>
      <c r="B247" t="s">
        <v>29</v>
      </c>
      <c r="C247">
        <v>530366</v>
      </c>
      <c r="D247">
        <v>37.6</v>
      </c>
      <c r="E247">
        <v>68</v>
      </c>
      <c r="F247">
        <v>32</v>
      </c>
      <c r="G247" t="s">
        <v>30</v>
      </c>
      <c r="H247" t="s">
        <v>32</v>
      </c>
      <c r="I247" t="s">
        <v>49</v>
      </c>
      <c r="J247" t="s">
        <v>42</v>
      </c>
      <c r="K247" t="s">
        <v>64</v>
      </c>
      <c r="L247" t="s">
        <v>48</v>
      </c>
      <c r="M247" t="s">
        <v>36</v>
      </c>
      <c r="N247" t="s">
        <v>44</v>
      </c>
      <c r="O247" t="s">
        <v>57</v>
      </c>
      <c r="P247">
        <v>6.5</v>
      </c>
      <c r="Q247" t="s">
        <v>48</v>
      </c>
      <c r="R247" t="s">
        <v>38</v>
      </c>
      <c r="S247">
        <v>47</v>
      </c>
      <c r="T247">
        <v>7.2</v>
      </c>
      <c r="U247" t="s">
        <v>65</v>
      </c>
      <c r="V247" t="s">
        <v>32</v>
      </c>
      <c r="W247" t="s">
        <v>52</v>
      </c>
      <c r="X247" t="s">
        <v>40</v>
      </c>
      <c r="Y247">
        <v>3209</v>
      </c>
      <c r="Z247">
        <v>0</v>
      </c>
      <c r="AA247">
        <v>0</v>
      </c>
      <c r="AB247" t="s">
        <v>28</v>
      </c>
    </row>
    <row r="248" spans="1:28" x14ac:dyDescent="0.3">
      <c r="A248" t="s">
        <v>40</v>
      </c>
      <c r="B248" t="s">
        <v>29</v>
      </c>
      <c r="C248">
        <v>530170</v>
      </c>
      <c r="D248">
        <v>38.1</v>
      </c>
      <c r="E248">
        <v>88</v>
      </c>
      <c r="F248">
        <v>24</v>
      </c>
      <c r="G248" t="s">
        <v>30</v>
      </c>
      <c r="H248" t="s">
        <v>31</v>
      </c>
      <c r="I248" t="s">
        <v>41</v>
      </c>
      <c r="J248" t="s">
        <v>42</v>
      </c>
      <c r="K248" t="s">
        <v>34</v>
      </c>
      <c r="L248" t="s">
        <v>35</v>
      </c>
      <c r="M248" t="s">
        <v>62</v>
      </c>
      <c r="N248" t="s">
        <v>44</v>
      </c>
      <c r="O248" t="s">
        <v>51</v>
      </c>
      <c r="P248" t="s">
        <v>32</v>
      </c>
      <c r="Q248" t="s">
        <v>37</v>
      </c>
      <c r="R248" t="s">
        <v>63</v>
      </c>
      <c r="S248">
        <v>41</v>
      </c>
      <c r="T248">
        <v>4.5999999999999996</v>
      </c>
      <c r="U248" t="s">
        <v>32</v>
      </c>
      <c r="V248" t="s">
        <v>32</v>
      </c>
      <c r="W248" t="s">
        <v>39</v>
      </c>
      <c r="X248" t="s">
        <v>40</v>
      </c>
      <c r="Y248">
        <v>2209</v>
      </c>
      <c r="Z248">
        <v>0</v>
      </c>
      <c r="AA248">
        <v>0</v>
      </c>
      <c r="AB248" t="s">
        <v>28</v>
      </c>
    </row>
    <row r="249" spans="1:28" x14ac:dyDescent="0.3">
      <c r="A249" t="s">
        <v>40</v>
      </c>
      <c r="B249" t="s">
        <v>29</v>
      </c>
      <c r="C249">
        <v>527709</v>
      </c>
      <c r="D249">
        <v>38</v>
      </c>
      <c r="E249">
        <v>108</v>
      </c>
      <c r="F249">
        <v>60</v>
      </c>
      <c r="G249" t="s">
        <v>59</v>
      </c>
      <c r="H249" t="s">
        <v>31</v>
      </c>
      <c r="I249" t="s">
        <v>41</v>
      </c>
      <c r="J249" t="s">
        <v>42</v>
      </c>
      <c r="K249" t="s">
        <v>64</v>
      </c>
      <c r="L249" t="s">
        <v>50</v>
      </c>
      <c r="M249" t="s">
        <v>62</v>
      </c>
      <c r="N249" t="s">
        <v>44</v>
      </c>
      <c r="O249" t="s">
        <v>32</v>
      </c>
      <c r="P249" t="s">
        <v>32</v>
      </c>
      <c r="Q249" t="s">
        <v>37</v>
      </c>
      <c r="R249" t="s">
        <v>63</v>
      </c>
      <c r="S249" t="s">
        <v>32</v>
      </c>
      <c r="T249" t="s">
        <v>32</v>
      </c>
      <c r="U249" t="s">
        <v>58</v>
      </c>
      <c r="V249" t="s">
        <v>32</v>
      </c>
      <c r="W249" t="s">
        <v>52</v>
      </c>
      <c r="X249" t="s">
        <v>40</v>
      </c>
      <c r="Y249">
        <v>2205</v>
      </c>
      <c r="Z249">
        <v>0</v>
      </c>
      <c r="AA249">
        <v>0</v>
      </c>
      <c r="AB249" t="s">
        <v>28</v>
      </c>
    </row>
    <row r="250" spans="1:28" x14ac:dyDescent="0.3">
      <c r="A250" t="s">
        <v>28</v>
      </c>
      <c r="B250" t="s">
        <v>29</v>
      </c>
      <c r="C250">
        <v>528169</v>
      </c>
      <c r="D250">
        <v>38.200000000000003</v>
      </c>
      <c r="E250">
        <v>48</v>
      </c>
      <c r="F250" t="s">
        <v>32</v>
      </c>
      <c r="G250" t="s">
        <v>59</v>
      </c>
      <c r="H250" t="s">
        <v>32</v>
      </c>
      <c r="I250" t="s">
        <v>61</v>
      </c>
      <c r="J250" t="s">
        <v>33</v>
      </c>
      <c r="K250" t="s">
        <v>43</v>
      </c>
      <c r="L250" t="s">
        <v>50</v>
      </c>
      <c r="M250" t="s">
        <v>51</v>
      </c>
      <c r="N250" t="s">
        <v>44</v>
      </c>
      <c r="O250" t="s">
        <v>51</v>
      </c>
      <c r="P250" t="s">
        <v>32</v>
      </c>
      <c r="Q250" t="s">
        <v>32</v>
      </c>
      <c r="R250" t="s">
        <v>45</v>
      </c>
      <c r="S250">
        <v>34</v>
      </c>
      <c r="T250">
        <v>6.6</v>
      </c>
      <c r="U250" t="s">
        <v>32</v>
      </c>
      <c r="V250" t="s">
        <v>32</v>
      </c>
      <c r="W250" t="s">
        <v>52</v>
      </c>
      <c r="X250" t="s">
        <v>28</v>
      </c>
      <c r="Y250">
        <v>3111</v>
      </c>
      <c r="Z250">
        <v>0</v>
      </c>
      <c r="AA250">
        <v>0</v>
      </c>
      <c r="AB250" t="s">
        <v>28</v>
      </c>
    </row>
    <row r="251" spans="1:28" x14ac:dyDescent="0.3">
      <c r="A251" t="s">
        <v>40</v>
      </c>
      <c r="B251" t="s">
        <v>29</v>
      </c>
      <c r="C251">
        <v>535043</v>
      </c>
      <c r="D251">
        <v>39.299999999999997</v>
      </c>
      <c r="E251">
        <v>100</v>
      </c>
      <c r="F251">
        <v>51</v>
      </c>
      <c r="G251" t="s">
        <v>54</v>
      </c>
      <c r="H251" t="s">
        <v>35</v>
      </c>
      <c r="I251" t="s">
        <v>55</v>
      </c>
      <c r="J251" t="s">
        <v>42</v>
      </c>
      <c r="K251" t="s">
        <v>56</v>
      </c>
      <c r="L251" t="s">
        <v>35</v>
      </c>
      <c r="M251" t="s">
        <v>51</v>
      </c>
      <c r="N251" t="s">
        <v>51</v>
      </c>
      <c r="O251" t="s">
        <v>72</v>
      </c>
      <c r="P251">
        <v>2</v>
      </c>
      <c r="Q251" t="s">
        <v>32</v>
      </c>
      <c r="R251" t="s">
        <v>63</v>
      </c>
      <c r="S251">
        <v>66</v>
      </c>
      <c r="T251">
        <v>13</v>
      </c>
      <c r="U251" t="s">
        <v>58</v>
      </c>
      <c r="V251">
        <v>2</v>
      </c>
      <c r="W251" t="s">
        <v>47</v>
      </c>
      <c r="X251" t="s">
        <v>40</v>
      </c>
      <c r="Y251">
        <v>2113</v>
      </c>
      <c r="Z251">
        <v>0</v>
      </c>
      <c r="AA251">
        <v>0</v>
      </c>
      <c r="AB251" t="s">
        <v>28</v>
      </c>
    </row>
    <row r="252" spans="1:28" x14ac:dyDescent="0.3">
      <c r="A252" t="s">
        <v>28</v>
      </c>
      <c r="B252" t="s">
        <v>29</v>
      </c>
      <c r="C252">
        <v>527940</v>
      </c>
      <c r="D252">
        <v>36.6</v>
      </c>
      <c r="E252">
        <v>42</v>
      </c>
      <c r="F252">
        <v>18</v>
      </c>
      <c r="G252" t="s">
        <v>30</v>
      </c>
      <c r="H252" t="s">
        <v>31</v>
      </c>
      <c r="I252" t="s">
        <v>68</v>
      </c>
      <c r="J252" t="s">
        <v>42</v>
      </c>
      <c r="K252" t="s">
        <v>71</v>
      </c>
      <c r="L252" t="s">
        <v>35</v>
      </c>
      <c r="M252" t="s">
        <v>51</v>
      </c>
      <c r="N252" t="s">
        <v>51</v>
      </c>
      <c r="O252" t="s">
        <v>51</v>
      </c>
      <c r="P252" t="s">
        <v>32</v>
      </c>
      <c r="Q252" t="s">
        <v>32</v>
      </c>
      <c r="R252" t="s">
        <v>38</v>
      </c>
      <c r="S252">
        <v>52</v>
      </c>
      <c r="T252">
        <v>7.1</v>
      </c>
      <c r="U252" t="s">
        <v>32</v>
      </c>
      <c r="V252" t="s">
        <v>32</v>
      </c>
      <c r="W252" t="s">
        <v>39</v>
      </c>
      <c r="X252" t="s">
        <v>40</v>
      </c>
      <c r="Y252">
        <v>5111</v>
      </c>
      <c r="Z252">
        <v>0</v>
      </c>
      <c r="AA252">
        <v>0</v>
      </c>
      <c r="AB252" t="s">
        <v>28</v>
      </c>
    </row>
    <row r="253" spans="1:28" x14ac:dyDescent="0.3">
      <c r="A253" t="s">
        <v>40</v>
      </c>
      <c r="B253" t="s">
        <v>53</v>
      </c>
      <c r="C253">
        <v>5291719</v>
      </c>
      <c r="D253">
        <v>38.799999999999997</v>
      </c>
      <c r="E253">
        <v>124</v>
      </c>
      <c r="F253">
        <v>36</v>
      </c>
      <c r="G253" t="s">
        <v>30</v>
      </c>
      <c r="H253" t="s">
        <v>48</v>
      </c>
      <c r="I253" t="s">
        <v>68</v>
      </c>
      <c r="J253" t="s">
        <v>42</v>
      </c>
      <c r="K253" t="s">
        <v>56</v>
      </c>
      <c r="L253" t="s">
        <v>50</v>
      </c>
      <c r="M253" t="s">
        <v>36</v>
      </c>
      <c r="N253" t="s">
        <v>51</v>
      </c>
      <c r="O253" t="s">
        <v>51</v>
      </c>
      <c r="P253" t="s">
        <v>32</v>
      </c>
      <c r="Q253" t="s">
        <v>35</v>
      </c>
      <c r="R253" t="s">
        <v>63</v>
      </c>
      <c r="S253">
        <v>50</v>
      </c>
      <c r="T253">
        <v>7.6</v>
      </c>
      <c r="U253" t="s">
        <v>58</v>
      </c>
      <c r="V253" t="s">
        <v>32</v>
      </c>
      <c r="W253" t="s">
        <v>39</v>
      </c>
      <c r="X253" t="s">
        <v>40</v>
      </c>
      <c r="Y253">
        <v>2208</v>
      </c>
      <c r="Z253">
        <v>0</v>
      </c>
      <c r="AA253">
        <v>0</v>
      </c>
      <c r="AB253" t="s">
        <v>40</v>
      </c>
    </row>
    <row r="254" spans="1:28" x14ac:dyDescent="0.3">
      <c r="A254" t="s">
        <v>28</v>
      </c>
      <c r="B254" t="s">
        <v>29</v>
      </c>
      <c r="C254">
        <v>530561</v>
      </c>
      <c r="D254" t="s">
        <v>32</v>
      </c>
      <c r="E254">
        <v>112</v>
      </c>
      <c r="F254">
        <v>24</v>
      </c>
      <c r="G254" t="s">
        <v>30</v>
      </c>
      <c r="H254" t="s">
        <v>31</v>
      </c>
      <c r="I254" t="s">
        <v>41</v>
      </c>
      <c r="J254" t="s">
        <v>33</v>
      </c>
      <c r="K254" t="s">
        <v>34</v>
      </c>
      <c r="L254" t="s">
        <v>35</v>
      </c>
      <c r="M254" t="s">
        <v>44</v>
      </c>
      <c r="N254" t="s">
        <v>32</v>
      </c>
      <c r="O254" t="s">
        <v>32</v>
      </c>
      <c r="P254" t="s">
        <v>32</v>
      </c>
      <c r="Q254" t="s">
        <v>35</v>
      </c>
      <c r="R254" t="s">
        <v>32</v>
      </c>
      <c r="S254">
        <v>40</v>
      </c>
      <c r="T254">
        <v>5.3</v>
      </c>
      <c r="U254" t="s">
        <v>58</v>
      </c>
      <c r="V254">
        <v>2.6</v>
      </c>
      <c r="W254" t="s">
        <v>52</v>
      </c>
      <c r="X254" t="s">
        <v>28</v>
      </c>
      <c r="Y254">
        <v>400</v>
      </c>
      <c r="Z254">
        <v>0</v>
      </c>
      <c r="AA254">
        <v>0</v>
      </c>
      <c r="AB254" t="s">
        <v>40</v>
      </c>
    </row>
    <row r="255" spans="1:28" x14ac:dyDescent="0.3">
      <c r="A255" t="s">
        <v>40</v>
      </c>
      <c r="B255" t="s">
        <v>29</v>
      </c>
      <c r="C255">
        <v>533738</v>
      </c>
      <c r="D255" t="s">
        <v>32</v>
      </c>
      <c r="E255">
        <v>80</v>
      </c>
      <c r="F255" t="s">
        <v>32</v>
      </c>
      <c r="G255" t="s">
        <v>30</v>
      </c>
      <c r="H255" t="s">
        <v>31</v>
      </c>
      <c r="I255" t="s">
        <v>49</v>
      </c>
      <c r="J255" t="s">
        <v>42</v>
      </c>
      <c r="K255" t="s">
        <v>64</v>
      </c>
      <c r="L255" t="s">
        <v>35</v>
      </c>
      <c r="M255" t="s">
        <v>36</v>
      </c>
      <c r="N255" t="s">
        <v>32</v>
      </c>
      <c r="O255" t="s">
        <v>32</v>
      </c>
      <c r="P255" t="s">
        <v>32</v>
      </c>
      <c r="Q255" t="s">
        <v>35</v>
      </c>
      <c r="R255" t="s">
        <v>38</v>
      </c>
      <c r="S255">
        <v>43</v>
      </c>
      <c r="T255">
        <v>70</v>
      </c>
      <c r="U255" t="s">
        <v>32</v>
      </c>
      <c r="V255" t="s">
        <v>32</v>
      </c>
      <c r="W255" t="s">
        <v>52</v>
      </c>
      <c r="X255" t="s">
        <v>40</v>
      </c>
      <c r="Y255">
        <v>3111</v>
      </c>
      <c r="Z255">
        <v>0</v>
      </c>
      <c r="AA255">
        <v>0</v>
      </c>
      <c r="AB255" t="s">
        <v>28</v>
      </c>
    </row>
    <row r="256" spans="1:28" x14ac:dyDescent="0.3">
      <c r="A256" t="s">
        <v>40</v>
      </c>
      <c r="B256" t="s">
        <v>53</v>
      </c>
      <c r="C256">
        <v>5294539</v>
      </c>
      <c r="D256">
        <v>38.799999999999997</v>
      </c>
      <c r="E256">
        <v>184</v>
      </c>
      <c r="F256">
        <v>84</v>
      </c>
      <c r="G256" t="s">
        <v>48</v>
      </c>
      <c r="H256" t="s">
        <v>32</v>
      </c>
      <c r="I256" t="s">
        <v>61</v>
      </c>
      <c r="J256" t="s">
        <v>42</v>
      </c>
      <c r="K256" t="s">
        <v>64</v>
      </c>
      <c r="L256" t="s">
        <v>69</v>
      </c>
      <c r="M256" t="s">
        <v>62</v>
      </c>
      <c r="N256" t="s">
        <v>32</v>
      </c>
      <c r="O256" t="s">
        <v>32</v>
      </c>
      <c r="P256" t="s">
        <v>32</v>
      </c>
      <c r="Q256" t="s">
        <v>67</v>
      </c>
      <c r="R256" t="s">
        <v>32</v>
      </c>
      <c r="S256">
        <v>33</v>
      </c>
      <c r="T256">
        <v>3.3</v>
      </c>
      <c r="U256" t="s">
        <v>32</v>
      </c>
      <c r="V256" t="s">
        <v>32</v>
      </c>
      <c r="W256" t="s">
        <v>39</v>
      </c>
      <c r="X256" t="s">
        <v>40</v>
      </c>
      <c r="Y256">
        <v>7111</v>
      </c>
      <c r="Z256">
        <v>0</v>
      </c>
      <c r="AA256">
        <v>0</v>
      </c>
      <c r="AB256" t="s">
        <v>28</v>
      </c>
    </row>
    <row r="257" spans="1:28" x14ac:dyDescent="0.3">
      <c r="A257" t="s">
        <v>40</v>
      </c>
      <c r="B257" t="s">
        <v>29</v>
      </c>
      <c r="C257">
        <v>533871</v>
      </c>
      <c r="D257">
        <v>37.5</v>
      </c>
      <c r="E257">
        <v>72</v>
      </c>
      <c r="F257" t="s">
        <v>32</v>
      </c>
      <c r="G257" t="s">
        <v>59</v>
      </c>
      <c r="H257" t="s">
        <v>48</v>
      </c>
      <c r="I257" t="s">
        <v>61</v>
      </c>
      <c r="J257" t="s">
        <v>42</v>
      </c>
      <c r="K257" t="s">
        <v>56</v>
      </c>
      <c r="L257" t="s">
        <v>69</v>
      </c>
      <c r="M257" t="s">
        <v>51</v>
      </c>
      <c r="N257" t="s">
        <v>51</v>
      </c>
      <c r="O257" t="s">
        <v>51</v>
      </c>
      <c r="P257" t="s">
        <v>32</v>
      </c>
      <c r="Q257" t="s">
        <v>48</v>
      </c>
      <c r="R257" t="s">
        <v>32</v>
      </c>
      <c r="S257">
        <v>35</v>
      </c>
      <c r="T257">
        <v>65</v>
      </c>
      <c r="U257" t="s">
        <v>46</v>
      </c>
      <c r="V257">
        <v>2</v>
      </c>
      <c r="W257" t="s">
        <v>47</v>
      </c>
      <c r="X257" t="s">
        <v>40</v>
      </c>
      <c r="Y257">
        <v>7209</v>
      </c>
      <c r="Z257">
        <v>0</v>
      </c>
      <c r="AA257">
        <v>0</v>
      </c>
      <c r="AB257" t="s">
        <v>28</v>
      </c>
    </row>
    <row r="258" spans="1:28" x14ac:dyDescent="0.3">
      <c r="A258" t="s">
        <v>40</v>
      </c>
      <c r="B258" t="s">
        <v>29</v>
      </c>
      <c r="C258">
        <v>529812</v>
      </c>
      <c r="D258">
        <v>38.700000000000003</v>
      </c>
      <c r="E258">
        <v>96</v>
      </c>
      <c r="F258">
        <v>28</v>
      </c>
      <c r="G258" t="s">
        <v>30</v>
      </c>
      <c r="H258" t="s">
        <v>31</v>
      </c>
      <c r="I258" t="s">
        <v>41</v>
      </c>
      <c r="J258" t="s">
        <v>42</v>
      </c>
      <c r="K258" t="s">
        <v>32</v>
      </c>
      <c r="L258" t="s">
        <v>35</v>
      </c>
      <c r="M258" t="s">
        <v>32</v>
      </c>
      <c r="N258" t="s">
        <v>32</v>
      </c>
      <c r="O258" t="s">
        <v>72</v>
      </c>
      <c r="P258">
        <v>7.5</v>
      </c>
      <c r="Q258" t="s">
        <v>32</v>
      </c>
      <c r="R258" t="s">
        <v>32</v>
      </c>
      <c r="S258">
        <v>64</v>
      </c>
      <c r="T258">
        <v>9</v>
      </c>
      <c r="U258" t="s">
        <v>32</v>
      </c>
      <c r="V258" t="s">
        <v>32</v>
      </c>
      <c r="W258" t="s">
        <v>39</v>
      </c>
      <c r="X258" t="s">
        <v>40</v>
      </c>
      <c r="Y258">
        <v>2205</v>
      </c>
      <c r="Z258">
        <v>0</v>
      </c>
      <c r="AA258">
        <v>0</v>
      </c>
      <c r="AB258" t="s">
        <v>40</v>
      </c>
    </row>
    <row r="259" spans="1:28" x14ac:dyDescent="0.3">
      <c r="A259" t="s">
        <v>28</v>
      </c>
      <c r="B259" t="s">
        <v>29</v>
      </c>
      <c r="C259">
        <v>534719</v>
      </c>
      <c r="D259">
        <v>37.5</v>
      </c>
      <c r="E259">
        <v>52</v>
      </c>
      <c r="F259">
        <v>12</v>
      </c>
      <c r="G259" t="s">
        <v>48</v>
      </c>
      <c r="H259" t="s">
        <v>48</v>
      </c>
      <c r="I259" t="s">
        <v>61</v>
      </c>
      <c r="J259" t="s">
        <v>42</v>
      </c>
      <c r="K259" t="s">
        <v>56</v>
      </c>
      <c r="L259" t="s">
        <v>50</v>
      </c>
      <c r="M259" t="s">
        <v>44</v>
      </c>
      <c r="N259" t="s">
        <v>44</v>
      </c>
      <c r="O259" t="s">
        <v>51</v>
      </c>
      <c r="P259" t="s">
        <v>32</v>
      </c>
      <c r="Q259" t="s">
        <v>37</v>
      </c>
      <c r="R259" t="s">
        <v>38</v>
      </c>
      <c r="S259">
        <v>36</v>
      </c>
      <c r="T259">
        <v>61</v>
      </c>
      <c r="U259" t="s">
        <v>65</v>
      </c>
      <c r="V259">
        <v>1</v>
      </c>
      <c r="W259" t="s">
        <v>52</v>
      </c>
      <c r="X259" t="s">
        <v>28</v>
      </c>
      <c r="Y259">
        <v>0</v>
      </c>
      <c r="Z259">
        <v>0</v>
      </c>
      <c r="AA259">
        <v>0</v>
      </c>
      <c r="AB259" t="s">
        <v>28</v>
      </c>
    </row>
    <row r="260" spans="1:28" x14ac:dyDescent="0.3">
      <c r="A260" t="s">
        <v>40</v>
      </c>
      <c r="B260" t="s">
        <v>29</v>
      </c>
      <c r="C260">
        <v>527734</v>
      </c>
      <c r="D260">
        <v>40.799999999999997</v>
      </c>
      <c r="E260">
        <v>72</v>
      </c>
      <c r="F260">
        <v>42</v>
      </c>
      <c r="G260" t="s">
        <v>30</v>
      </c>
      <c r="H260" t="s">
        <v>31</v>
      </c>
      <c r="I260" t="s">
        <v>61</v>
      </c>
      <c r="J260" t="s">
        <v>42</v>
      </c>
      <c r="K260" t="s">
        <v>56</v>
      </c>
      <c r="L260" t="s">
        <v>50</v>
      </c>
      <c r="M260" t="s">
        <v>51</v>
      </c>
      <c r="N260" t="s">
        <v>44</v>
      </c>
      <c r="O260" t="s">
        <v>51</v>
      </c>
      <c r="P260" t="s">
        <v>32</v>
      </c>
      <c r="Q260" t="s">
        <v>32</v>
      </c>
      <c r="R260" t="s">
        <v>32</v>
      </c>
      <c r="S260">
        <v>54</v>
      </c>
      <c r="T260">
        <v>7.4</v>
      </c>
      <c r="U260" t="s">
        <v>58</v>
      </c>
      <c r="V260" t="s">
        <v>32</v>
      </c>
      <c r="W260" t="s">
        <v>39</v>
      </c>
      <c r="X260" t="s">
        <v>40</v>
      </c>
      <c r="Y260">
        <v>11400</v>
      </c>
      <c r="Z260">
        <v>0</v>
      </c>
      <c r="AA260">
        <v>0</v>
      </c>
      <c r="AB260" t="s">
        <v>40</v>
      </c>
    </row>
    <row r="261" spans="1:28" x14ac:dyDescent="0.3">
      <c r="A261" t="s">
        <v>28</v>
      </c>
      <c r="B261" t="s">
        <v>29</v>
      </c>
      <c r="C261">
        <v>534933</v>
      </c>
      <c r="D261">
        <v>38</v>
      </c>
      <c r="E261">
        <v>40</v>
      </c>
      <c r="F261">
        <v>25</v>
      </c>
      <c r="G261" t="s">
        <v>32</v>
      </c>
      <c r="H261" t="s">
        <v>48</v>
      </c>
      <c r="I261" t="s">
        <v>61</v>
      </c>
      <c r="J261" t="s">
        <v>42</v>
      </c>
      <c r="K261" t="s">
        <v>64</v>
      </c>
      <c r="L261" t="s">
        <v>50</v>
      </c>
      <c r="M261" t="s">
        <v>44</v>
      </c>
      <c r="N261" t="s">
        <v>51</v>
      </c>
      <c r="O261" t="s">
        <v>51</v>
      </c>
      <c r="P261" t="s">
        <v>32</v>
      </c>
      <c r="Q261" t="s">
        <v>35</v>
      </c>
      <c r="R261" t="s">
        <v>32</v>
      </c>
      <c r="S261">
        <v>37</v>
      </c>
      <c r="T261">
        <v>69</v>
      </c>
      <c r="U261" t="s">
        <v>32</v>
      </c>
      <c r="V261" t="s">
        <v>32</v>
      </c>
      <c r="W261" t="s">
        <v>52</v>
      </c>
      <c r="X261" t="s">
        <v>28</v>
      </c>
      <c r="Y261">
        <v>0</v>
      </c>
      <c r="Z261">
        <v>0</v>
      </c>
      <c r="AA261">
        <v>0</v>
      </c>
      <c r="AB261" t="s">
        <v>28</v>
      </c>
    </row>
    <row r="262" spans="1:28" x14ac:dyDescent="0.3">
      <c r="A262" t="s">
        <v>28</v>
      </c>
      <c r="B262" t="s">
        <v>29</v>
      </c>
      <c r="C262">
        <v>529296</v>
      </c>
      <c r="D262">
        <v>38.4</v>
      </c>
      <c r="E262">
        <v>48</v>
      </c>
      <c r="F262">
        <v>16</v>
      </c>
      <c r="G262" t="s">
        <v>59</v>
      </c>
      <c r="H262" t="s">
        <v>48</v>
      </c>
      <c r="I262" t="s">
        <v>61</v>
      </c>
      <c r="J262" t="s">
        <v>42</v>
      </c>
      <c r="K262" t="s">
        <v>71</v>
      </c>
      <c r="L262" t="s">
        <v>32</v>
      </c>
      <c r="M262" t="s">
        <v>44</v>
      </c>
      <c r="N262" t="s">
        <v>44</v>
      </c>
      <c r="O262" t="s">
        <v>51</v>
      </c>
      <c r="P262" t="s">
        <v>32</v>
      </c>
      <c r="Q262" t="s">
        <v>32</v>
      </c>
      <c r="R262" t="s">
        <v>45</v>
      </c>
      <c r="S262">
        <v>39</v>
      </c>
      <c r="T262">
        <v>6.5</v>
      </c>
      <c r="U262" t="s">
        <v>32</v>
      </c>
      <c r="V262" t="s">
        <v>32</v>
      </c>
      <c r="W262" t="s">
        <v>52</v>
      </c>
      <c r="X262" t="s">
        <v>28</v>
      </c>
      <c r="Y262">
        <v>3111</v>
      </c>
      <c r="Z262">
        <v>0</v>
      </c>
      <c r="AA262">
        <v>0</v>
      </c>
      <c r="AB262" t="s">
        <v>40</v>
      </c>
    </row>
    <row r="263" spans="1:28" x14ac:dyDescent="0.3">
      <c r="A263" t="s">
        <v>28</v>
      </c>
      <c r="B263" t="s">
        <v>53</v>
      </c>
      <c r="C263">
        <v>5305629</v>
      </c>
      <c r="D263">
        <v>38.6</v>
      </c>
      <c r="E263">
        <v>88</v>
      </c>
      <c r="F263">
        <v>28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>
        <v>35</v>
      </c>
      <c r="T263">
        <v>5.9</v>
      </c>
      <c r="U263" t="s">
        <v>32</v>
      </c>
      <c r="V263" t="s">
        <v>32</v>
      </c>
      <c r="W263" t="s">
        <v>52</v>
      </c>
      <c r="X263" t="s">
        <v>28</v>
      </c>
      <c r="Y263">
        <v>0</v>
      </c>
      <c r="Z263">
        <v>0</v>
      </c>
      <c r="AA263">
        <v>0</v>
      </c>
      <c r="AB263" t="s">
        <v>28</v>
      </c>
    </row>
    <row r="264" spans="1:28" x14ac:dyDescent="0.3">
      <c r="A264" t="s">
        <v>40</v>
      </c>
      <c r="B264" t="s">
        <v>29</v>
      </c>
      <c r="C264">
        <v>528743</v>
      </c>
      <c r="D264">
        <v>37.1</v>
      </c>
      <c r="E264">
        <v>75</v>
      </c>
      <c r="F264">
        <v>36</v>
      </c>
      <c r="G264" t="s">
        <v>32</v>
      </c>
      <c r="H264" t="s">
        <v>32</v>
      </c>
      <c r="I264" t="s">
        <v>49</v>
      </c>
      <c r="J264" t="s">
        <v>33</v>
      </c>
      <c r="K264" t="s">
        <v>64</v>
      </c>
      <c r="L264" t="s">
        <v>35</v>
      </c>
      <c r="M264" t="s">
        <v>44</v>
      </c>
      <c r="N264" t="s">
        <v>44</v>
      </c>
      <c r="O264" t="s">
        <v>72</v>
      </c>
      <c r="P264">
        <v>5</v>
      </c>
      <c r="Q264" t="s">
        <v>35</v>
      </c>
      <c r="R264" t="s">
        <v>63</v>
      </c>
      <c r="S264">
        <v>48</v>
      </c>
      <c r="T264">
        <v>7.4</v>
      </c>
      <c r="U264" t="s">
        <v>58</v>
      </c>
      <c r="V264">
        <v>3.2</v>
      </c>
      <c r="W264" t="s">
        <v>39</v>
      </c>
      <c r="X264" t="s">
        <v>40</v>
      </c>
      <c r="Y264">
        <v>12208</v>
      </c>
      <c r="Z264">
        <v>0</v>
      </c>
      <c r="AA264">
        <v>0</v>
      </c>
      <c r="AB264" t="s">
        <v>40</v>
      </c>
    </row>
    <row r="265" spans="1:28" x14ac:dyDescent="0.3">
      <c r="A265" t="s">
        <v>40</v>
      </c>
      <c r="B265" t="s">
        <v>29</v>
      </c>
      <c r="C265">
        <v>530478</v>
      </c>
      <c r="D265">
        <v>38.299999999999997</v>
      </c>
      <c r="E265">
        <v>44</v>
      </c>
      <c r="F265">
        <v>21</v>
      </c>
      <c r="G265" t="s">
        <v>30</v>
      </c>
      <c r="H265" t="s">
        <v>48</v>
      </c>
      <c r="I265" t="s">
        <v>68</v>
      </c>
      <c r="J265" t="s">
        <v>42</v>
      </c>
      <c r="K265" t="s">
        <v>43</v>
      </c>
      <c r="L265" t="s">
        <v>50</v>
      </c>
      <c r="M265" t="s">
        <v>62</v>
      </c>
      <c r="N265" t="s">
        <v>44</v>
      </c>
      <c r="O265" t="s">
        <v>51</v>
      </c>
      <c r="P265" t="s">
        <v>32</v>
      </c>
      <c r="Q265" t="s">
        <v>48</v>
      </c>
      <c r="R265" t="s">
        <v>38</v>
      </c>
      <c r="S265">
        <v>44</v>
      </c>
      <c r="T265">
        <v>6.5</v>
      </c>
      <c r="U265" t="s">
        <v>46</v>
      </c>
      <c r="V265">
        <v>4.4000000000000004</v>
      </c>
      <c r="W265" t="s">
        <v>52</v>
      </c>
      <c r="X265" t="s">
        <v>40</v>
      </c>
      <c r="Y265">
        <v>2209</v>
      </c>
      <c r="Z265">
        <v>0</v>
      </c>
      <c r="AA265">
        <v>0</v>
      </c>
      <c r="AB265" t="s">
        <v>40</v>
      </c>
    </row>
    <row r="266" spans="1:28" x14ac:dyDescent="0.3">
      <c r="A266" t="s">
        <v>28</v>
      </c>
      <c r="B266" t="s">
        <v>29</v>
      </c>
      <c r="C266">
        <v>528590</v>
      </c>
      <c r="D266" t="s">
        <v>32</v>
      </c>
      <c r="E266">
        <v>56</v>
      </c>
      <c r="F266">
        <v>68</v>
      </c>
      <c r="G266" t="s">
        <v>30</v>
      </c>
      <c r="H266" t="s">
        <v>48</v>
      </c>
      <c r="I266" t="s">
        <v>61</v>
      </c>
      <c r="J266" t="s">
        <v>42</v>
      </c>
      <c r="K266" t="s">
        <v>43</v>
      </c>
      <c r="L266" t="s">
        <v>50</v>
      </c>
      <c r="M266" t="s">
        <v>51</v>
      </c>
      <c r="N266" t="s">
        <v>44</v>
      </c>
      <c r="O266" t="s">
        <v>51</v>
      </c>
      <c r="P266" t="s">
        <v>32</v>
      </c>
      <c r="Q266" t="s">
        <v>48</v>
      </c>
      <c r="R266" t="s">
        <v>32</v>
      </c>
      <c r="S266">
        <v>40</v>
      </c>
      <c r="T266">
        <v>6</v>
      </c>
      <c r="U266" t="s">
        <v>32</v>
      </c>
      <c r="V266" t="s">
        <v>32</v>
      </c>
      <c r="W266" t="s">
        <v>47</v>
      </c>
      <c r="X266" t="s">
        <v>40</v>
      </c>
      <c r="Y266">
        <v>5206</v>
      </c>
      <c r="Z266">
        <v>0</v>
      </c>
      <c r="AA266">
        <v>0</v>
      </c>
      <c r="AB266" t="s">
        <v>28</v>
      </c>
    </row>
    <row r="267" spans="1:28" x14ac:dyDescent="0.3">
      <c r="A267" t="s">
        <v>28</v>
      </c>
      <c r="B267" t="s">
        <v>29</v>
      </c>
      <c r="C267">
        <v>529865</v>
      </c>
      <c r="D267">
        <v>38.6</v>
      </c>
      <c r="E267">
        <v>68</v>
      </c>
      <c r="F267">
        <v>20</v>
      </c>
      <c r="G267" t="s">
        <v>59</v>
      </c>
      <c r="H267" t="s">
        <v>48</v>
      </c>
      <c r="I267" t="s">
        <v>49</v>
      </c>
      <c r="J267" t="s">
        <v>42</v>
      </c>
      <c r="K267" t="s">
        <v>43</v>
      </c>
      <c r="L267" t="s">
        <v>50</v>
      </c>
      <c r="M267" t="s">
        <v>44</v>
      </c>
      <c r="N267" t="s">
        <v>51</v>
      </c>
      <c r="O267" t="s">
        <v>51</v>
      </c>
      <c r="P267" t="s">
        <v>32</v>
      </c>
      <c r="Q267" t="s">
        <v>48</v>
      </c>
      <c r="R267" t="s">
        <v>38</v>
      </c>
      <c r="S267">
        <v>38</v>
      </c>
      <c r="T267">
        <v>6.5</v>
      </c>
      <c r="U267" t="s">
        <v>65</v>
      </c>
      <c r="V267" t="s">
        <v>32</v>
      </c>
      <c r="W267" t="s">
        <v>52</v>
      </c>
      <c r="X267" t="s">
        <v>28</v>
      </c>
      <c r="Y267">
        <v>5124</v>
      </c>
      <c r="Z267">
        <v>0</v>
      </c>
      <c r="AA267">
        <v>0</v>
      </c>
      <c r="AB267" t="s">
        <v>40</v>
      </c>
    </row>
    <row r="268" spans="1:28" x14ac:dyDescent="0.3">
      <c r="A268" t="s">
        <v>28</v>
      </c>
      <c r="B268" t="s">
        <v>29</v>
      </c>
      <c r="C268">
        <v>527829</v>
      </c>
      <c r="D268">
        <v>38.299999999999997</v>
      </c>
      <c r="E268">
        <v>54</v>
      </c>
      <c r="F268">
        <v>18</v>
      </c>
      <c r="G268" t="s">
        <v>30</v>
      </c>
      <c r="H268" t="s">
        <v>48</v>
      </c>
      <c r="I268" t="s">
        <v>68</v>
      </c>
      <c r="J268" t="s">
        <v>42</v>
      </c>
      <c r="K268" t="s">
        <v>56</v>
      </c>
      <c r="L268" t="s">
        <v>50</v>
      </c>
      <c r="M268" t="s">
        <v>44</v>
      </c>
      <c r="N268" t="s">
        <v>32</v>
      </c>
      <c r="O268" t="s">
        <v>72</v>
      </c>
      <c r="P268">
        <v>5.4</v>
      </c>
      <c r="Q268" t="s">
        <v>32</v>
      </c>
      <c r="R268" t="s">
        <v>63</v>
      </c>
      <c r="S268">
        <v>44</v>
      </c>
      <c r="T268">
        <v>7.2</v>
      </c>
      <c r="U268" t="s">
        <v>58</v>
      </c>
      <c r="V268" t="s">
        <v>32</v>
      </c>
      <c r="W268" t="s">
        <v>52</v>
      </c>
      <c r="X268" t="s">
        <v>28</v>
      </c>
      <c r="Y268">
        <v>2124</v>
      </c>
      <c r="Z268">
        <v>0</v>
      </c>
      <c r="AA268">
        <v>0</v>
      </c>
      <c r="AB268" t="s">
        <v>40</v>
      </c>
    </row>
    <row r="269" spans="1:28" x14ac:dyDescent="0.3">
      <c r="A269" t="s">
        <v>40</v>
      </c>
      <c r="B269" t="s">
        <v>29</v>
      </c>
      <c r="C269">
        <v>534403</v>
      </c>
      <c r="D269">
        <v>38.200000000000003</v>
      </c>
      <c r="E269">
        <v>42</v>
      </c>
      <c r="F269">
        <v>20</v>
      </c>
      <c r="G269" t="s">
        <v>32</v>
      </c>
      <c r="H269" t="s">
        <v>32</v>
      </c>
      <c r="I269" t="s">
        <v>61</v>
      </c>
      <c r="J269" t="s">
        <v>42</v>
      </c>
      <c r="K269" t="s">
        <v>32</v>
      </c>
      <c r="L269" t="s">
        <v>50</v>
      </c>
      <c r="M269" t="s">
        <v>32</v>
      </c>
      <c r="N269" t="s">
        <v>32</v>
      </c>
      <c r="O269" t="s">
        <v>32</v>
      </c>
      <c r="P269" t="s">
        <v>32</v>
      </c>
      <c r="Q269" t="s">
        <v>37</v>
      </c>
      <c r="R269" t="s">
        <v>32</v>
      </c>
      <c r="S269">
        <v>47</v>
      </c>
      <c r="T269">
        <v>60</v>
      </c>
      <c r="U269" t="s">
        <v>32</v>
      </c>
      <c r="V269" t="s">
        <v>32</v>
      </c>
      <c r="W269" t="s">
        <v>52</v>
      </c>
      <c r="X269" t="s">
        <v>28</v>
      </c>
      <c r="Y269">
        <v>0</v>
      </c>
      <c r="Z269">
        <v>0</v>
      </c>
      <c r="AA269">
        <v>0</v>
      </c>
      <c r="AB269" t="s">
        <v>28</v>
      </c>
    </row>
    <row r="270" spans="1:28" x14ac:dyDescent="0.3">
      <c r="A270" t="s">
        <v>40</v>
      </c>
      <c r="B270" t="s">
        <v>29</v>
      </c>
      <c r="C270">
        <v>527883</v>
      </c>
      <c r="D270">
        <v>39.299999999999997</v>
      </c>
      <c r="E270">
        <v>64</v>
      </c>
      <c r="F270">
        <v>90</v>
      </c>
      <c r="G270" t="s">
        <v>59</v>
      </c>
      <c r="H270" t="s">
        <v>31</v>
      </c>
      <c r="I270" t="s">
        <v>61</v>
      </c>
      <c r="J270" t="s">
        <v>42</v>
      </c>
      <c r="K270" t="s">
        <v>32</v>
      </c>
      <c r="L270" t="s">
        <v>50</v>
      </c>
      <c r="M270" t="s">
        <v>51</v>
      </c>
      <c r="N270" t="s">
        <v>51</v>
      </c>
      <c r="O270" t="s">
        <v>57</v>
      </c>
      <c r="P270">
        <v>6.5</v>
      </c>
      <c r="Q270" t="s">
        <v>48</v>
      </c>
      <c r="R270" t="s">
        <v>38</v>
      </c>
      <c r="S270">
        <v>39</v>
      </c>
      <c r="T270">
        <v>6.7</v>
      </c>
      <c r="U270" t="s">
        <v>32</v>
      </c>
      <c r="V270" t="s">
        <v>32</v>
      </c>
      <c r="W270" t="s">
        <v>52</v>
      </c>
      <c r="X270" t="s">
        <v>40</v>
      </c>
      <c r="Y270">
        <v>31110</v>
      </c>
      <c r="Z270">
        <v>0</v>
      </c>
      <c r="AA270">
        <v>0</v>
      </c>
      <c r="AB270" t="s">
        <v>28</v>
      </c>
    </row>
    <row r="271" spans="1:28" x14ac:dyDescent="0.3">
      <c r="A271" t="s">
        <v>40</v>
      </c>
      <c r="B271" t="s">
        <v>29</v>
      </c>
      <c r="C271">
        <v>528570</v>
      </c>
      <c r="D271">
        <v>37.5</v>
      </c>
      <c r="E271">
        <v>60</v>
      </c>
      <c r="F271">
        <v>50</v>
      </c>
      <c r="G271" t="s">
        <v>30</v>
      </c>
      <c r="H271" t="s">
        <v>31</v>
      </c>
      <c r="I271" t="s">
        <v>61</v>
      </c>
      <c r="J271" t="s">
        <v>42</v>
      </c>
      <c r="K271" t="s">
        <v>43</v>
      </c>
      <c r="L271" t="s">
        <v>50</v>
      </c>
      <c r="M271" t="s">
        <v>44</v>
      </c>
      <c r="N271" t="s">
        <v>44</v>
      </c>
      <c r="O271" t="s">
        <v>57</v>
      </c>
      <c r="P271">
        <v>3.5</v>
      </c>
      <c r="Q271" t="s">
        <v>37</v>
      </c>
      <c r="R271" t="s">
        <v>63</v>
      </c>
      <c r="S271">
        <v>35</v>
      </c>
      <c r="T271">
        <v>6.5</v>
      </c>
      <c r="U271" t="s">
        <v>32</v>
      </c>
      <c r="V271" t="s">
        <v>32</v>
      </c>
      <c r="W271" t="s">
        <v>39</v>
      </c>
      <c r="X271" t="s">
        <v>40</v>
      </c>
      <c r="Y271">
        <v>2209</v>
      </c>
      <c r="Z271">
        <v>0</v>
      </c>
      <c r="AA271">
        <v>0</v>
      </c>
      <c r="AB271" t="s">
        <v>28</v>
      </c>
    </row>
    <row r="272" spans="1:28" x14ac:dyDescent="0.3">
      <c r="A272" t="s">
        <v>40</v>
      </c>
      <c r="B272" t="s">
        <v>29</v>
      </c>
      <c r="C272">
        <v>534626</v>
      </c>
      <c r="D272">
        <v>37.700000000000003</v>
      </c>
      <c r="E272">
        <v>80</v>
      </c>
      <c r="F272" t="s">
        <v>32</v>
      </c>
      <c r="G272" t="s">
        <v>30</v>
      </c>
      <c r="H272" t="s">
        <v>31</v>
      </c>
      <c r="I272" t="s">
        <v>55</v>
      </c>
      <c r="J272" t="s">
        <v>42</v>
      </c>
      <c r="K272" t="s">
        <v>34</v>
      </c>
      <c r="L272" t="s">
        <v>35</v>
      </c>
      <c r="M272" t="s">
        <v>51</v>
      </c>
      <c r="N272" t="s">
        <v>44</v>
      </c>
      <c r="O272" t="s">
        <v>72</v>
      </c>
      <c r="P272" t="s">
        <v>32</v>
      </c>
      <c r="Q272" t="s">
        <v>37</v>
      </c>
      <c r="R272" t="s">
        <v>48</v>
      </c>
      <c r="S272">
        <v>50</v>
      </c>
      <c r="T272">
        <v>55</v>
      </c>
      <c r="U272" t="s">
        <v>58</v>
      </c>
      <c r="V272">
        <v>2</v>
      </c>
      <c r="W272" t="s">
        <v>52</v>
      </c>
      <c r="X272" t="s">
        <v>40</v>
      </c>
      <c r="Y272">
        <v>4206</v>
      </c>
      <c r="Z272">
        <v>0</v>
      </c>
      <c r="AA272">
        <v>0</v>
      </c>
      <c r="AB272" t="s">
        <v>28</v>
      </c>
    </row>
    <row r="273" spans="1:28" x14ac:dyDescent="0.3">
      <c r="A273" t="s">
        <v>40</v>
      </c>
      <c r="B273" t="s">
        <v>29</v>
      </c>
      <c r="C273">
        <v>529796</v>
      </c>
      <c r="D273" t="s">
        <v>32</v>
      </c>
      <c r="E273">
        <v>100</v>
      </c>
      <c r="F273">
        <v>30</v>
      </c>
      <c r="G273" t="s">
        <v>30</v>
      </c>
      <c r="H273" t="s">
        <v>31</v>
      </c>
      <c r="I273" t="s">
        <v>41</v>
      </c>
      <c r="J273" t="s">
        <v>33</v>
      </c>
      <c r="K273" t="s">
        <v>34</v>
      </c>
      <c r="L273" t="s">
        <v>35</v>
      </c>
      <c r="M273" t="s">
        <v>36</v>
      </c>
      <c r="N273" t="s">
        <v>70</v>
      </c>
      <c r="O273" t="s">
        <v>72</v>
      </c>
      <c r="P273" t="s">
        <v>32</v>
      </c>
      <c r="Q273" t="s">
        <v>35</v>
      </c>
      <c r="R273" t="s">
        <v>63</v>
      </c>
      <c r="S273">
        <v>52</v>
      </c>
      <c r="T273">
        <v>6.6</v>
      </c>
      <c r="U273" t="s">
        <v>32</v>
      </c>
      <c r="V273" t="s">
        <v>32</v>
      </c>
      <c r="W273" t="s">
        <v>52</v>
      </c>
      <c r="X273" t="s">
        <v>40</v>
      </c>
      <c r="Y273">
        <v>2124</v>
      </c>
      <c r="Z273">
        <v>0</v>
      </c>
      <c r="AA273">
        <v>0</v>
      </c>
      <c r="AB273" t="s">
        <v>28</v>
      </c>
    </row>
    <row r="274" spans="1:28" x14ac:dyDescent="0.3">
      <c r="A274" t="s">
        <v>40</v>
      </c>
      <c r="B274" t="s">
        <v>29</v>
      </c>
      <c r="C274">
        <v>528638</v>
      </c>
      <c r="D274">
        <v>37.700000000000003</v>
      </c>
      <c r="E274">
        <v>120</v>
      </c>
      <c r="F274">
        <v>28</v>
      </c>
      <c r="G274" t="s">
        <v>30</v>
      </c>
      <c r="H274" t="s">
        <v>31</v>
      </c>
      <c r="I274" t="s">
        <v>49</v>
      </c>
      <c r="J274" t="s">
        <v>42</v>
      </c>
      <c r="K274" t="s">
        <v>34</v>
      </c>
      <c r="L274" t="s">
        <v>50</v>
      </c>
      <c r="M274" t="s">
        <v>62</v>
      </c>
      <c r="N274" t="s">
        <v>51</v>
      </c>
      <c r="O274" t="s">
        <v>51</v>
      </c>
      <c r="P274" t="s">
        <v>32</v>
      </c>
      <c r="Q274" t="s">
        <v>32</v>
      </c>
      <c r="R274" t="s">
        <v>32</v>
      </c>
      <c r="S274">
        <v>65</v>
      </c>
      <c r="T274">
        <v>7</v>
      </c>
      <c r="U274" t="s">
        <v>58</v>
      </c>
      <c r="V274" t="s">
        <v>32</v>
      </c>
      <c r="W274" t="s">
        <v>39</v>
      </c>
      <c r="X274" t="s">
        <v>40</v>
      </c>
      <c r="Y274">
        <v>4205</v>
      </c>
      <c r="Z274">
        <v>0</v>
      </c>
      <c r="AA274">
        <v>0</v>
      </c>
      <c r="AB274" t="s">
        <v>40</v>
      </c>
    </row>
    <row r="275" spans="1:28" x14ac:dyDescent="0.3">
      <c r="A275" t="s">
        <v>40</v>
      </c>
      <c r="B275" t="s">
        <v>29</v>
      </c>
      <c r="C275">
        <v>534624</v>
      </c>
      <c r="D275" t="s">
        <v>32</v>
      </c>
      <c r="E275">
        <v>76</v>
      </c>
      <c r="F275" t="s">
        <v>32</v>
      </c>
      <c r="G275" t="s">
        <v>32</v>
      </c>
      <c r="H275" t="s">
        <v>31</v>
      </c>
      <c r="I275" t="s">
        <v>32</v>
      </c>
      <c r="J275" t="s">
        <v>32</v>
      </c>
      <c r="K275" t="s">
        <v>32</v>
      </c>
      <c r="L275" t="s">
        <v>35</v>
      </c>
      <c r="M275" t="s">
        <v>36</v>
      </c>
      <c r="N275" t="s">
        <v>32</v>
      </c>
      <c r="O275" t="s">
        <v>32</v>
      </c>
      <c r="P275" t="s">
        <v>32</v>
      </c>
      <c r="Q275" t="s">
        <v>32</v>
      </c>
      <c r="R275" t="s">
        <v>38</v>
      </c>
      <c r="S275" t="s">
        <v>32</v>
      </c>
      <c r="T275" t="s">
        <v>32</v>
      </c>
      <c r="U275" t="s">
        <v>32</v>
      </c>
      <c r="V275" t="s">
        <v>32</v>
      </c>
      <c r="W275" t="s">
        <v>47</v>
      </c>
      <c r="X275" t="s">
        <v>40</v>
      </c>
      <c r="Y275">
        <v>11124</v>
      </c>
      <c r="Z275">
        <v>0</v>
      </c>
      <c r="AA275">
        <v>0</v>
      </c>
      <c r="AB275" t="s">
        <v>28</v>
      </c>
    </row>
    <row r="276" spans="1:28" x14ac:dyDescent="0.3">
      <c r="A276" t="s">
        <v>40</v>
      </c>
      <c r="B276" t="s">
        <v>53</v>
      </c>
      <c r="C276">
        <v>5297159</v>
      </c>
      <c r="D276">
        <v>38.799999999999997</v>
      </c>
      <c r="E276">
        <v>150</v>
      </c>
      <c r="F276">
        <v>50</v>
      </c>
      <c r="G276" t="s">
        <v>48</v>
      </c>
      <c r="H276" t="s">
        <v>31</v>
      </c>
      <c r="I276" t="s">
        <v>55</v>
      </c>
      <c r="J276" t="s">
        <v>33</v>
      </c>
      <c r="K276" t="s">
        <v>34</v>
      </c>
      <c r="L276" t="s">
        <v>50</v>
      </c>
      <c r="M276" t="s">
        <v>44</v>
      </c>
      <c r="N276" t="s">
        <v>51</v>
      </c>
      <c r="O276" t="s">
        <v>51</v>
      </c>
      <c r="P276" t="s">
        <v>32</v>
      </c>
      <c r="Q276" t="s">
        <v>32</v>
      </c>
      <c r="R276" t="s">
        <v>32</v>
      </c>
      <c r="S276">
        <v>50</v>
      </c>
      <c r="T276">
        <v>6.2</v>
      </c>
      <c r="U276" t="s">
        <v>32</v>
      </c>
      <c r="V276" t="s">
        <v>32</v>
      </c>
      <c r="W276" t="s">
        <v>39</v>
      </c>
      <c r="X276" t="s">
        <v>40</v>
      </c>
      <c r="Y276">
        <v>4207</v>
      </c>
      <c r="Z276">
        <v>0</v>
      </c>
      <c r="AA276">
        <v>0</v>
      </c>
      <c r="AB276" t="s">
        <v>28</v>
      </c>
    </row>
    <row r="277" spans="1:28" x14ac:dyDescent="0.3">
      <c r="A277" t="s">
        <v>40</v>
      </c>
      <c r="B277" t="s">
        <v>29</v>
      </c>
      <c r="C277">
        <v>534787</v>
      </c>
      <c r="D277">
        <v>38</v>
      </c>
      <c r="E277">
        <v>36</v>
      </c>
      <c r="F277">
        <v>16</v>
      </c>
      <c r="G277" t="s">
        <v>30</v>
      </c>
      <c r="H277" t="s">
        <v>48</v>
      </c>
      <c r="I277" t="s">
        <v>61</v>
      </c>
      <c r="J277" t="s">
        <v>42</v>
      </c>
      <c r="K277" t="s">
        <v>64</v>
      </c>
      <c r="L277" t="s">
        <v>48</v>
      </c>
      <c r="M277" t="s">
        <v>44</v>
      </c>
      <c r="N277" t="s">
        <v>70</v>
      </c>
      <c r="O277" t="s">
        <v>72</v>
      </c>
      <c r="P277">
        <v>2</v>
      </c>
      <c r="Q277" t="s">
        <v>37</v>
      </c>
      <c r="R277" t="s">
        <v>32</v>
      </c>
      <c r="S277">
        <v>37</v>
      </c>
      <c r="T277">
        <v>75</v>
      </c>
      <c r="U277" t="s">
        <v>46</v>
      </c>
      <c r="V277">
        <v>1</v>
      </c>
      <c r="W277" t="s">
        <v>47</v>
      </c>
      <c r="X277" t="s">
        <v>28</v>
      </c>
      <c r="Y277">
        <v>3111</v>
      </c>
      <c r="Z277">
        <v>0</v>
      </c>
      <c r="AA277">
        <v>0</v>
      </c>
      <c r="AB277" t="s">
        <v>28</v>
      </c>
    </row>
    <row r="278" spans="1:28" x14ac:dyDescent="0.3">
      <c r="A278" t="s">
        <v>28</v>
      </c>
      <c r="B278" t="s">
        <v>29</v>
      </c>
      <c r="C278">
        <v>528620</v>
      </c>
      <c r="D278">
        <v>36.9</v>
      </c>
      <c r="E278">
        <v>50</v>
      </c>
      <c r="F278">
        <v>40</v>
      </c>
      <c r="G278" t="s">
        <v>59</v>
      </c>
      <c r="H278" t="s">
        <v>31</v>
      </c>
      <c r="I278" t="s">
        <v>49</v>
      </c>
      <c r="J278" t="s">
        <v>42</v>
      </c>
      <c r="K278" t="s">
        <v>71</v>
      </c>
      <c r="L278" t="s">
        <v>50</v>
      </c>
      <c r="M278" t="s">
        <v>44</v>
      </c>
      <c r="N278" t="s">
        <v>70</v>
      </c>
      <c r="O278" t="s">
        <v>51</v>
      </c>
      <c r="P278">
        <v>7</v>
      </c>
      <c r="Q278" t="s">
        <v>32</v>
      </c>
      <c r="R278" t="s">
        <v>32</v>
      </c>
      <c r="S278">
        <v>37.5</v>
      </c>
      <c r="T278">
        <v>6.5</v>
      </c>
      <c r="U278" t="s">
        <v>32</v>
      </c>
      <c r="V278" t="s">
        <v>32</v>
      </c>
      <c r="W278" t="s">
        <v>52</v>
      </c>
      <c r="X278" t="s">
        <v>28</v>
      </c>
      <c r="Y278">
        <v>3111</v>
      </c>
      <c r="Z278">
        <v>0</v>
      </c>
      <c r="AA278">
        <v>0</v>
      </c>
      <c r="AB278" t="s">
        <v>28</v>
      </c>
    </row>
    <row r="279" spans="1:28" x14ac:dyDescent="0.3">
      <c r="A279" t="s">
        <v>28</v>
      </c>
      <c r="B279" t="s">
        <v>29</v>
      </c>
      <c r="C279">
        <v>528019</v>
      </c>
      <c r="D279">
        <v>37.799999999999997</v>
      </c>
      <c r="E279">
        <v>40</v>
      </c>
      <c r="F279">
        <v>16</v>
      </c>
      <c r="G279" t="s">
        <v>48</v>
      </c>
      <c r="H279" t="s">
        <v>48</v>
      </c>
      <c r="I279" t="s">
        <v>61</v>
      </c>
      <c r="J279" t="s">
        <v>42</v>
      </c>
      <c r="K279" t="s">
        <v>71</v>
      </c>
      <c r="L279" t="s">
        <v>69</v>
      </c>
      <c r="M279" t="s">
        <v>51</v>
      </c>
      <c r="N279" t="s">
        <v>32</v>
      </c>
      <c r="O279" t="s">
        <v>32</v>
      </c>
      <c r="P279" t="s">
        <v>32</v>
      </c>
      <c r="Q279" t="s">
        <v>48</v>
      </c>
      <c r="R279" t="s">
        <v>48</v>
      </c>
      <c r="S279">
        <v>37</v>
      </c>
      <c r="T279">
        <v>6.8</v>
      </c>
      <c r="U279" t="s">
        <v>32</v>
      </c>
      <c r="V279" t="s">
        <v>32</v>
      </c>
      <c r="W279" t="s">
        <v>52</v>
      </c>
      <c r="X279" t="s">
        <v>28</v>
      </c>
      <c r="Y279">
        <v>0</v>
      </c>
      <c r="Z279">
        <v>0</v>
      </c>
      <c r="AA279">
        <v>0</v>
      </c>
      <c r="AB279" t="s">
        <v>28</v>
      </c>
    </row>
    <row r="280" spans="1:28" x14ac:dyDescent="0.3">
      <c r="A280" t="s">
        <v>28</v>
      </c>
      <c r="B280" t="s">
        <v>29</v>
      </c>
      <c r="C280">
        <v>529172</v>
      </c>
      <c r="D280">
        <v>38.200000000000003</v>
      </c>
      <c r="E280">
        <v>56</v>
      </c>
      <c r="F280">
        <v>40</v>
      </c>
      <c r="G280" t="s">
        <v>54</v>
      </c>
      <c r="H280" t="s">
        <v>31</v>
      </c>
      <c r="I280" t="s">
        <v>61</v>
      </c>
      <c r="J280" t="s">
        <v>42</v>
      </c>
      <c r="K280" t="s">
        <v>56</v>
      </c>
      <c r="L280" t="s">
        <v>35</v>
      </c>
      <c r="M280" t="s">
        <v>62</v>
      </c>
      <c r="N280" t="s">
        <v>44</v>
      </c>
      <c r="O280" t="s">
        <v>57</v>
      </c>
      <c r="P280">
        <v>7.5</v>
      </c>
      <c r="Q280" t="s">
        <v>32</v>
      </c>
      <c r="R280" t="s">
        <v>32</v>
      </c>
      <c r="S280">
        <v>47</v>
      </c>
      <c r="T280">
        <v>7.2</v>
      </c>
      <c r="U280" t="s">
        <v>65</v>
      </c>
      <c r="V280">
        <v>2.5</v>
      </c>
      <c r="W280" t="s">
        <v>52</v>
      </c>
      <c r="X280" t="s">
        <v>28</v>
      </c>
      <c r="Y280">
        <v>8300</v>
      </c>
      <c r="Z280">
        <v>0</v>
      </c>
      <c r="AA280">
        <v>0</v>
      </c>
      <c r="AB280" t="s">
        <v>40</v>
      </c>
    </row>
    <row r="281" spans="1:28" x14ac:dyDescent="0.3">
      <c r="A281" t="s">
        <v>40</v>
      </c>
      <c r="B281" t="s">
        <v>29</v>
      </c>
      <c r="C281">
        <v>534644</v>
      </c>
      <c r="D281">
        <v>38.6</v>
      </c>
      <c r="E281">
        <v>48</v>
      </c>
      <c r="F281">
        <v>12</v>
      </c>
      <c r="G281" t="s">
        <v>32</v>
      </c>
      <c r="H281" t="s">
        <v>32</v>
      </c>
      <c r="I281" t="s">
        <v>61</v>
      </c>
      <c r="J281" t="s">
        <v>32</v>
      </c>
      <c r="K281" t="s">
        <v>71</v>
      </c>
      <c r="L281" t="s">
        <v>69</v>
      </c>
      <c r="M281" t="s">
        <v>32</v>
      </c>
      <c r="N281" t="s">
        <v>32</v>
      </c>
      <c r="O281" t="s">
        <v>32</v>
      </c>
      <c r="P281" t="s">
        <v>32</v>
      </c>
      <c r="Q281" t="s">
        <v>32</v>
      </c>
      <c r="R281" t="s">
        <v>32</v>
      </c>
      <c r="S281">
        <v>36</v>
      </c>
      <c r="T281">
        <v>67</v>
      </c>
      <c r="U281" t="s">
        <v>32</v>
      </c>
      <c r="V281" t="s">
        <v>32</v>
      </c>
      <c r="W281" t="s">
        <v>52</v>
      </c>
      <c r="X281" t="s">
        <v>28</v>
      </c>
      <c r="Y281">
        <v>0</v>
      </c>
      <c r="Z281">
        <v>0</v>
      </c>
      <c r="AA281">
        <v>0</v>
      </c>
      <c r="AB281" t="s">
        <v>28</v>
      </c>
    </row>
    <row r="282" spans="1:28" x14ac:dyDescent="0.3">
      <c r="A282" t="s">
        <v>28</v>
      </c>
      <c r="B282" t="s">
        <v>29</v>
      </c>
      <c r="C282">
        <v>530624</v>
      </c>
      <c r="D282">
        <v>40</v>
      </c>
      <c r="E282">
        <v>78</v>
      </c>
      <c r="F282" t="s">
        <v>32</v>
      </c>
      <c r="G282" t="s">
        <v>30</v>
      </c>
      <c r="H282" t="s">
        <v>31</v>
      </c>
      <c r="I282" t="s">
        <v>66</v>
      </c>
      <c r="J282" t="s">
        <v>42</v>
      </c>
      <c r="K282" t="s">
        <v>56</v>
      </c>
      <c r="L282" t="s">
        <v>50</v>
      </c>
      <c r="M282" t="s">
        <v>51</v>
      </c>
      <c r="N282" t="s">
        <v>51</v>
      </c>
      <c r="O282" t="s">
        <v>51</v>
      </c>
      <c r="P282" t="s">
        <v>32</v>
      </c>
      <c r="Q282" t="s">
        <v>35</v>
      </c>
      <c r="R282" t="s">
        <v>48</v>
      </c>
      <c r="S282">
        <v>66</v>
      </c>
      <c r="T282">
        <v>6.5</v>
      </c>
      <c r="U282" t="s">
        <v>32</v>
      </c>
      <c r="V282" t="s">
        <v>32</v>
      </c>
      <c r="W282" t="s">
        <v>39</v>
      </c>
      <c r="X282" t="s">
        <v>40</v>
      </c>
      <c r="Y282">
        <v>8400</v>
      </c>
      <c r="Z282">
        <v>0</v>
      </c>
      <c r="AA282">
        <v>0</v>
      </c>
      <c r="AB282" t="s">
        <v>40</v>
      </c>
    </row>
    <row r="283" spans="1:28" x14ac:dyDescent="0.3">
      <c r="A283" t="s">
        <v>40</v>
      </c>
      <c r="B283" t="s">
        <v>29</v>
      </c>
      <c r="C283">
        <v>527544</v>
      </c>
      <c r="D283" t="s">
        <v>32</v>
      </c>
      <c r="E283">
        <v>70</v>
      </c>
      <c r="F283">
        <v>16</v>
      </c>
      <c r="G283" t="s">
        <v>30</v>
      </c>
      <c r="H283" t="s">
        <v>35</v>
      </c>
      <c r="I283" t="s">
        <v>66</v>
      </c>
      <c r="J283" t="s">
        <v>33</v>
      </c>
      <c r="K283" t="s">
        <v>56</v>
      </c>
      <c r="L283" t="s">
        <v>50</v>
      </c>
      <c r="M283" t="s">
        <v>44</v>
      </c>
      <c r="N283" t="s">
        <v>44</v>
      </c>
      <c r="O283" t="s">
        <v>51</v>
      </c>
      <c r="P283" t="s">
        <v>32</v>
      </c>
      <c r="Q283" t="s">
        <v>35</v>
      </c>
      <c r="R283" t="s">
        <v>38</v>
      </c>
      <c r="S283">
        <v>60</v>
      </c>
      <c r="T283">
        <v>7.5</v>
      </c>
      <c r="U283" t="s">
        <v>32</v>
      </c>
      <c r="V283" t="s">
        <v>32</v>
      </c>
      <c r="W283" t="s">
        <v>39</v>
      </c>
      <c r="X283" t="s">
        <v>40</v>
      </c>
      <c r="Y283">
        <v>1400</v>
      </c>
      <c r="Z283">
        <v>0</v>
      </c>
      <c r="AA283">
        <v>0</v>
      </c>
      <c r="AB283" t="s">
        <v>28</v>
      </c>
    </row>
    <row r="284" spans="1:28" x14ac:dyDescent="0.3">
      <c r="A284" t="s">
        <v>40</v>
      </c>
      <c r="B284" t="s">
        <v>29</v>
      </c>
      <c r="C284">
        <v>527758</v>
      </c>
      <c r="D284">
        <v>38.200000000000003</v>
      </c>
      <c r="E284">
        <v>72</v>
      </c>
      <c r="F284">
        <v>18</v>
      </c>
      <c r="G284" t="s">
        <v>32</v>
      </c>
      <c r="H284" t="s">
        <v>32</v>
      </c>
      <c r="I284" t="s">
        <v>32</v>
      </c>
      <c r="J284" t="s">
        <v>32</v>
      </c>
      <c r="K284" t="s">
        <v>32</v>
      </c>
      <c r="L284" t="s">
        <v>32</v>
      </c>
      <c r="M284" t="s">
        <v>32</v>
      </c>
      <c r="N284" t="s">
        <v>32</v>
      </c>
      <c r="O284" t="s">
        <v>32</v>
      </c>
      <c r="P284" t="s">
        <v>32</v>
      </c>
      <c r="Q284" t="s">
        <v>32</v>
      </c>
      <c r="R284" t="s">
        <v>32</v>
      </c>
      <c r="S284">
        <v>35</v>
      </c>
      <c r="T284">
        <v>6.4</v>
      </c>
      <c r="U284" t="s">
        <v>32</v>
      </c>
      <c r="V284" t="s">
        <v>32</v>
      </c>
      <c r="W284" t="s">
        <v>52</v>
      </c>
      <c r="X284" t="s">
        <v>40</v>
      </c>
      <c r="Y284">
        <v>3124</v>
      </c>
      <c r="Z284">
        <v>0</v>
      </c>
      <c r="AA284">
        <v>0</v>
      </c>
      <c r="AB284" t="s">
        <v>28</v>
      </c>
    </row>
    <row r="285" spans="1:28" x14ac:dyDescent="0.3">
      <c r="A285" t="s">
        <v>28</v>
      </c>
      <c r="B285" t="s">
        <v>29</v>
      </c>
      <c r="C285">
        <v>530439</v>
      </c>
      <c r="D285">
        <v>38.5</v>
      </c>
      <c r="E285">
        <v>54</v>
      </c>
      <c r="F285" t="s">
        <v>32</v>
      </c>
      <c r="G285" t="s">
        <v>48</v>
      </c>
      <c r="H285" t="s">
        <v>48</v>
      </c>
      <c r="I285" t="s">
        <v>61</v>
      </c>
      <c r="J285" t="s">
        <v>42</v>
      </c>
      <c r="K285" t="s">
        <v>43</v>
      </c>
      <c r="L285" t="s">
        <v>69</v>
      </c>
      <c r="M285" t="s">
        <v>51</v>
      </c>
      <c r="N285" t="s">
        <v>44</v>
      </c>
      <c r="O285" t="s">
        <v>51</v>
      </c>
      <c r="P285" t="s">
        <v>32</v>
      </c>
      <c r="Q285" t="s">
        <v>48</v>
      </c>
      <c r="R285" t="s">
        <v>32</v>
      </c>
      <c r="S285">
        <v>40</v>
      </c>
      <c r="T285">
        <v>6.8</v>
      </c>
      <c r="U285" t="s">
        <v>46</v>
      </c>
      <c r="V285">
        <v>7</v>
      </c>
      <c r="W285" t="s">
        <v>52</v>
      </c>
      <c r="X285" t="s">
        <v>28</v>
      </c>
      <c r="Y285">
        <v>0</v>
      </c>
      <c r="Z285">
        <v>0</v>
      </c>
      <c r="AA285">
        <v>0</v>
      </c>
      <c r="AB285" t="s">
        <v>40</v>
      </c>
    </row>
    <row r="286" spans="1:28" x14ac:dyDescent="0.3">
      <c r="A286" t="s">
        <v>40</v>
      </c>
      <c r="B286" t="s">
        <v>29</v>
      </c>
      <c r="C286">
        <v>5283431</v>
      </c>
      <c r="D286">
        <v>38.5</v>
      </c>
      <c r="E286">
        <v>66</v>
      </c>
      <c r="F286">
        <v>24</v>
      </c>
      <c r="G286" t="s">
        <v>48</v>
      </c>
      <c r="H286" t="s">
        <v>48</v>
      </c>
      <c r="I286" t="s">
        <v>61</v>
      </c>
      <c r="J286" t="s">
        <v>42</v>
      </c>
      <c r="K286" t="s">
        <v>43</v>
      </c>
      <c r="L286" t="s">
        <v>50</v>
      </c>
      <c r="M286" t="s">
        <v>51</v>
      </c>
      <c r="N286" t="s">
        <v>44</v>
      </c>
      <c r="O286" t="s">
        <v>51</v>
      </c>
      <c r="P286" t="s">
        <v>32</v>
      </c>
      <c r="Q286" t="s">
        <v>35</v>
      </c>
      <c r="R286" t="s">
        <v>38</v>
      </c>
      <c r="S286">
        <v>40</v>
      </c>
      <c r="T286">
        <v>6.7</v>
      </c>
      <c r="U286" t="s">
        <v>65</v>
      </c>
      <c r="V286" t="s">
        <v>32</v>
      </c>
      <c r="W286" t="s">
        <v>52</v>
      </c>
      <c r="X286" t="s">
        <v>40</v>
      </c>
      <c r="Y286">
        <v>31110</v>
      </c>
      <c r="Z286">
        <v>0</v>
      </c>
      <c r="AA286">
        <v>0</v>
      </c>
      <c r="AB286" t="s">
        <v>40</v>
      </c>
    </row>
    <row r="287" spans="1:28" x14ac:dyDescent="0.3">
      <c r="A287" t="s">
        <v>28</v>
      </c>
      <c r="B287" t="s">
        <v>29</v>
      </c>
      <c r="C287">
        <v>5275212</v>
      </c>
      <c r="D287">
        <v>37.799999999999997</v>
      </c>
      <c r="E287">
        <v>82</v>
      </c>
      <c r="F287">
        <v>12</v>
      </c>
      <c r="G287" t="s">
        <v>30</v>
      </c>
      <c r="H287" t="s">
        <v>48</v>
      </c>
      <c r="I287" t="s">
        <v>61</v>
      </c>
      <c r="J287" t="s">
        <v>33</v>
      </c>
      <c r="K287" t="s">
        <v>64</v>
      </c>
      <c r="L287" t="s">
        <v>32</v>
      </c>
      <c r="M287" t="s">
        <v>62</v>
      </c>
      <c r="N287" t="s">
        <v>51</v>
      </c>
      <c r="O287" t="s">
        <v>72</v>
      </c>
      <c r="P287" t="s">
        <v>32</v>
      </c>
      <c r="Q287" t="s">
        <v>32</v>
      </c>
      <c r="R287" t="s">
        <v>32</v>
      </c>
      <c r="S287">
        <v>50</v>
      </c>
      <c r="T287">
        <v>7</v>
      </c>
      <c r="U287" t="s">
        <v>32</v>
      </c>
      <c r="V287" t="s">
        <v>32</v>
      </c>
      <c r="W287" t="s">
        <v>47</v>
      </c>
      <c r="X287" t="s">
        <v>40</v>
      </c>
      <c r="Y287">
        <v>2205</v>
      </c>
      <c r="Z287">
        <v>0</v>
      </c>
      <c r="AA287">
        <v>0</v>
      </c>
      <c r="AB287" t="s">
        <v>28</v>
      </c>
    </row>
    <row r="288" spans="1:28" x14ac:dyDescent="0.3">
      <c r="A288" t="s">
        <v>28</v>
      </c>
      <c r="B288" t="s">
        <v>53</v>
      </c>
      <c r="C288">
        <v>5305129</v>
      </c>
      <c r="D288">
        <v>39.5</v>
      </c>
      <c r="E288">
        <v>84</v>
      </c>
      <c r="F288">
        <v>30</v>
      </c>
      <c r="G288" t="s">
        <v>32</v>
      </c>
      <c r="H288" t="s">
        <v>32</v>
      </c>
      <c r="I288" t="s">
        <v>32</v>
      </c>
      <c r="J288" t="s">
        <v>42</v>
      </c>
      <c r="K288" t="s">
        <v>32</v>
      </c>
      <c r="L288" t="s">
        <v>32</v>
      </c>
      <c r="M288" t="s">
        <v>32</v>
      </c>
      <c r="N288" t="s">
        <v>32</v>
      </c>
      <c r="O288" t="s">
        <v>32</v>
      </c>
      <c r="P288" t="s">
        <v>32</v>
      </c>
      <c r="Q288" t="s">
        <v>32</v>
      </c>
      <c r="R288" t="s">
        <v>32</v>
      </c>
      <c r="S288">
        <v>28</v>
      </c>
      <c r="T288">
        <v>5</v>
      </c>
      <c r="U288" t="s">
        <v>32</v>
      </c>
      <c r="V288" t="s">
        <v>32</v>
      </c>
      <c r="W288" t="s">
        <v>52</v>
      </c>
      <c r="X288" t="s">
        <v>28</v>
      </c>
      <c r="Y288">
        <v>0</v>
      </c>
      <c r="Z288">
        <v>0</v>
      </c>
      <c r="AA288">
        <v>0</v>
      </c>
      <c r="AB288" t="s">
        <v>28</v>
      </c>
    </row>
    <row r="289" spans="1:28" x14ac:dyDescent="0.3">
      <c r="A289" t="s">
        <v>40</v>
      </c>
      <c r="B289" t="s">
        <v>29</v>
      </c>
      <c r="C289">
        <v>529428</v>
      </c>
      <c r="D289" t="s">
        <v>32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32</v>
      </c>
      <c r="K289" t="s">
        <v>32</v>
      </c>
      <c r="L289" t="s">
        <v>32</v>
      </c>
      <c r="M289" t="s">
        <v>32</v>
      </c>
      <c r="N289" t="s">
        <v>32</v>
      </c>
      <c r="O289" t="s">
        <v>32</v>
      </c>
      <c r="P289" t="s">
        <v>32</v>
      </c>
      <c r="Q289" t="s">
        <v>32</v>
      </c>
      <c r="R289" t="s">
        <v>32</v>
      </c>
      <c r="S289" t="s">
        <v>32</v>
      </c>
      <c r="T289" t="s">
        <v>32</v>
      </c>
      <c r="U289" t="s">
        <v>32</v>
      </c>
      <c r="V289" t="s">
        <v>32</v>
      </c>
      <c r="W289" t="s">
        <v>52</v>
      </c>
      <c r="X289" t="s">
        <v>40</v>
      </c>
      <c r="Y289">
        <v>2124</v>
      </c>
      <c r="Z289">
        <v>0</v>
      </c>
      <c r="AA289">
        <v>0</v>
      </c>
      <c r="AB289" t="s">
        <v>28</v>
      </c>
    </row>
    <row r="290" spans="1:28" x14ac:dyDescent="0.3">
      <c r="A290" t="s">
        <v>40</v>
      </c>
      <c r="B290" t="s">
        <v>29</v>
      </c>
      <c r="C290">
        <v>529126</v>
      </c>
      <c r="D290">
        <v>38</v>
      </c>
      <c r="E290">
        <v>50</v>
      </c>
      <c r="F290">
        <v>36</v>
      </c>
      <c r="G290" t="s">
        <v>32</v>
      </c>
      <c r="H290" t="s">
        <v>48</v>
      </c>
      <c r="I290" t="s">
        <v>61</v>
      </c>
      <c r="J290" t="s">
        <v>42</v>
      </c>
      <c r="K290" t="s">
        <v>43</v>
      </c>
      <c r="L290" t="s">
        <v>48</v>
      </c>
      <c r="M290" t="s">
        <v>44</v>
      </c>
      <c r="N290" t="s">
        <v>32</v>
      </c>
      <c r="O290" t="s">
        <v>32</v>
      </c>
      <c r="P290" t="s">
        <v>32</v>
      </c>
      <c r="Q290" t="s">
        <v>37</v>
      </c>
      <c r="R290" t="s">
        <v>32</v>
      </c>
      <c r="S290">
        <v>39</v>
      </c>
      <c r="T290">
        <v>6.6</v>
      </c>
      <c r="U290" t="s">
        <v>65</v>
      </c>
      <c r="V290">
        <v>5.3</v>
      </c>
      <c r="W290" t="s">
        <v>52</v>
      </c>
      <c r="X290" t="s">
        <v>40</v>
      </c>
      <c r="Y290">
        <v>8400</v>
      </c>
      <c r="Z290">
        <v>0</v>
      </c>
      <c r="AA290">
        <v>0</v>
      </c>
      <c r="AB290" t="s">
        <v>40</v>
      </c>
    </row>
    <row r="291" spans="1:28" x14ac:dyDescent="0.3">
      <c r="A291" t="s">
        <v>28</v>
      </c>
      <c r="B291" t="s">
        <v>29</v>
      </c>
      <c r="C291">
        <v>535054</v>
      </c>
      <c r="D291">
        <v>38.6</v>
      </c>
      <c r="E291">
        <v>45</v>
      </c>
      <c r="F291">
        <v>16</v>
      </c>
      <c r="G291" t="s">
        <v>59</v>
      </c>
      <c r="H291" t="s">
        <v>48</v>
      </c>
      <c r="I291" t="s">
        <v>68</v>
      </c>
      <c r="J291" t="s">
        <v>42</v>
      </c>
      <c r="K291" t="s">
        <v>71</v>
      </c>
      <c r="L291" t="s">
        <v>69</v>
      </c>
      <c r="M291" t="s">
        <v>32</v>
      </c>
      <c r="N291" t="s">
        <v>32</v>
      </c>
      <c r="O291" t="s">
        <v>32</v>
      </c>
      <c r="P291" t="s">
        <v>32</v>
      </c>
      <c r="Q291" t="s">
        <v>48</v>
      </c>
      <c r="R291" t="s">
        <v>48</v>
      </c>
      <c r="S291">
        <v>43</v>
      </c>
      <c r="T291">
        <v>58</v>
      </c>
      <c r="U291" t="s">
        <v>32</v>
      </c>
      <c r="V291" t="s">
        <v>32</v>
      </c>
      <c r="W291" t="s">
        <v>52</v>
      </c>
      <c r="X291" t="s">
        <v>28</v>
      </c>
      <c r="Y291">
        <v>0</v>
      </c>
      <c r="Z291">
        <v>0</v>
      </c>
      <c r="AA291">
        <v>0</v>
      </c>
      <c r="AB291" t="s">
        <v>28</v>
      </c>
    </row>
    <row r="292" spans="1:28" x14ac:dyDescent="0.3">
      <c r="A292" t="s">
        <v>40</v>
      </c>
      <c r="B292" t="s">
        <v>29</v>
      </c>
      <c r="C292">
        <v>528890</v>
      </c>
      <c r="D292">
        <v>38.9</v>
      </c>
      <c r="E292">
        <v>80</v>
      </c>
      <c r="F292">
        <v>44</v>
      </c>
      <c r="G292" t="s">
        <v>30</v>
      </c>
      <c r="H292" t="s">
        <v>31</v>
      </c>
      <c r="I292" t="s">
        <v>49</v>
      </c>
      <c r="J292" t="s">
        <v>42</v>
      </c>
      <c r="K292" t="s">
        <v>56</v>
      </c>
      <c r="L292" t="s">
        <v>50</v>
      </c>
      <c r="M292" t="s">
        <v>62</v>
      </c>
      <c r="N292" t="s">
        <v>44</v>
      </c>
      <c r="O292" t="s">
        <v>57</v>
      </c>
      <c r="P292">
        <v>7</v>
      </c>
      <c r="Q292" t="s">
        <v>37</v>
      </c>
      <c r="R292" t="s">
        <v>48</v>
      </c>
      <c r="S292">
        <v>54</v>
      </c>
      <c r="T292">
        <v>6.5</v>
      </c>
      <c r="U292" t="s">
        <v>58</v>
      </c>
      <c r="V292" t="s">
        <v>32</v>
      </c>
      <c r="W292" t="s">
        <v>39</v>
      </c>
      <c r="X292" t="s">
        <v>40</v>
      </c>
      <c r="Y292">
        <v>7111</v>
      </c>
      <c r="Z292">
        <v>0</v>
      </c>
      <c r="AA292">
        <v>0</v>
      </c>
      <c r="AB292" t="s">
        <v>28</v>
      </c>
    </row>
    <row r="293" spans="1:28" x14ac:dyDescent="0.3">
      <c r="A293" t="s">
        <v>40</v>
      </c>
      <c r="B293" t="s">
        <v>29</v>
      </c>
      <c r="C293">
        <v>530034</v>
      </c>
      <c r="D293">
        <v>37</v>
      </c>
      <c r="E293">
        <v>66</v>
      </c>
      <c r="F293">
        <v>20</v>
      </c>
      <c r="G293" t="s">
        <v>48</v>
      </c>
      <c r="H293" t="s">
        <v>31</v>
      </c>
      <c r="I293" t="s">
        <v>68</v>
      </c>
      <c r="J293" t="s">
        <v>42</v>
      </c>
      <c r="K293" t="s">
        <v>64</v>
      </c>
      <c r="L293" t="s">
        <v>50</v>
      </c>
      <c r="M293" t="s">
        <v>62</v>
      </c>
      <c r="N293" t="s">
        <v>51</v>
      </c>
      <c r="O293" t="s">
        <v>32</v>
      </c>
      <c r="P293" t="s">
        <v>32</v>
      </c>
      <c r="Q293" t="s">
        <v>48</v>
      </c>
      <c r="R293" t="s">
        <v>38</v>
      </c>
      <c r="S293">
        <v>35</v>
      </c>
      <c r="T293">
        <v>6.9</v>
      </c>
      <c r="U293" t="s">
        <v>46</v>
      </c>
      <c r="V293" t="s">
        <v>32</v>
      </c>
      <c r="W293" t="s">
        <v>39</v>
      </c>
      <c r="X293" t="s">
        <v>40</v>
      </c>
      <c r="Y293">
        <v>31110</v>
      </c>
      <c r="Z293">
        <v>0</v>
      </c>
      <c r="AA293">
        <v>0</v>
      </c>
      <c r="AB293" t="s">
        <v>28</v>
      </c>
    </row>
    <row r="294" spans="1:28" x14ac:dyDescent="0.3">
      <c r="A294" t="s">
        <v>40</v>
      </c>
      <c r="B294" t="s">
        <v>29</v>
      </c>
      <c r="C294">
        <v>534004</v>
      </c>
      <c r="D294" t="s">
        <v>32</v>
      </c>
      <c r="E294">
        <v>78</v>
      </c>
      <c r="F294">
        <v>24</v>
      </c>
      <c r="G294" t="s">
        <v>30</v>
      </c>
      <c r="H294" t="s">
        <v>31</v>
      </c>
      <c r="I294" t="s">
        <v>49</v>
      </c>
      <c r="J294" t="s">
        <v>42</v>
      </c>
      <c r="K294" t="s">
        <v>32</v>
      </c>
      <c r="L294" t="s">
        <v>50</v>
      </c>
      <c r="M294" t="s">
        <v>32</v>
      </c>
      <c r="N294" t="s">
        <v>44</v>
      </c>
      <c r="O294" t="s">
        <v>51</v>
      </c>
      <c r="P294" t="s">
        <v>32</v>
      </c>
      <c r="Q294" t="s">
        <v>32</v>
      </c>
      <c r="R294" t="s">
        <v>63</v>
      </c>
      <c r="S294">
        <v>43</v>
      </c>
      <c r="T294">
        <v>62</v>
      </c>
      <c r="U294" t="s">
        <v>32</v>
      </c>
      <c r="V294">
        <v>2</v>
      </c>
      <c r="W294" t="s">
        <v>47</v>
      </c>
      <c r="X294" t="s">
        <v>28</v>
      </c>
      <c r="Y294">
        <v>2209</v>
      </c>
      <c r="Z294">
        <v>0</v>
      </c>
      <c r="AA294">
        <v>0</v>
      </c>
      <c r="AB294" t="s">
        <v>28</v>
      </c>
    </row>
    <row r="295" spans="1:28" x14ac:dyDescent="0.3">
      <c r="A295" t="s">
        <v>28</v>
      </c>
      <c r="B295" t="s">
        <v>29</v>
      </c>
      <c r="C295">
        <v>533902</v>
      </c>
      <c r="D295">
        <v>38.5</v>
      </c>
      <c r="E295">
        <v>40</v>
      </c>
      <c r="F295">
        <v>16</v>
      </c>
      <c r="G295" t="s">
        <v>48</v>
      </c>
      <c r="H295" t="s">
        <v>48</v>
      </c>
      <c r="I295" t="s">
        <v>61</v>
      </c>
      <c r="J295" t="s">
        <v>42</v>
      </c>
      <c r="K295" t="s">
        <v>56</v>
      </c>
      <c r="L295" t="s">
        <v>69</v>
      </c>
      <c r="M295" t="s">
        <v>51</v>
      </c>
      <c r="N295" t="s">
        <v>32</v>
      </c>
      <c r="O295" t="s">
        <v>32</v>
      </c>
      <c r="P295" t="s">
        <v>32</v>
      </c>
      <c r="Q295" t="s">
        <v>37</v>
      </c>
      <c r="R295" t="s">
        <v>45</v>
      </c>
      <c r="S295">
        <v>37</v>
      </c>
      <c r="T295">
        <v>67</v>
      </c>
      <c r="U295" t="s">
        <v>32</v>
      </c>
      <c r="V295" t="s">
        <v>32</v>
      </c>
      <c r="W295" t="s">
        <v>52</v>
      </c>
      <c r="X295" t="s">
        <v>28</v>
      </c>
      <c r="Y295">
        <v>0</v>
      </c>
      <c r="Z295">
        <v>0</v>
      </c>
      <c r="AA295">
        <v>0</v>
      </c>
      <c r="AB295" t="s">
        <v>28</v>
      </c>
    </row>
    <row r="296" spans="1:28" x14ac:dyDescent="0.3">
      <c r="A296" t="s">
        <v>40</v>
      </c>
      <c r="B296" t="s">
        <v>29</v>
      </c>
      <c r="C296">
        <v>533886</v>
      </c>
      <c r="D296" t="s">
        <v>32</v>
      </c>
      <c r="E296">
        <v>120</v>
      </c>
      <c r="F296">
        <v>70</v>
      </c>
      <c r="G296" t="s">
        <v>54</v>
      </c>
      <c r="H296" t="s">
        <v>32</v>
      </c>
      <c r="I296" t="s">
        <v>41</v>
      </c>
      <c r="J296" t="s">
        <v>33</v>
      </c>
      <c r="K296" t="s">
        <v>56</v>
      </c>
      <c r="L296" t="s">
        <v>35</v>
      </c>
      <c r="M296" t="s">
        <v>32</v>
      </c>
      <c r="N296" t="s">
        <v>32</v>
      </c>
      <c r="O296" t="s">
        <v>32</v>
      </c>
      <c r="P296" t="s">
        <v>32</v>
      </c>
      <c r="Q296" t="s">
        <v>32</v>
      </c>
      <c r="R296" t="s">
        <v>38</v>
      </c>
      <c r="S296">
        <v>55</v>
      </c>
      <c r="T296">
        <v>65</v>
      </c>
      <c r="U296" t="s">
        <v>32</v>
      </c>
      <c r="V296" t="s">
        <v>32</v>
      </c>
      <c r="W296" t="s">
        <v>47</v>
      </c>
      <c r="X296" t="s">
        <v>28</v>
      </c>
      <c r="Y296">
        <v>3205</v>
      </c>
      <c r="Z296">
        <v>0</v>
      </c>
      <c r="AA296">
        <v>0</v>
      </c>
      <c r="AB296" t="s">
        <v>28</v>
      </c>
    </row>
    <row r="297" spans="1:28" x14ac:dyDescent="0.3">
      <c r="A297" t="s">
        <v>28</v>
      </c>
      <c r="B297" t="s">
        <v>29</v>
      </c>
      <c r="C297">
        <v>527702</v>
      </c>
      <c r="D297">
        <v>37.200000000000003</v>
      </c>
      <c r="E297">
        <v>72</v>
      </c>
      <c r="F297">
        <v>24</v>
      </c>
      <c r="G297" t="s">
        <v>30</v>
      </c>
      <c r="H297" t="s">
        <v>67</v>
      </c>
      <c r="I297" t="s">
        <v>41</v>
      </c>
      <c r="J297" t="s">
        <v>33</v>
      </c>
      <c r="K297" t="s">
        <v>64</v>
      </c>
      <c r="L297" t="s">
        <v>50</v>
      </c>
      <c r="M297" t="s">
        <v>62</v>
      </c>
      <c r="N297" t="s">
        <v>70</v>
      </c>
      <c r="O297" t="s">
        <v>51</v>
      </c>
      <c r="P297" t="s">
        <v>32</v>
      </c>
      <c r="Q297" t="s">
        <v>35</v>
      </c>
      <c r="R297" t="s">
        <v>63</v>
      </c>
      <c r="S297">
        <v>44</v>
      </c>
      <c r="T297" t="s">
        <v>32</v>
      </c>
      <c r="U297" t="s">
        <v>58</v>
      </c>
      <c r="V297">
        <v>3.3</v>
      </c>
      <c r="W297" t="s">
        <v>47</v>
      </c>
      <c r="X297" t="s">
        <v>40</v>
      </c>
      <c r="Y297">
        <v>2208</v>
      </c>
      <c r="Z297">
        <v>0</v>
      </c>
      <c r="AA297">
        <v>0</v>
      </c>
      <c r="AB297" t="s">
        <v>40</v>
      </c>
    </row>
    <row r="298" spans="1:28" x14ac:dyDescent="0.3">
      <c r="A298" t="s">
        <v>40</v>
      </c>
      <c r="B298" t="s">
        <v>29</v>
      </c>
      <c r="C298">
        <v>529386</v>
      </c>
      <c r="D298">
        <v>37.5</v>
      </c>
      <c r="E298">
        <v>72</v>
      </c>
      <c r="F298">
        <v>30</v>
      </c>
      <c r="G298" t="s">
        <v>54</v>
      </c>
      <c r="H298" t="s">
        <v>31</v>
      </c>
      <c r="I298" t="s">
        <v>41</v>
      </c>
      <c r="J298" t="s">
        <v>42</v>
      </c>
      <c r="K298" t="s">
        <v>64</v>
      </c>
      <c r="L298" t="s">
        <v>35</v>
      </c>
      <c r="M298" t="s">
        <v>62</v>
      </c>
      <c r="N298" t="s">
        <v>44</v>
      </c>
      <c r="O298" t="s">
        <v>51</v>
      </c>
      <c r="P298" t="s">
        <v>32</v>
      </c>
      <c r="Q298" t="s">
        <v>37</v>
      </c>
      <c r="R298" t="s">
        <v>38</v>
      </c>
      <c r="S298">
        <v>60</v>
      </c>
      <c r="T298">
        <v>6.8</v>
      </c>
      <c r="U298" t="s">
        <v>32</v>
      </c>
      <c r="V298" t="s">
        <v>32</v>
      </c>
      <c r="W298" t="s">
        <v>39</v>
      </c>
      <c r="X298" t="s">
        <v>40</v>
      </c>
      <c r="Y298">
        <v>3205</v>
      </c>
      <c r="Z298">
        <v>0</v>
      </c>
      <c r="AA298">
        <v>0</v>
      </c>
      <c r="AB298" t="s">
        <v>28</v>
      </c>
    </row>
    <row r="299" spans="1:28" x14ac:dyDescent="0.3">
      <c r="A299" t="s">
        <v>40</v>
      </c>
      <c r="B299" t="s">
        <v>29</v>
      </c>
      <c r="C299">
        <v>530612</v>
      </c>
      <c r="D299">
        <v>36.5</v>
      </c>
      <c r="E299">
        <v>100</v>
      </c>
      <c r="F299">
        <v>24</v>
      </c>
      <c r="G299" t="s">
        <v>30</v>
      </c>
      <c r="H299" t="s">
        <v>31</v>
      </c>
      <c r="I299" t="s">
        <v>49</v>
      </c>
      <c r="J299" t="s">
        <v>42</v>
      </c>
      <c r="K299" t="s">
        <v>43</v>
      </c>
      <c r="L299" t="s">
        <v>50</v>
      </c>
      <c r="M299" t="s">
        <v>62</v>
      </c>
      <c r="N299" t="s">
        <v>70</v>
      </c>
      <c r="O299" t="s">
        <v>51</v>
      </c>
      <c r="P299" t="s">
        <v>32</v>
      </c>
      <c r="Q299" t="s">
        <v>35</v>
      </c>
      <c r="R299" t="s">
        <v>63</v>
      </c>
      <c r="S299">
        <v>50</v>
      </c>
      <c r="T299">
        <v>6</v>
      </c>
      <c r="U299" t="s">
        <v>58</v>
      </c>
      <c r="V299">
        <v>3.4</v>
      </c>
      <c r="W299" t="s">
        <v>52</v>
      </c>
      <c r="X299" t="s">
        <v>40</v>
      </c>
      <c r="Y299">
        <v>2208</v>
      </c>
      <c r="Z299">
        <v>0</v>
      </c>
      <c r="AA299">
        <v>0</v>
      </c>
      <c r="AB299" t="s">
        <v>40</v>
      </c>
    </row>
    <row r="300" spans="1:28" x14ac:dyDescent="0.3">
      <c r="A300" t="s">
        <v>40</v>
      </c>
      <c r="B300" t="s">
        <v>29</v>
      </c>
      <c r="C300">
        <v>534618</v>
      </c>
      <c r="D300">
        <v>37.200000000000003</v>
      </c>
      <c r="E300">
        <v>40</v>
      </c>
      <c r="F300">
        <v>20</v>
      </c>
      <c r="G300" t="s">
        <v>32</v>
      </c>
      <c r="H300" t="s">
        <v>32</v>
      </c>
      <c r="I300" t="s">
        <v>32</v>
      </c>
      <c r="J300" t="s">
        <v>32</v>
      </c>
      <c r="K300" t="s">
        <v>32</v>
      </c>
      <c r="L300" t="s">
        <v>32</v>
      </c>
      <c r="M300" t="s">
        <v>32</v>
      </c>
      <c r="N300" t="s">
        <v>32</v>
      </c>
      <c r="O300" t="s">
        <v>32</v>
      </c>
      <c r="P300" t="s">
        <v>32</v>
      </c>
      <c r="Q300" t="s">
        <v>35</v>
      </c>
      <c r="R300" t="s">
        <v>48</v>
      </c>
      <c r="S300">
        <v>36</v>
      </c>
      <c r="T300">
        <v>62</v>
      </c>
      <c r="U300" t="s">
        <v>65</v>
      </c>
      <c r="V300">
        <v>1</v>
      </c>
      <c r="W300" t="s">
        <v>47</v>
      </c>
      <c r="X300" t="s">
        <v>28</v>
      </c>
      <c r="Y300">
        <v>6112</v>
      </c>
      <c r="Z300">
        <v>0</v>
      </c>
      <c r="AA300">
        <v>0</v>
      </c>
      <c r="AB300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00"/>
  <sheetViews>
    <sheetView topLeftCell="Q1" workbookViewId="0">
      <selection activeCell="AG2" sqref="AG2"/>
    </sheetView>
  </sheetViews>
  <sheetFormatPr defaultRowHeight="14.4" x14ac:dyDescent="0.3"/>
  <cols>
    <col min="1" max="1" width="9.109375" customWidth="1"/>
    <col min="3" max="3" width="22.5546875" customWidth="1"/>
    <col min="4" max="4" width="16.6640625" customWidth="1"/>
    <col min="5" max="5" width="10.6640625" customWidth="1"/>
    <col min="6" max="6" width="16.33203125" customWidth="1"/>
    <col min="7" max="7" width="20.33203125" customWidth="1"/>
    <col min="8" max="8" width="16.88671875" customWidth="1"/>
    <col min="9" max="9" width="19.77734375" customWidth="1"/>
    <col min="10" max="10" width="19.33203125" customWidth="1"/>
    <col min="11" max="11" width="14.33203125" customWidth="1"/>
    <col min="12" max="12" width="11" customWidth="1"/>
    <col min="13" max="13" width="21.33203125" customWidth="1"/>
    <col min="14" max="14" width="17.21875" customWidth="1"/>
    <col min="15" max="15" width="18.109375" customWidth="1"/>
    <col min="16" max="16" width="21.33203125" customWidth="1"/>
    <col min="17" max="17" width="18.44140625" customWidth="1"/>
    <col min="18" max="18" width="11" customWidth="1"/>
    <col min="19" max="19" width="20.109375" customWidth="1"/>
    <col min="20" max="20" width="13.88671875" customWidth="1"/>
    <col min="21" max="21" width="20.88671875" customWidth="1"/>
    <col min="22" max="22" width="17.109375" customWidth="1"/>
    <col min="23" max="23" width="10.44140625" customWidth="1"/>
    <col min="24" max="24" width="15.109375" customWidth="1"/>
    <col min="25" max="27" width="9.77734375" customWidth="1"/>
    <col min="28" max="28" width="9.6640625" customWidth="1"/>
    <col min="29" max="29" width="18.21875" bestFit="1" customWidth="1"/>
    <col min="31" max="31" width="10.33203125" customWidth="1"/>
    <col min="34" max="34" width="8.88671875" customWidth="1"/>
    <col min="36" max="36" width="10.5546875" bestFit="1" customWidth="1"/>
    <col min="38" max="38" width="10.6640625" bestFit="1" customWidth="1"/>
    <col min="39" max="39" width="5.21875" bestFit="1" customWidth="1"/>
    <col min="40" max="40" width="10.777343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78</v>
      </c>
      <c r="AD1" t="s">
        <v>80</v>
      </c>
      <c r="AE1" t="s">
        <v>81</v>
      </c>
      <c r="AF1" t="s">
        <v>82</v>
      </c>
      <c r="AG1" t="s">
        <v>83</v>
      </c>
      <c r="AJ1" s="6" t="s">
        <v>73</v>
      </c>
      <c r="AK1" s="6" t="s">
        <v>39</v>
      </c>
      <c r="AL1" s="6" t="s">
        <v>47</v>
      </c>
      <c r="AM1" s="6" t="s">
        <v>52</v>
      </c>
      <c r="AN1" s="6" t="s">
        <v>74</v>
      </c>
    </row>
    <row r="2" spans="1:40" x14ac:dyDescent="0.3">
      <c r="A2" t="s">
        <v>28</v>
      </c>
      <c r="B2" t="s">
        <v>29</v>
      </c>
      <c r="C2">
        <v>530101</v>
      </c>
      <c r="D2">
        <v>38.5</v>
      </c>
      <c r="E2">
        <v>66</v>
      </c>
      <c r="F2">
        <v>28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32</v>
      </c>
      <c r="O2" t="s">
        <v>32</v>
      </c>
      <c r="P2" t="s">
        <v>32</v>
      </c>
      <c r="Q2" t="s">
        <v>37</v>
      </c>
      <c r="R2" t="s">
        <v>38</v>
      </c>
      <c r="S2">
        <v>45</v>
      </c>
      <c r="T2">
        <v>8.4</v>
      </c>
      <c r="U2" t="s">
        <v>32</v>
      </c>
      <c r="V2" t="s">
        <v>32</v>
      </c>
      <c r="W2" t="s">
        <v>39</v>
      </c>
      <c r="X2" t="s">
        <v>28</v>
      </c>
      <c r="Y2">
        <v>11300</v>
      </c>
      <c r="Z2">
        <v>0</v>
      </c>
      <c r="AA2">
        <v>0</v>
      </c>
      <c r="AB2" t="s">
        <v>28</v>
      </c>
      <c r="AC2" t="str">
        <f>VLOOKUP(Table1[[#This Row],[outcome]],$AH$3:$AI$5,2,FALSE)</f>
        <v>died</v>
      </c>
      <c r="AD2">
        <v>3</v>
      </c>
      <c r="AE2">
        <v>3</v>
      </c>
      <c r="AF2">
        <v>3</v>
      </c>
      <c r="AG2" s="4" t="str">
        <f t="shared" ref="AG2:AG65" si="0">IF(D2&lt;37,"Low",IF(D2&gt;38,"High","normal"))</f>
        <v>High</v>
      </c>
      <c r="AH2" s="7" t="s">
        <v>77</v>
      </c>
      <c r="AI2" s="7"/>
      <c r="AJ2" s="6">
        <v>35.4</v>
      </c>
      <c r="AK2" s="6">
        <v>0</v>
      </c>
      <c r="AL2" s="6">
        <v>1</v>
      </c>
      <c r="AM2" s="6">
        <v>0</v>
      </c>
      <c r="AN2" s="6">
        <v>1</v>
      </c>
    </row>
    <row r="3" spans="1:40" x14ac:dyDescent="0.3">
      <c r="A3" t="s">
        <v>40</v>
      </c>
      <c r="B3" t="s">
        <v>29</v>
      </c>
      <c r="C3">
        <v>534817</v>
      </c>
      <c r="D3">
        <v>39.200000000000003</v>
      </c>
      <c r="E3">
        <v>88</v>
      </c>
      <c r="F3">
        <v>20</v>
      </c>
      <c r="G3" t="s">
        <v>32</v>
      </c>
      <c r="H3" t="s">
        <v>32</v>
      </c>
      <c r="I3" t="s">
        <v>41</v>
      </c>
      <c r="J3" t="s">
        <v>42</v>
      </c>
      <c r="K3" t="s">
        <v>43</v>
      </c>
      <c r="L3" t="s">
        <v>35</v>
      </c>
      <c r="M3" t="s">
        <v>44</v>
      </c>
      <c r="N3" t="s">
        <v>32</v>
      </c>
      <c r="O3" t="s">
        <v>32</v>
      </c>
      <c r="P3" t="s">
        <v>32</v>
      </c>
      <c r="Q3" t="s">
        <v>35</v>
      </c>
      <c r="R3" t="s">
        <v>45</v>
      </c>
      <c r="S3">
        <v>50</v>
      </c>
      <c r="T3">
        <v>85</v>
      </c>
      <c r="U3" t="s">
        <v>46</v>
      </c>
      <c r="V3">
        <v>2</v>
      </c>
      <c r="W3" t="s">
        <v>47</v>
      </c>
      <c r="X3" t="s">
        <v>28</v>
      </c>
      <c r="Y3">
        <v>2208</v>
      </c>
      <c r="Z3">
        <v>0</v>
      </c>
      <c r="AA3">
        <v>0</v>
      </c>
      <c r="AB3" t="s">
        <v>28</v>
      </c>
      <c r="AC3" t="str">
        <f>VLOOKUP(Table1[[#This Row],[outcome]],$AH$3:$AI$5,2,FALSE)</f>
        <v>died</v>
      </c>
      <c r="AD3">
        <v>2</v>
      </c>
      <c r="AE3">
        <v>2</v>
      </c>
      <c r="AF3">
        <v>2</v>
      </c>
      <c r="AG3" s="4" t="str">
        <f t="shared" si="0"/>
        <v>High</v>
      </c>
      <c r="AH3" s="6" t="s">
        <v>39</v>
      </c>
      <c r="AI3" s="6" t="s">
        <v>39</v>
      </c>
      <c r="AJ3" s="6">
        <v>36</v>
      </c>
      <c r="AK3" s="6">
        <v>1</v>
      </c>
      <c r="AL3" s="6">
        <v>0</v>
      </c>
      <c r="AM3" s="6">
        <v>0</v>
      </c>
      <c r="AN3" s="6">
        <v>1</v>
      </c>
    </row>
    <row r="4" spans="1:40" x14ac:dyDescent="0.3">
      <c r="A4" t="s">
        <v>28</v>
      </c>
      <c r="B4" t="s">
        <v>29</v>
      </c>
      <c r="C4">
        <v>530334</v>
      </c>
      <c r="D4">
        <v>38.299999999999997</v>
      </c>
      <c r="E4">
        <v>40</v>
      </c>
      <c r="F4">
        <v>24</v>
      </c>
      <c r="G4" t="s">
        <v>48</v>
      </c>
      <c r="H4" t="s">
        <v>48</v>
      </c>
      <c r="I4" t="s">
        <v>49</v>
      </c>
      <c r="J4" t="s">
        <v>42</v>
      </c>
      <c r="K4" t="s">
        <v>43</v>
      </c>
      <c r="L4" t="s">
        <v>50</v>
      </c>
      <c r="M4" t="s">
        <v>51</v>
      </c>
      <c r="N4" t="s">
        <v>32</v>
      </c>
      <c r="O4" t="s">
        <v>32</v>
      </c>
      <c r="P4" t="s">
        <v>32</v>
      </c>
      <c r="Q4" t="s">
        <v>48</v>
      </c>
      <c r="R4" t="s">
        <v>48</v>
      </c>
      <c r="S4">
        <v>33</v>
      </c>
      <c r="T4">
        <v>6.7</v>
      </c>
      <c r="U4" t="s">
        <v>32</v>
      </c>
      <c r="V4" t="s">
        <v>32</v>
      </c>
      <c r="W4" t="s">
        <v>52</v>
      </c>
      <c r="X4" t="s">
        <v>28</v>
      </c>
      <c r="Y4">
        <v>0</v>
      </c>
      <c r="Z4">
        <v>0</v>
      </c>
      <c r="AA4">
        <v>0</v>
      </c>
      <c r="AB4" t="s">
        <v>40</v>
      </c>
      <c r="AC4" t="str">
        <f>VLOOKUP(Table1[[#This Row],[outcome]],$AH$3:$AI$5,2,FALSE)</f>
        <v>lived</v>
      </c>
      <c r="AD4">
        <v>1</v>
      </c>
      <c r="AE4">
        <v>2</v>
      </c>
      <c r="AF4">
        <v>2</v>
      </c>
      <c r="AG4" s="4" t="str">
        <f t="shared" si="0"/>
        <v>High</v>
      </c>
      <c r="AH4" s="6" t="s">
        <v>47</v>
      </c>
      <c r="AI4" s="6" t="s">
        <v>39</v>
      </c>
      <c r="AJ4" s="6">
        <v>36.1</v>
      </c>
      <c r="AK4" s="6">
        <v>0</v>
      </c>
      <c r="AL4" s="6">
        <v>1</v>
      </c>
      <c r="AM4" s="6">
        <v>0</v>
      </c>
      <c r="AN4" s="6">
        <v>1</v>
      </c>
    </row>
    <row r="5" spans="1:40" x14ac:dyDescent="0.3">
      <c r="A5" t="s">
        <v>40</v>
      </c>
      <c r="B5" t="s">
        <v>53</v>
      </c>
      <c r="C5">
        <v>5290409</v>
      </c>
      <c r="D5">
        <v>39.1</v>
      </c>
      <c r="E5">
        <v>164</v>
      </c>
      <c r="F5">
        <v>84</v>
      </c>
      <c r="G5" t="s">
        <v>54</v>
      </c>
      <c r="H5" t="s">
        <v>48</v>
      </c>
      <c r="I5" t="s">
        <v>55</v>
      </c>
      <c r="J5" t="s">
        <v>33</v>
      </c>
      <c r="K5" t="s">
        <v>56</v>
      </c>
      <c r="L5" t="s">
        <v>35</v>
      </c>
      <c r="M5" t="s">
        <v>36</v>
      </c>
      <c r="N5" t="s">
        <v>51</v>
      </c>
      <c r="O5" t="s">
        <v>57</v>
      </c>
      <c r="P5">
        <v>5</v>
      </c>
      <c r="Q5" t="s">
        <v>37</v>
      </c>
      <c r="R5" t="s">
        <v>32</v>
      </c>
      <c r="S5">
        <v>48</v>
      </c>
      <c r="T5">
        <v>7.2</v>
      </c>
      <c r="U5" t="s">
        <v>58</v>
      </c>
      <c r="V5">
        <v>5.3</v>
      </c>
      <c r="W5" t="s">
        <v>39</v>
      </c>
      <c r="X5" t="s">
        <v>40</v>
      </c>
      <c r="Y5">
        <v>2208</v>
      </c>
      <c r="Z5">
        <v>0</v>
      </c>
      <c r="AA5">
        <v>0</v>
      </c>
      <c r="AB5" t="s">
        <v>40</v>
      </c>
      <c r="AC5" t="str">
        <f>VLOOKUP(Table1[[#This Row],[outcome]],$AH$3:$AI$5,2,FALSE)</f>
        <v>died</v>
      </c>
      <c r="AD5">
        <v>1</v>
      </c>
      <c r="AE5">
        <v>0</v>
      </c>
      <c r="AF5">
        <v>0</v>
      </c>
      <c r="AG5" s="4" t="str">
        <f t="shared" si="0"/>
        <v>High</v>
      </c>
      <c r="AH5" s="6" t="s">
        <v>52</v>
      </c>
      <c r="AI5" s="6" t="s">
        <v>52</v>
      </c>
      <c r="AJ5" s="6">
        <v>36.4</v>
      </c>
      <c r="AK5" s="6">
        <v>1</v>
      </c>
      <c r="AL5" s="6">
        <v>0</v>
      </c>
      <c r="AM5" s="6">
        <v>0</v>
      </c>
      <c r="AN5" s="6">
        <v>1</v>
      </c>
    </row>
    <row r="6" spans="1:40" x14ac:dyDescent="0.3">
      <c r="A6" t="s">
        <v>28</v>
      </c>
      <c r="B6" t="s">
        <v>29</v>
      </c>
      <c r="C6">
        <v>530255</v>
      </c>
      <c r="D6">
        <v>37.299999999999997</v>
      </c>
      <c r="E6">
        <v>104</v>
      </c>
      <c r="F6">
        <v>35</v>
      </c>
      <c r="G6" t="s">
        <v>32</v>
      </c>
      <c r="H6" t="s">
        <v>32</v>
      </c>
      <c r="I6" t="s">
        <v>55</v>
      </c>
      <c r="J6" t="s">
        <v>33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>
        <v>74</v>
      </c>
      <c r="T6">
        <v>7.4</v>
      </c>
      <c r="U6" t="s">
        <v>32</v>
      </c>
      <c r="V6" t="s">
        <v>32</v>
      </c>
      <c r="W6" t="s">
        <v>39</v>
      </c>
      <c r="X6" t="s">
        <v>28</v>
      </c>
      <c r="Y6">
        <v>4300</v>
      </c>
      <c r="Z6">
        <v>0</v>
      </c>
      <c r="AA6">
        <v>0</v>
      </c>
      <c r="AB6" t="s">
        <v>28</v>
      </c>
      <c r="AC6" t="str">
        <f>VLOOKUP(Table1[[#This Row],[outcome]],$AH$3:$AI$5,2,FALSE)</f>
        <v>died</v>
      </c>
      <c r="AD6">
        <v>1</v>
      </c>
      <c r="AE6">
        <v>1</v>
      </c>
      <c r="AF6">
        <v>1</v>
      </c>
      <c r="AG6" s="4" t="str">
        <f t="shared" si="0"/>
        <v>normal</v>
      </c>
      <c r="AJ6" s="6">
        <v>36.5</v>
      </c>
      <c r="AK6" s="6">
        <v>0</v>
      </c>
      <c r="AL6" s="6">
        <v>0</v>
      </c>
      <c r="AM6" s="6">
        <v>2</v>
      </c>
      <c r="AN6" s="6">
        <v>2</v>
      </c>
    </row>
    <row r="7" spans="1:40" x14ac:dyDescent="0.3">
      <c r="A7" t="s">
        <v>28</v>
      </c>
      <c r="B7" t="s">
        <v>29</v>
      </c>
      <c r="C7">
        <v>528355</v>
      </c>
      <c r="D7" t="s">
        <v>32</v>
      </c>
      <c r="E7" t="s">
        <v>32</v>
      </c>
      <c r="F7" t="s">
        <v>32</v>
      </c>
      <c r="G7" t="s">
        <v>59</v>
      </c>
      <c r="H7" t="s">
        <v>48</v>
      </c>
      <c r="I7" t="s">
        <v>49</v>
      </c>
      <c r="J7" t="s">
        <v>42</v>
      </c>
      <c r="K7" t="s">
        <v>56</v>
      </c>
      <c r="L7" t="s">
        <v>50</v>
      </c>
      <c r="M7" t="s">
        <v>44</v>
      </c>
      <c r="N7" t="s">
        <v>44</v>
      </c>
      <c r="O7" t="s">
        <v>51</v>
      </c>
      <c r="P7" t="s">
        <v>32</v>
      </c>
      <c r="Q7" t="s">
        <v>37</v>
      </c>
      <c r="R7" t="s">
        <v>60</v>
      </c>
      <c r="S7" t="s">
        <v>32</v>
      </c>
      <c r="T7" t="s">
        <v>32</v>
      </c>
      <c r="U7" t="s">
        <v>32</v>
      </c>
      <c r="V7" t="s">
        <v>32</v>
      </c>
      <c r="W7" t="s">
        <v>52</v>
      </c>
      <c r="X7" t="s">
        <v>28</v>
      </c>
      <c r="Y7">
        <v>0</v>
      </c>
      <c r="Z7">
        <v>0</v>
      </c>
      <c r="AA7">
        <v>0</v>
      </c>
      <c r="AB7" t="s">
        <v>28</v>
      </c>
      <c r="AC7" t="str">
        <f>VLOOKUP(Table1[[#This Row],[outcome]],$AH$3:$AI$5,2,FALSE)</f>
        <v>lived</v>
      </c>
      <c r="AD7" t="e">
        <v>#N/A</v>
      </c>
      <c r="AE7" t="e">
        <v>#N/A</v>
      </c>
      <c r="AF7" t="e">
        <v>#N/A</v>
      </c>
      <c r="AG7" s="4" t="str">
        <f t="shared" si="0"/>
        <v>High</v>
      </c>
      <c r="AJ7" s="6">
        <v>36.6</v>
      </c>
      <c r="AK7" s="6">
        <v>1</v>
      </c>
      <c r="AL7" s="6">
        <v>0</v>
      </c>
      <c r="AM7" s="6">
        <v>0</v>
      </c>
      <c r="AN7" s="6">
        <v>1</v>
      </c>
    </row>
    <row r="8" spans="1:40" x14ac:dyDescent="0.3">
      <c r="A8" t="s">
        <v>40</v>
      </c>
      <c r="B8" t="s">
        <v>29</v>
      </c>
      <c r="C8">
        <v>526802</v>
      </c>
      <c r="D8">
        <v>37.9</v>
      </c>
      <c r="E8">
        <v>48</v>
      </c>
      <c r="F8">
        <v>16</v>
      </c>
      <c r="G8" t="s">
        <v>48</v>
      </c>
      <c r="H8" t="s">
        <v>48</v>
      </c>
      <c r="I8" t="s">
        <v>61</v>
      </c>
      <c r="J8" t="s">
        <v>42</v>
      </c>
      <c r="K8" t="s">
        <v>43</v>
      </c>
      <c r="L8" t="s">
        <v>50</v>
      </c>
      <c r="M8" t="s">
        <v>62</v>
      </c>
      <c r="N8" t="s">
        <v>51</v>
      </c>
      <c r="O8" t="s">
        <v>51</v>
      </c>
      <c r="P8" t="s">
        <v>32</v>
      </c>
      <c r="Q8" t="s">
        <v>37</v>
      </c>
      <c r="R8" t="s">
        <v>38</v>
      </c>
      <c r="S8">
        <v>37</v>
      </c>
      <c r="T8">
        <v>7</v>
      </c>
      <c r="U8" t="s">
        <v>32</v>
      </c>
      <c r="V8" t="s">
        <v>32</v>
      </c>
      <c r="W8" t="s">
        <v>52</v>
      </c>
      <c r="X8" t="s">
        <v>40</v>
      </c>
      <c r="Y8">
        <v>3124</v>
      </c>
      <c r="Z8">
        <v>0</v>
      </c>
      <c r="AA8">
        <v>0</v>
      </c>
      <c r="AB8" t="s">
        <v>28</v>
      </c>
      <c r="AC8" t="str">
        <f>VLOOKUP(Table1[[#This Row],[outcome]],$AH$3:$AI$5,2,FALSE)</f>
        <v>lived</v>
      </c>
      <c r="AD8">
        <v>1</v>
      </c>
      <c r="AE8">
        <v>0</v>
      </c>
      <c r="AF8">
        <v>0</v>
      </c>
      <c r="AG8" s="4" t="str">
        <f t="shared" si="0"/>
        <v>normal</v>
      </c>
      <c r="AJ8" s="6">
        <v>36.799999999999997</v>
      </c>
      <c r="AK8" s="6">
        <v>1</v>
      </c>
      <c r="AL8" s="6">
        <v>0</v>
      </c>
      <c r="AM8" s="6">
        <v>0</v>
      </c>
      <c r="AN8" s="6">
        <v>1</v>
      </c>
    </row>
    <row r="9" spans="1:40" x14ac:dyDescent="0.3">
      <c r="A9" t="s">
        <v>40</v>
      </c>
      <c r="B9" t="s">
        <v>29</v>
      </c>
      <c r="C9">
        <v>529607</v>
      </c>
      <c r="D9" t="s">
        <v>32</v>
      </c>
      <c r="E9">
        <v>60</v>
      </c>
      <c r="F9" t="s">
        <v>32</v>
      </c>
      <c r="G9" t="s">
        <v>30</v>
      </c>
      <c r="H9" t="s">
        <v>32</v>
      </c>
      <c r="I9" t="s">
        <v>32</v>
      </c>
      <c r="J9" t="s">
        <v>42</v>
      </c>
      <c r="K9" t="s">
        <v>32</v>
      </c>
      <c r="L9" t="s">
        <v>35</v>
      </c>
      <c r="M9" t="s">
        <v>44</v>
      </c>
      <c r="N9" t="s">
        <v>44</v>
      </c>
      <c r="O9" t="s">
        <v>51</v>
      </c>
      <c r="P9" t="s">
        <v>32</v>
      </c>
      <c r="Q9" t="s">
        <v>37</v>
      </c>
      <c r="R9" t="s">
        <v>63</v>
      </c>
      <c r="S9">
        <v>44</v>
      </c>
      <c r="T9">
        <v>8.3000000000000007</v>
      </c>
      <c r="U9" t="s">
        <v>32</v>
      </c>
      <c r="V9" t="s">
        <v>32</v>
      </c>
      <c r="W9" t="s">
        <v>39</v>
      </c>
      <c r="X9" t="s">
        <v>40</v>
      </c>
      <c r="Y9">
        <v>2208</v>
      </c>
      <c r="Z9">
        <v>0</v>
      </c>
      <c r="AA9">
        <v>0</v>
      </c>
      <c r="AB9" t="s">
        <v>28</v>
      </c>
      <c r="AC9" t="str">
        <f>VLOOKUP(Table1[[#This Row],[outcome]],$AH$3:$AI$5,2,FALSE)</f>
        <v>died</v>
      </c>
      <c r="AD9" t="e">
        <v>#N/A</v>
      </c>
      <c r="AE9" t="e">
        <v>#N/A</v>
      </c>
      <c r="AF9" t="e">
        <v>#N/A</v>
      </c>
      <c r="AG9" s="4" t="str">
        <f t="shared" si="0"/>
        <v>High</v>
      </c>
      <c r="AJ9" s="6">
        <v>36.9</v>
      </c>
      <c r="AK9" s="6">
        <v>0</v>
      </c>
      <c r="AL9" s="6">
        <v>0</v>
      </c>
      <c r="AM9" s="6">
        <v>1</v>
      </c>
      <c r="AN9" s="6">
        <v>1</v>
      </c>
    </row>
    <row r="10" spans="1:40" x14ac:dyDescent="0.3">
      <c r="A10" t="s">
        <v>28</v>
      </c>
      <c r="B10" t="s">
        <v>29</v>
      </c>
      <c r="C10">
        <v>530051</v>
      </c>
      <c r="D10" t="s">
        <v>32</v>
      </c>
      <c r="E10">
        <v>80</v>
      </c>
      <c r="F10">
        <v>36</v>
      </c>
      <c r="G10" t="s">
        <v>30</v>
      </c>
      <c r="H10" t="s">
        <v>35</v>
      </c>
      <c r="I10" t="s">
        <v>49</v>
      </c>
      <c r="J10" t="s">
        <v>42</v>
      </c>
      <c r="K10" t="s">
        <v>64</v>
      </c>
      <c r="L10" t="s">
        <v>35</v>
      </c>
      <c r="M10" t="s">
        <v>36</v>
      </c>
      <c r="N10" t="s">
        <v>44</v>
      </c>
      <c r="O10" t="s">
        <v>51</v>
      </c>
      <c r="P10" t="s">
        <v>32</v>
      </c>
      <c r="Q10" t="s">
        <v>37</v>
      </c>
      <c r="R10" t="s">
        <v>38</v>
      </c>
      <c r="S10">
        <v>38</v>
      </c>
      <c r="T10">
        <v>6.2</v>
      </c>
      <c r="U10" t="s">
        <v>32</v>
      </c>
      <c r="V10" t="s">
        <v>32</v>
      </c>
      <c r="W10" t="s">
        <v>47</v>
      </c>
      <c r="X10" t="s">
        <v>40</v>
      </c>
      <c r="Y10">
        <v>3205</v>
      </c>
      <c r="Z10">
        <v>0</v>
      </c>
      <c r="AA10">
        <v>0</v>
      </c>
      <c r="AB10" t="s">
        <v>28</v>
      </c>
      <c r="AC10" t="str">
        <f>VLOOKUP(Table1[[#This Row],[outcome]],$AH$3:$AI$5,2,FALSE)</f>
        <v>died</v>
      </c>
      <c r="AD10" t="e">
        <v>#N/A</v>
      </c>
      <c r="AE10" t="e">
        <v>#N/A</v>
      </c>
      <c r="AF10" t="e">
        <v>#N/A</v>
      </c>
      <c r="AG10" s="4" t="str">
        <f t="shared" si="0"/>
        <v>High</v>
      </c>
      <c r="AJ10" s="6">
        <v>37</v>
      </c>
      <c r="AK10" s="6">
        <v>1</v>
      </c>
      <c r="AL10" s="6">
        <v>1</v>
      </c>
      <c r="AM10" s="6">
        <v>0</v>
      </c>
      <c r="AN10" s="6">
        <v>2</v>
      </c>
    </row>
    <row r="11" spans="1:40" x14ac:dyDescent="0.3">
      <c r="A11" t="s">
        <v>28</v>
      </c>
      <c r="B11" t="s">
        <v>53</v>
      </c>
      <c r="C11">
        <v>5299629</v>
      </c>
      <c r="D11">
        <v>38.299999999999997</v>
      </c>
      <c r="E11">
        <v>90</v>
      </c>
      <c r="F11" t="s">
        <v>32</v>
      </c>
      <c r="G11" t="s">
        <v>48</v>
      </c>
      <c r="H11" t="s">
        <v>32</v>
      </c>
      <c r="I11" t="s">
        <v>61</v>
      </c>
      <c r="J11" t="s">
        <v>42</v>
      </c>
      <c r="K11" t="s">
        <v>34</v>
      </c>
      <c r="L11" t="s">
        <v>50</v>
      </c>
      <c r="M11" t="s">
        <v>51</v>
      </c>
      <c r="N11" t="s">
        <v>44</v>
      </c>
      <c r="O11" t="s">
        <v>51</v>
      </c>
      <c r="P11" t="s">
        <v>32</v>
      </c>
      <c r="Q11" t="s">
        <v>37</v>
      </c>
      <c r="R11" t="s">
        <v>32</v>
      </c>
      <c r="S11">
        <v>40</v>
      </c>
      <c r="T11">
        <v>6.2</v>
      </c>
      <c r="U11" t="s">
        <v>65</v>
      </c>
      <c r="V11">
        <v>2.2000000000000002</v>
      </c>
      <c r="W11" t="s">
        <v>52</v>
      </c>
      <c r="X11" t="s">
        <v>28</v>
      </c>
      <c r="Y11">
        <v>0</v>
      </c>
      <c r="Z11">
        <v>0</v>
      </c>
      <c r="AA11">
        <v>0</v>
      </c>
      <c r="AB11" t="s">
        <v>40</v>
      </c>
      <c r="AC11" t="str">
        <f>VLOOKUP(Table1[[#This Row],[outcome]],$AH$3:$AI$5,2,FALSE)</f>
        <v>lived</v>
      </c>
      <c r="AD11">
        <v>1</v>
      </c>
      <c r="AE11">
        <v>2</v>
      </c>
      <c r="AF11">
        <v>2</v>
      </c>
      <c r="AG11" s="4" t="str">
        <f t="shared" si="0"/>
        <v>High</v>
      </c>
      <c r="AJ11" s="6">
        <v>37.1</v>
      </c>
      <c r="AK11" s="6">
        <v>1</v>
      </c>
      <c r="AL11" s="6">
        <v>1</v>
      </c>
      <c r="AM11" s="6">
        <v>1</v>
      </c>
      <c r="AN11" s="6">
        <v>3</v>
      </c>
    </row>
    <row r="12" spans="1:40" x14ac:dyDescent="0.3">
      <c r="A12" t="s">
        <v>40</v>
      </c>
      <c r="B12" t="s">
        <v>29</v>
      </c>
      <c r="C12">
        <v>528548</v>
      </c>
      <c r="D12">
        <v>38.1</v>
      </c>
      <c r="E12">
        <v>66</v>
      </c>
      <c r="F12">
        <v>12</v>
      </c>
      <c r="G12" t="s">
        <v>30</v>
      </c>
      <c r="H12" t="s">
        <v>31</v>
      </c>
      <c r="I12" t="s">
        <v>66</v>
      </c>
      <c r="J12" t="s">
        <v>42</v>
      </c>
      <c r="K12" t="s">
        <v>43</v>
      </c>
      <c r="L12" t="s">
        <v>50</v>
      </c>
      <c r="M12" t="s">
        <v>51</v>
      </c>
      <c r="N12" t="s">
        <v>44</v>
      </c>
      <c r="O12" t="s">
        <v>51</v>
      </c>
      <c r="P12">
        <v>3</v>
      </c>
      <c r="Q12" t="s">
        <v>67</v>
      </c>
      <c r="R12" t="s">
        <v>38</v>
      </c>
      <c r="S12">
        <v>44</v>
      </c>
      <c r="T12">
        <v>6</v>
      </c>
      <c r="U12" t="s">
        <v>46</v>
      </c>
      <c r="V12">
        <v>3.6</v>
      </c>
      <c r="W12" t="s">
        <v>52</v>
      </c>
      <c r="X12" t="s">
        <v>40</v>
      </c>
      <c r="Y12">
        <v>2124</v>
      </c>
      <c r="Z12">
        <v>0</v>
      </c>
      <c r="AA12">
        <v>0</v>
      </c>
      <c r="AB12" t="s">
        <v>40</v>
      </c>
      <c r="AC12" t="str">
        <f>VLOOKUP(Table1[[#This Row],[outcome]],$AH$3:$AI$5,2,FALSE)</f>
        <v>lived</v>
      </c>
      <c r="AD12">
        <v>4</v>
      </c>
      <c r="AE12">
        <v>3</v>
      </c>
      <c r="AF12">
        <v>3</v>
      </c>
      <c r="AG12" s="4" t="str">
        <f t="shared" si="0"/>
        <v>High</v>
      </c>
      <c r="AJ12" s="6">
        <v>37.200000000000003</v>
      </c>
      <c r="AK12" s="6">
        <v>1</v>
      </c>
      <c r="AL12" s="6">
        <v>3</v>
      </c>
      <c r="AM12" s="6">
        <v>3</v>
      </c>
      <c r="AN12" s="6">
        <v>7</v>
      </c>
    </row>
    <row r="13" spans="1:40" x14ac:dyDescent="0.3">
      <c r="A13" t="s">
        <v>28</v>
      </c>
      <c r="B13" t="s">
        <v>29</v>
      </c>
      <c r="C13">
        <v>527927</v>
      </c>
      <c r="D13">
        <v>39.1</v>
      </c>
      <c r="E13">
        <v>72</v>
      </c>
      <c r="F13">
        <v>52</v>
      </c>
      <c r="G13" t="s">
        <v>59</v>
      </c>
      <c r="H13" t="s">
        <v>32</v>
      </c>
      <c r="I13" t="s">
        <v>68</v>
      </c>
      <c r="J13" t="s">
        <v>42</v>
      </c>
      <c r="K13" t="s">
        <v>56</v>
      </c>
      <c r="L13" t="s">
        <v>69</v>
      </c>
      <c r="M13" t="s">
        <v>44</v>
      </c>
      <c r="N13" t="s">
        <v>51</v>
      </c>
      <c r="O13" t="s">
        <v>51</v>
      </c>
      <c r="P13" t="s">
        <v>32</v>
      </c>
      <c r="Q13" t="s">
        <v>35</v>
      </c>
      <c r="R13" t="s">
        <v>63</v>
      </c>
      <c r="S13">
        <v>50</v>
      </c>
      <c r="T13">
        <v>7.8</v>
      </c>
      <c r="U13" t="s">
        <v>32</v>
      </c>
      <c r="V13" t="s">
        <v>32</v>
      </c>
      <c r="W13" t="s">
        <v>52</v>
      </c>
      <c r="X13" t="s">
        <v>40</v>
      </c>
      <c r="Y13">
        <v>2111</v>
      </c>
      <c r="Z13">
        <v>0</v>
      </c>
      <c r="AA13">
        <v>0</v>
      </c>
      <c r="AB13" t="s">
        <v>28</v>
      </c>
      <c r="AC13" t="str">
        <f>VLOOKUP(Table1[[#This Row],[outcome]],$AH$3:$AI$5,2,FALSE)</f>
        <v>lived</v>
      </c>
      <c r="AD13">
        <v>1</v>
      </c>
      <c r="AE13">
        <v>0</v>
      </c>
      <c r="AF13">
        <v>0</v>
      </c>
      <c r="AG13" s="4" t="str">
        <f t="shared" si="0"/>
        <v>High</v>
      </c>
      <c r="AJ13" s="6">
        <v>37.299999999999997</v>
      </c>
      <c r="AK13" s="6">
        <v>1</v>
      </c>
      <c r="AL13" s="6">
        <v>1</v>
      </c>
      <c r="AM13" s="6">
        <v>4</v>
      </c>
      <c r="AN13" s="6">
        <v>6</v>
      </c>
    </row>
    <row r="14" spans="1:40" x14ac:dyDescent="0.3">
      <c r="A14" t="s">
        <v>40</v>
      </c>
      <c r="B14" t="s">
        <v>29</v>
      </c>
      <c r="C14">
        <v>528031</v>
      </c>
      <c r="D14">
        <v>37.200000000000003</v>
      </c>
      <c r="E14">
        <v>42</v>
      </c>
      <c r="F14">
        <v>12</v>
      </c>
      <c r="G14" t="s">
        <v>59</v>
      </c>
      <c r="H14" t="s">
        <v>48</v>
      </c>
      <c r="I14" t="s">
        <v>61</v>
      </c>
      <c r="J14" t="s">
        <v>42</v>
      </c>
      <c r="K14" t="s">
        <v>43</v>
      </c>
      <c r="L14" t="s">
        <v>50</v>
      </c>
      <c r="M14" t="s">
        <v>62</v>
      </c>
      <c r="N14" t="s">
        <v>70</v>
      </c>
      <c r="O14" t="s">
        <v>51</v>
      </c>
      <c r="P14" t="s">
        <v>32</v>
      </c>
      <c r="Q14" t="s">
        <v>35</v>
      </c>
      <c r="R14" t="s">
        <v>38</v>
      </c>
      <c r="S14" t="s">
        <v>32</v>
      </c>
      <c r="T14">
        <v>7</v>
      </c>
      <c r="U14" t="s">
        <v>32</v>
      </c>
      <c r="V14" t="s">
        <v>32</v>
      </c>
      <c r="W14" t="s">
        <v>52</v>
      </c>
      <c r="X14" t="s">
        <v>28</v>
      </c>
      <c r="Y14">
        <v>4124</v>
      </c>
      <c r="Z14">
        <v>0</v>
      </c>
      <c r="AA14">
        <v>0</v>
      </c>
      <c r="AB14" t="s">
        <v>28</v>
      </c>
      <c r="AC14" t="str">
        <f>VLOOKUP(Table1[[#This Row],[outcome]],$AH$3:$AI$5,2,FALSE)</f>
        <v>lived</v>
      </c>
      <c r="AD14">
        <v>1</v>
      </c>
      <c r="AE14">
        <v>3</v>
      </c>
      <c r="AF14">
        <v>3</v>
      </c>
      <c r="AG14" s="4" t="str">
        <f t="shared" si="0"/>
        <v>normal</v>
      </c>
      <c r="AJ14" s="6">
        <v>37.4</v>
      </c>
      <c r="AK14" s="6">
        <v>1</v>
      </c>
      <c r="AL14" s="6">
        <v>1</v>
      </c>
      <c r="AM14" s="6">
        <v>1</v>
      </c>
      <c r="AN14" s="6">
        <v>3</v>
      </c>
    </row>
    <row r="15" spans="1:40" x14ac:dyDescent="0.3">
      <c r="A15" t="s">
        <v>28</v>
      </c>
      <c r="B15" t="s">
        <v>53</v>
      </c>
      <c r="C15">
        <v>5291329</v>
      </c>
      <c r="D15">
        <v>38</v>
      </c>
      <c r="E15">
        <v>92</v>
      </c>
      <c r="F15">
        <v>28</v>
      </c>
      <c r="G15" t="s">
        <v>48</v>
      </c>
      <c r="H15" t="s">
        <v>48</v>
      </c>
      <c r="I15" t="s">
        <v>68</v>
      </c>
      <c r="J15" t="s">
        <v>42</v>
      </c>
      <c r="K15" t="s">
        <v>71</v>
      </c>
      <c r="L15" t="s">
        <v>50</v>
      </c>
      <c r="M15" t="s">
        <v>44</v>
      </c>
      <c r="N15" t="s">
        <v>70</v>
      </c>
      <c r="O15" t="s">
        <v>32</v>
      </c>
      <c r="P15">
        <v>7.2</v>
      </c>
      <c r="Q15" t="s">
        <v>48</v>
      </c>
      <c r="R15" t="s">
        <v>48</v>
      </c>
      <c r="S15">
        <v>37</v>
      </c>
      <c r="T15">
        <v>6.1</v>
      </c>
      <c r="U15" t="s">
        <v>65</v>
      </c>
      <c r="V15" t="s">
        <v>32</v>
      </c>
      <c r="W15" t="s">
        <v>39</v>
      </c>
      <c r="X15" t="s">
        <v>28</v>
      </c>
      <c r="Y15">
        <v>0</v>
      </c>
      <c r="Z15">
        <v>0</v>
      </c>
      <c r="AA15">
        <v>0</v>
      </c>
      <c r="AB15" t="s">
        <v>40</v>
      </c>
      <c r="AC15" t="str">
        <f>VLOOKUP(Table1[[#This Row],[outcome]],$AH$3:$AI$5,2,FALSE)</f>
        <v>died</v>
      </c>
      <c r="AD15">
        <v>6</v>
      </c>
      <c r="AE15">
        <v>2</v>
      </c>
      <c r="AF15">
        <v>2</v>
      </c>
      <c r="AG15" s="4" t="str">
        <f t="shared" si="0"/>
        <v>normal</v>
      </c>
      <c r="AJ15" s="6">
        <v>37.5</v>
      </c>
      <c r="AK15" s="6">
        <v>2</v>
      </c>
      <c r="AL15" s="6">
        <v>2</v>
      </c>
      <c r="AM15" s="6">
        <v>8</v>
      </c>
      <c r="AN15" s="6">
        <v>12</v>
      </c>
    </row>
    <row r="16" spans="1:40" x14ac:dyDescent="0.3">
      <c r="A16" t="s">
        <v>40</v>
      </c>
      <c r="B16" t="s">
        <v>29</v>
      </c>
      <c r="C16">
        <v>534917</v>
      </c>
      <c r="D16">
        <v>38.200000000000003</v>
      </c>
      <c r="E16">
        <v>76</v>
      </c>
      <c r="F16">
        <v>28</v>
      </c>
      <c r="G16" t="s">
        <v>30</v>
      </c>
      <c r="H16" t="s">
        <v>48</v>
      </c>
      <c r="I16" t="s">
        <v>61</v>
      </c>
      <c r="J16" t="s">
        <v>42</v>
      </c>
      <c r="K16" t="s">
        <v>43</v>
      </c>
      <c r="L16" t="s">
        <v>35</v>
      </c>
      <c r="M16" t="s">
        <v>51</v>
      </c>
      <c r="N16" t="s">
        <v>44</v>
      </c>
      <c r="O16" t="s">
        <v>57</v>
      </c>
      <c r="P16" t="s">
        <v>32</v>
      </c>
      <c r="Q16" t="s">
        <v>35</v>
      </c>
      <c r="R16" t="s">
        <v>63</v>
      </c>
      <c r="S16">
        <v>46</v>
      </c>
      <c r="T16">
        <v>81</v>
      </c>
      <c r="U16" t="s">
        <v>65</v>
      </c>
      <c r="V16">
        <v>2</v>
      </c>
      <c r="W16" t="s">
        <v>52</v>
      </c>
      <c r="X16" t="s">
        <v>40</v>
      </c>
      <c r="Y16">
        <v>2112</v>
      </c>
      <c r="Z16">
        <v>0</v>
      </c>
      <c r="AA16">
        <v>0</v>
      </c>
      <c r="AB16" t="s">
        <v>28</v>
      </c>
      <c r="AC16" t="str">
        <f>VLOOKUP(Table1[[#This Row],[outcome]],$AH$3:$AI$5,2,FALSE)</f>
        <v>lived</v>
      </c>
      <c r="AD16">
        <v>1</v>
      </c>
      <c r="AE16">
        <v>1</v>
      </c>
      <c r="AF16">
        <v>1</v>
      </c>
      <c r="AG16" s="4" t="str">
        <f t="shared" si="0"/>
        <v>High</v>
      </c>
      <c r="AJ16" s="6">
        <v>37.6</v>
      </c>
      <c r="AK16" s="6">
        <v>2</v>
      </c>
      <c r="AL16" s="6">
        <v>1</v>
      </c>
      <c r="AM16" s="6">
        <v>4</v>
      </c>
      <c r="AN16" s="6">
        <v>7</v>
      </c>
    </row>
    <row r="17" spans="1:40" x14ac:dyDescent="0.3">
      <c r="A17" t="s">
        <v>40</v>
      </c>
      <c r="B17" t="s">
        <v>29</v>
      </c>
      <c r="C17">
        <v>530233</v>
      </c>
      <c r="D17">
        <v>37.6</v>
      </c>
      <c r="E17">
        <v>96</v>
      </c>
      <c r="F17">
        <v>48</v>
      </c>
      <c r="G17" t="s">
        <v>30</v>
      </c>
      <c r="H17" t="s">
        <v>48</v>
      </c>
      <c r="I17" t="s">
        <v>41</v>
      </c>
      <c r="J17" t="s">
        <v>42</v>
      </c>
      <c r="K17" t="s">
        <v>34</v>
      </c>
      <c r="L17" t="s">
        <v>50</v>
      </c>
      <c r="M17" t="s">
        <v>62</v>
      </c>
      <c r="N17" t="s">
        <v>44</v>
      </c>
      <c r="O17" t="s">
        <v>72</v>
      </c>
      <c r="P17">
        <v>4.5</v>
      </c>
      <c r="Q17" t="s">
        <v>35</v>
      </c>
      <c r="R17" t="s">
        <v>32</v>
      </c>
      <c r="S17">
        <v>45</v>
      </c>
      <c r="T17">
        <v>6.8</v>
      </c>
      <c r="U17" t="s">
        <v>32</v>
      </c>
      <c r="V17" t="s">
        <v>32</v>
      </c>
      <c r="W17" t="s">
        <v>39</v>
      </c>
      <c r="X17" t="s">
        <v>40</v>
      </c>
      <c r="Y17">
        <v>3207</v>
      </c>
      <c r="Z17">
        <v>0</v>
      </c>
      <c r="AA17">
        <v>0</v>
      </c>
      <c r="AB17" t="s">
        <v>28</v>
      </c>
      <c r="AC17" t="str">
        <f>VLOOKUP(Table1[[#This Row],[outcome]],$AH$3:$AI$5,2,FALSE)</f>
        <v>died</v>
      </c>
      <c r="AD17">
        <v>2</v>
      </c>
      <c r="AE17">
        <v>1</v>
      </c>
      <c r="AF17">
        <v>1</v>
      </c>
      <c r="AG17" s="4" t="str">
        <f t="shared" si="0"/>
        <v>normal</v>
      </c>
      <c r="AJ17" s="6">
        <v>37.700000000000003</v>
      </c>
      <c r="AK17" s="6">
        <v>3</v>
      </c>
      <c r="AL17" s="6">
        <v>0</v>
      </c>
      <c r="AM17" s="6">
        <v>4</v>
      </c>
      <c r="AN17" s="6">
        <v>7</v>
      </c>
    </row>
    <row r="18" spans="1:40" x14ac:dyDescent="0.3">
      <c r="A18" t="s">
        <v>40</v>
      </c>
      <c r="B18" t="s">
        <v>53</v>
      </c>
      <c r="C18">
        <v>5301219</v>
      </c>
      <c r="D18" t="s">
        <v>32</v>
      </c>
      <c r="E18">
        <v>128</v>
      </c>
      <c r="F18">
        <v>36</v>
      </c>
      <c r="G18" t="s">
        <v>30</v>
      </c>
      <c r="H18" t="s">
        <v>31</v>
      </c>
      <c r="I18" t="s">
        <v>41</v>
      </c>
      <c r="J18" t="s">
        <v>33</v>
      </c>
      <c r="K18" t="s">
        <v>64</v>
      </c>
      <c r="L18" t="s">
        <v>35</v>
      </c>
      <c r="M18" t="s">
        <v>62</v>
      </c>
      <c r="N18" t="s">
        <v>70</v>
      </c>
      <c r="O18" t="s">
        <v>32</v>
      </c>
      <c r="P18" t="s">
        <v>32</v>
      </c>
      <c r="Q18" t="s">
        <v>35</v>
      </c>
      <c r="R18" t="s">
        <v>38</v>
      </c>
      <c r="S18">
        <v>53</v>
      </c>
      <c r="T18">
        <v>7.8</v>
      </c>
      <c r="U18" t="s">
        <v>58</v>
      </c>
      <c r="V18">
        <v>4.7</v>
      </c>
      <c r="W18" t="s">
        <v>39</v>
      </c>
      <c r="X18" t="s">
        <v>28</v>
      </c>
      <c r="Y18">
        <v>1400</v>
      </c>
      <c r="Z18">
        <v>0</v>
      </c>
      <c r="AA18">
        <v>0</v>
      </c>
      <c r="AB18" t="s">
        <v>40</v>
      </c>
      <c r="AC18" t="str">
        <f>VLOOKUP(Table1[[#This Row],[outcome]],$AH$3:$AI$5,2,FALSE)</f>
        <v>died</v>
      </c>
      <c r="AD18" t="e">
        <v>#N/A</v>
      </c>
      <c r="AE18" t="e">
        <v>#N/A</v>
      </c>
      <c r="AF18" t="e">
        <v>#N/A</v>
      </c>
      <c r="AG18" s="4" t="str">
        <f t="shared" si="0"/>
        <v>High</v>
      </c>
      <c r="AJ18" s="6">
        <v>37.799999999999997</v>
      </c>
      <c r="AK18" s="6">
        <v>3</v>
      </c>
      <c r="AL18" s="6">
        <v>3</v>
      </c>
      <c r="AM18" s="6">
        <v>11</v>
      </c>
      <c r="AN18" s="6">
        <v>17</v>
      </c>
    </row>
    <row r="19" spans="1:40" x14ac:dyDescent="0.3">
      <c r="A19" t="s">
        <v>28</v>
      </c>
      <c r="B19" t="s">
        <v>29</v>
      </c>
      <c r="C19">
        <v>526639</v>
      </c>
      <c r="D19">
        <v>37.5</v>
      </c>
      <c r="E19">
        <v>48</v>
      </c>
      <c r="F19">
        <v>24</v>
      </c>
      <c r="G19" t="s">
        <v>32</v>
      </c>
      <c r="H19" t="s">
        <v>32</v>
      </c>
      <c r="I19" t="s">
        <v>32</v>
      </c>
      <c r="J19" t="s">
        <v>32</v>
      </c>
      <c r="K19" t="s">
        <v>32</v>
      </c>
      <c r="L19" t="s">
        <v>32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32</v>
      </c>
      <c r="T19" t="s">
        <v>32</v>
      </c>
      <c r="U19" t="s">
        <v>32</v>
      </c>
      <c r="V19" t="s">
        <v>32</v>
      </c>
      <c r="W19" t="s">
        <v>52</v>
      </c>
      <c r="X19" t="s">
        <v>28</v>
      </c>
      <c r="Y19">
        <v>0</v>
      </c>
      <c r="Z19">
        <v>0</v>
      </c>
      <c r="AA19">
        <v>0</v>
      </c>
      <c r="AB19" t="s">
        <v>28</v>
      </c>
      <c r="AC19" t="str">
        <f>VLOOKUP(Table1[[#This Row],[outcome]],$AH$3:$AI$5,2,FALSE)</f>
        <v>lived</v>
      </c>
      <c r="AD19">
        <v>2</v>
      </c>
      <c r="AE19">
        <v>2</v>
      </c>
      <c r="AF19">
        <v>2</v>
      </c>
      <c r="AG19" s="4" t="str">
        <f t="shared" si="0"/>
        <v>normal</v>
      </c>
      <c r="AJ19" s="6">
        <v>37.9</v>
      </c>
      <c r="AK19" s="6">
        <v>1</v>
      </c>
      <c r="AL19" s="6">
        <v>0</v>
      </c>
      <c r="AM19" s="6">
        <v>6</v>
      </c>
      <c r="AN19" s="6">
        <v>7</v>
      </c>
    </row>
    <row r="20" spans="1:40" x14ac:dyDescent="0.3">
      <c r="A20" t="s">
        <v>40</v>
      </c>
      <c r="B20" t="s">
        <v>29</v>
      </c>
      <c r="C20">
        <v>5290481</v>
      </c>
      <c r="D20">
        <v>37.6</v>
      </c>
      <c r="E20">
        <v>64</v>
      </c>
      <c r="F20">
        <v>21</v>
      </c>
      <c r="G20" t="s">
        <v>48</v>
      </c>
      <c r="H20" t="s">
        <v>48</v>
      </c>
      <c r="I20" t="s">
        <v>68</v>
      </c>
      <c r="J20" t="s">
        <v>42</v>
      </c>
      <c r="K20" t="s">
        <v>56</v>
      </c>
      <c r="L20" t="s">
        <v>50</v>
      </c>
      <c r="M20" t="s">
        <v>51</v>
      </c>
      <c r="N20" t="s">
        <v>51</v>
      </c>
      <c r="O20" t="s">
        <v>51</v>
      </c>
      <c r="P20" t="s">
        <v>32</v>
      </c>
      <c r="Q20" t="s">
        <v>67</v>
      </c>
      <c r="R20" t="s">
        <v>38</v>
      </c>
      <c r="S20">
        <v>40</v>
      </c>
      <c r="T20">
        <v>7</v>
      </c>
      <c r="U20" t="s">
        <v>65</v>
      </c>
      <c r="V20" t="s">
        <v>32</v>
      </c>
      <c r="W20" t="s">
        <v>52</v>
      </c>
      <c r="X20" t="s">
        <v>40</v>
      </c>
      <c r="Y20">
        <v>4205</v>
      </c>
      <c r="Z20">
        <v>0</v>
      </c>
      <c r="AA20">
        <v>0</v>
      </c>
      <c r="AB20" t="s">
        <v>40</v>
      </c>
      <c r="AC20" t="str">
        <f>VLOOKUP(Table1[[#This Row],[outcome]],$AH$3:$AI$5,2,FALSE)</f>
        <v>lived</v>
      </c>
      <c r="AD20">
        <v>2</v>
      </c>
      <c r="AE20">
        <v>1</v>
      </c>
      <c r="AF20">
        <v>1</v>
      </c>
      <c r="AG20" s="4" t="str">
        <f t="shared" si="0"/>
        <v>normal</v>
      </c>
      <c r="AJ20" s="6">
        <v>38</v>
      </c>
      <c r="AK20" s="6">
        <v>6</v>
      </c>
      <c r="AL20" s="6">
        <v>2</v>
      </c>
      <c r="AM20" s="6">
        <v>17</v>
      </c>
      <c r="AN20" s="6">
        <v>25</v>
      </c>
    </row>
    <row r="21" spans="1:40" x14ac:dyDescent="0.3">
      <c r="A21" t="s">
        <v>28</v>
      </c>
      <c r="B21" t="s">
        <v>29</v>
      </c>
      <c r="C21">
        <v>532110</v>
      </c>
      <c r="D21">
        <v>39.4</v>
      </c>
      <c r="E21">
        <v>110</v>
      </c>
      <c r="F21">
        <v>35</v>
      </c>
      <c r="G21" t="s">
        <v>54</v>
      </c>
      <c r="H21" t="s">
        <v>31</v>
      </c>
      <c r="I21" t="s">
        <v>55</v>
      </c>
      <c r="J21" t="s">
        <v>32</v>
      </c>
      <c r="K21" t="s">
        <v>32</v>
      </c>
      <c r="L21" t="s">
        <v>50</v>
      </c>
      <c r="M21" t="s">
        <v>62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>
        <v>55</v>
      </c>
      <c r="T21">
        <v>8.6999999999999993</v>
      </c>
      <c r="U21" t="s">
        <v>32</v>
      </c>
      <c r="V21" t="s">
        <v>32</v>
      </c>
      <c r="W21" t="s">
        <v>52</v>
      </c>
      <c r="X21" t="s">
        <v>28</v>
      </c>
      <c r="Y21">
        <v>0</v>
      </c>
      <c r="Z21">
        <v>0</v>
      </c>
      <c r="AA21">
        <v>0</v>
      </c>
      <c r="AB21" t="s">
        <v>28</v>
      </c>
      <c r="AC21" t="str">
        <f>VLOOKUP(Table1[[#This Row],[outcome]],$AH$3:$AI$5,2,FALSE)</f>
        <v>lived</v>
      </c>
      <c r="AD21">
        <v>0</v>
      </c>
      <c r="AE21">
        <v>1</v>
      </c>
      <c r="AF21">
        <v>1</v>
      </c>
      <c r="AG21" s="4" t="str">
        <f t="shared" si="0"/>
        <v>High</v>
      </c>
      <c r="AJ21" s="6">
        <v>38.1</v>
      </c>
      <c r="AK21" s="6">
        <v>4</v>
      </c>
      <c r="AL21" s="6">
        <v>3</v>
      </c>
      <c r="AM21" s="6">
        <v>5</v>
      </c>
      <c r="AN21" s="6">
        <v>12</v>
      </c>
    </row>
    <row r="22" spans="1:40" x14ac:dyDescent="0.3">
      <c r="A22" t="s">
        <v>40</v>
      </c>
      <c r="B22" t="s">
        <v>29</v>
      </c>
      <c r="C22">
        <v>530157</v>
      </c>
      <c r="D22">
        <v>39.9</v>
      </c>
      <c r="E22">
        <v>72</v>
      </c>
      <c r="F22">
        <v>60</v>
      </c>
      <c r="G22" t="s">
        <v>48</v>
      </c>
      <c r="H22" t="s">
        <v>48</v>
      </c>
      <c r="I22" t="s">
        <v>66</v>
      </c>
      <c r="J22" t="s">
        <v>33</v>
      </c>
      <c r="K22" t="s">
        <v>34</v>
      </c>
      <c r="L22" t="s">
        <v>35</v>
      </c>
      <c r="M22" t="s">
        <v>36</v>
      </c>
      <c r="N22" t="s">
        <v>70</v>
      </c>
      <c r="O22" t="s">
        <v>51</v>
      </c>
      <c r="P22" t="s">
        <v>32</v>
      </c>
      <c r="Q22" t="s">
        <v>35</v>
      </c>
      <c r="R22" t="s">
        <v>63</v>
      </c>
      <c r="S22">
        <v>46</v>
      </c>
      <c r="T22">
        <v>6.1</v>
      </c>
      <c r="U22" t="s">
        <v>46</v>
      </c>
      <c r="V22" t="s">
        <v>32</v>
      </c>
      <c r="W22" t="s">
        <v>52</v>
      </c>
      <c r="X22" t="s">
        <v>40</v>
      </c>
      <c r="Y22">
        <v>2111</v>
      </c>
      <c r="Z22">
        <v>0</v>
      </c>
      <c r="AA22">
        <v>0</v>
      </c>
      <c r="AB22" t="s">
        <v>28</v>
      </c>
      <c r="AC22" t="str">
        <f>VLOOKUP(Table1[[#This Row],[outcome]],$AH$3:$AI$5,2,FALSE)</f>
        <v>lived</v>
      </c>
      <c r="AD22">
        <v>0</v>
      </c>
      <c r="AE22">
        <v>0</v>
      </c>
      <c r="AF22">
        <v>0</v>
      </c>
      <c r="AG22" s="4" t="str">
        <f t="shared" si="0"/>
        <v>High</v>
      </c>
      <c r="AJ22" s="6">
        <v>38.200000000000003</v>
      </c>
      <c r="AK22" s="6">
        <v>1</v>
      </c>
      <c r="AL22" s="6">
        <v>1</v>
      </c>
      <c r="AM22" s="6">
        <v>14</v>
      </c>
      <c r="AN22" s="6">
        <v>16</v>
      </c>
    </row>
    <row r="23" spans="1:40" x14ac:dyDescent="0.3">
      <c r="A23" t="s">
        <v>28</v>
      </c>
      <c r="B23" t="s">
        <v>29</v>
      </c>
      <c r="C23">
        <v>529340</v>
      </c>
      <c r="D23">
        <v>38.4</v>
      </c>
      <c r="E23">
        <v>48</v>
      </c>
      <c r="F23">
        <v>16</v>
      </c>
      <c r="G23" t="s">
        <v>48</v>
      </c>
      <c r="H23" t="s">
        <v>32</v>
      </c>
      <c r="I23" t="s">
        <v>61</v>
      </c>
      <c r="J23" t="s">
        <v>42</v>
      </c>
      <c r="K23" t="s">
        <v>71</v>
      </c>
      <c r="L23" t="s">
        <v>50</v>
      </c>
      <c r="M23" t="s">
        <v>51</v>
      </c>
      <c r="N23" t="s">
        <v>44</v>
      </c>
      <c r="O23" t="s">
        <v>72</v>
      </c>
      <c r="P23">
        <v>5.5</v>
      </c>
      <c r="Q23" t="s">
        <v>35</v>
      </c>
      <c r="R23" t="s">
        <v>60</v>
      </c>
      <c r="S23">
        <v>49</v>
      </c>
      <c r="T23">
        <v>6.8</v>
      </c>
      <c r="U23" t="s">
        <v>32</v>
      </c>
      <c r="V23" t="s">
        <v>32</v>
      </c>
      <c r="W23" t="s">
        <v>52</v>
      </c>
      <c r="X23" t="s">
        <v>28</v>
      </c>
      <c r="Y23">
        <v>0</v>
      </c>
      <c r="Z23">
        <v>0</v>
      </c>
      <c r="AA23">
        <v>0</v>
      </c>
      <c r="AB23" t="s">
        <v>28</v>
      </c>
      <c r="AC23" t="str">
        <f>VLOOKUP(Table1[[#This Row],[outcome]],$AH$3:$AI$5,2,FALSE)</f>
        <v>lived</v>
      </c>
      <c r="AD23">
        <v>2</v>
      </c>
      <c r="AE23">
        <v>0</v>
      </c>
      <c r="AF23">
        <v>0</v>
      </c>
      <c r="AG23" s="4" t="str">
        <f t="shared" si="0"/>
        <v>High</v>
      </c>
      <c r="AJ23" s="6">
        <v>38.299999999999997</v>
      </c>
      <c r="AK23" s="6">
        <v>1</v>
      </c>
      <c r="AL23" s="6">
        <v>2</v>
      </c>
      <c r="AM23" s="6">
        <v>15</v>
      </c>
      <c r="AN23" s="6">
        <v>18</v>
      </c>
    </row>
    <row r="24" spans="1:40" x14ac:dyDescent="0.3">
      <c r="A24" t="s">
        <v>40</v>
      </c>
      <c r="B24" t="s">
        <v>29</v>
      </c>
      <c r="C24">
        <v>521681</v>
      </c>
      <c r="D24">
        <v>38.6</v>
      </c>
      <c r="E24">
        <v>42</v>
      </c>
      <c r="F24">
        <v>34</v>
      </c>
      <c r="G24" t="s">
        <v>59</v>
      </c>
      <c r="H24" t="s">
        <v>48</v>
      </c>
      <c r="I24" t="s">
        <v>41</v>
      </c>
      <c r="J24" t="s">
        <v>32</v>
      </c>
      <c r="K24" t="s">
        <v>56</v>
      </c>
      <c r="L24" t="s">
        <v>50</v>
      </c>
      <c r="M24" t="s">
        <v>51</v>
      </c>
      <c r="N24" t="s">
        <v>32</v>
      </c>
      <c r="O24" t="s">
        <v>32</v>
      </c>
      <c r="P24" t="s">
        <v>32</v>
      </c>
      <c r="Q24" t="s">
        <v>48</v>
      </c>
      <c r="R24" t="s">
        <v>32</v>
      </c>
      <c r="S24">
        <v>48</v>
      </c>
      <c r="T24">
        <v>7.2</v>
      </c>
      <c r="U24" t="s">
        <v>32</v>
      </c>
      <c r="V24" t="s">
        <v>32</v>
      </c>
      <c r="W24" t="s">
        <v>52</v>
      </c>
      <c r="X24" t="s">
        <v>40</v>
      </c>
      <c r="Y24">
        <v>3111</v>
      </c>
      <c r="Z24">
        <v>0</v>
      </c>
      <c r="AA24">
        <v>0</v>
      </c>
      <c r="AB24" t="s">
        <v>28</v>
      </c>
      <c r="AC24" t="str">
        <f>VLOOKUP(Table1[[#This Row],[outcome]],$AH$3:$AI$5,2,FALSE)</f>
        <v>lived</v>
      </c>
      <c r="AD24">
        <v>1</v>
      </c>
      <c r="AE24">
        <v>0</v>
      </c>
      <c r="AF24">
        <v>0</v>
      </c>
      <c r="AG24" s="4" t="str">
        <f t="shared" si="0"/>
        <v>High</v>
      </c>
      <c r="AJ24" s="6">
        <v>38.4</v>
      </c>
      <c r="AK24" s="6">
        <v>2</v>
      </c>
      <c r="AL24" s="6">
        <v>0</v>
      </c>
      <c r="AM24" s="6">
        <v>9</v>
      </c>
      <c r="AN24" s="6">
        <v>11</v>
      </c>
    </row>
    <row r="25" spans="1:40" x14ac:dyDescent="0.3">
      <c r="A25" t="s">
        <v>40</v>
      </c>
      <c r="B25" t="s">
        <v>53</v>
      </c>
      <c r="C25">
        <v>534998</v>
      </c>
      <c r="D25">
        <v>38.299999999999997</v>
      </c>
      <c r="E25">
        <v>130</v>
      </c>
      <c r="F25">
        <v>60</v>
      </c>
      <c r="G25" t="s">
        <v>32</v>
      </c>
      <c r="H25" t="s">
        <v>31</v>
      </c>
      <c r="I25" t="s">
        <v>32</v>
      </c>
      <c r="J25" t="s">
        <v>42</v>
      </c>
      <c r="K25" t="s">
        <v>56</v>
      </c>
      <c r="L25" t="s">
        <v>35</v>
      </c>
      <c r="M25" t="s">
        <v>32</v>
      </c>
      <c r="N25" t="s">
        <v>32</v>
      </c>
      <c r="O25" t="s">
        <v>32</v>
      </c>
      <c r="P25" t="s">
        <v>32</v>
      </c>
      <c r="Q25" t="s">
        <v>32</v>
      </c>
      <c r="R25" t="s">
        <v>32</v>
      </c>
      <c r="S25">
        <v>50</v>
      </c>
      <c r="T25">
        <v>70</v>
      </c>
      <c r="U25" t="s">
        <v>32</v>
      </c>
      <c r="V25" t="s">
        <v>32</v>
      </c>
      <c r="W25" t="s">
        <v>52</v>
      </c>
      <c r="X25" t="s">
        <v>40</v>
      </c>
      <c r="Y25">
        <v>3111</v>
      </c>
      <c r="Z25">
        <v>0</v>
      </c>
      <c r="AA25">
        <v>0</v>
      </c>
      <c r="AB25" t="s">
        <v>28</v>
      </c>
      <c r="AC25" t="str">
        <f>VLOOKUP(Table1[[#This Row],[outcome]],$AH$3:$AI$5,2,FALSE)</f>
        <v>lived</v>
      </c>
      <c r="AD25">
        <v>1</v>
      </c>
      <c r="AE25">
        <v>2</v>
      </c>
      <c r="AF25">
        <v>2</v>
      </c>
      <c r="AG25" s="4" t="str">
        <f t="shared" si="0"/>
        <v>High</v>
      </c>
      <c r="AJ25" s="6">
        <v>38.5</v>
      </c>
      <c r="AK25" s="6">
        <v>3</v>
      </c>
      <c r="AL25" s="6">
        <v>3</v>
      </c>
      <c r="AM25" s="6">
        <v>13</v>
      </c>
      <c r="AN25" s="6">
        <v>19</v>
      </c>
    </row>
    <row r="26" spans="1:40" x14ac:dyDescent="0.3">
      <c r="A26" t="s">
        <v>40</v>
      </c>
      <c r="B26" t="s">
        <v>29</v>
      </c>
      <c r="C26">
        <v>533692</v>
      </c>
      <c r="D26">
        <v>38.1</v>
      </c>
      <c r="E26">
        <v>60</v>
      </c>
      <c r="F26">
        <v>12</v>
      </c>
      <c r="G26" t="s">
        <v>30</v>
      </c>
      <c r="H26" t="s">
        <v>31</v>
      </c>
      <c r="I26" t="s">
        <v>49</v>
      </c>
      <c r="J26" t="s">
        <v>42</v>
      </c>
      <c r="K26" t="s">
        <v>32</v>
      </c>
      <c r="L26" t="s">
        <v>35</v>
      </c>
      <c r="M26" t="s">
        <v>62</v>
      </c>
      <c r="N26" t="s">
        <v>70</v>
      </c>
      <c r="O26" t="s">
        <v>57</v>
      </c>
      <c r="P26">
        <v>2</v>
      </c>
      <c r="Q26" t="s">
        <v>32</v>
      </c>
      <c r="R26" t="s">
        <v>32</v>
      </c>
      <c r="S26">
        <v>51</v>
      </c>
      <c r="T26">
        <v>65</v>
      </c>
      <c r="U26" t="s">
        <v>32</v>
      </c>
      <c r="V26" t="s">
        <v>32</v>
      </c>
      <c r="W26" t="s">
        <v>52</v>
      </c>
      <c r="X26" t="s">
        <v>40</v>
      </c>
      <c r="Y26">
        <v>3111</v>
      </c>
      <c r="Z26">
        <v>0</v>
      </c>
      <c r="AA26">
        <v>0</v>
      </c>
      <c r="AB26" t="s">
        <v>28</v>
      </c>
      <c r="AC26" t="str">
        <f>VLOOKUP(Table1[[#This Row],[outcome]],$AH$3:$AI$5,2,FALSE)</f>
        <v>lived</v>
      </c>
      <c r="AD26">
        <v>4</v>
      </c>
      <c r="AE26">
        <v>3</v>
      </c>
      <c r="AF26">
        <v>3</v>
      </c>
      <c r="AG26" s="4" t="str">
        <f t="shared" si="0"/>
        <v>High</v>
      </c>
      <c r="AJ26" s="6">
        <v>38.6</v>
      </c>
      <c r="AK26" s="6">
        <v>1</v>
      </c>
      <c r="AL26" s="6">
        <v>0</v>
      </c>
      <c r="AM26" s="6">
        <v>11</v>
      </c>
      <c r="AN26" s="6">
        <v>12</v>
      </c>
    </row>
    <row r="27" spans="1:40" x14ac:dyDescent="0.3">
      <c r="A27" t="s">
        <v>28</v>
      </c>
      <c r="B27" t="s">
        <v>29</v>
      </c>
      <c r="C27">
        <v>529518</v>
      </c>
      <c r="D27">
        <v>37.799999999999997</v>
      </c>
      <c r="E27">
        <v>60</v>
      </c>
      <c r="F27">
        <v>42</v>
      </c>
      <c r="G27" t="s">
        <v>32</v>
      </c>
      <c r="H27" t="s">
        <v>32</v>
      </c>
      <c r="I27" t="s">
        <v>32</v>
      </c>
      <c r="J27" t="s">
        <v>42</v>
      </c>
      <c r="K27" t="s">
        <v>32</v>
      </c>
      <c r="L27" t="s">
        <v>32</v>
      </c>
      <c r="M27" t="s">
        <v>32</v>
      </c>
      <c r="N27" t="s">
        <v>32</v>
      </c>
      <c r="O27" t="s">
        <v>32</v>
      </c>
      <c r="P27" t="s">
        <v>32</v>
      </c>
      <c r="Q27" t="s">
        <v>32</v>
      </c>
      <c r="R27" t="s">
        <v>32</v>
      </c>
      <c r="S27" t="s">
        <v>32</v>
      </c>
      <c r="T27" t="s">
        <v>32</v>
      </c>
      <c r="U27" t="s">
        <v>32</v>
      </c>
      <c r="V27" t="s">
        <v>32</v>
      </c>
      <c r="W27" t="s">
        <v>52</v>
      </c>
      <c r="X27" t="s">
        <v>28</v>
      </c>
      <c r="Y27">
        <v>0</v>
      </c>
      <c r="Z27">
        <v>0</v>
      </c>
      <c r="AA27">
        <v>0</v>
      </c>
      <c r="AB27" t="s">
        <v>28</v>
      </c>
      <c r="AC27" t="str">
        <f>VLOOKUP(Table1[[#This Row],[outcome]],$AH$3:$AI$5,2,FALSE)</f>
        <v>lived</v>
      </c>
      <c r="AD27">
        <v>3</v>
      </c>
      <c r="AE27">
        <v>3</v>
      </c>
      <c r="AF27">
        <v>3</v>
      </c>
      <c r="AG27" s="4" t="str">
        <f t="shared" si="0"/>
        <v>normal</v>
      </c>
      <c r="AJ27" s="6">
        <v>38.700000000000003</v>
      </c>
      <c r="AK27" s="6">
        <v>1</v>
      </c>
      <c r="AL27" s="6">
        <v>1</v>
      </c>
      <c r="AM27" s="6">
        <v>5</v>
      </c>
      <c r="AN27" s="6">
        <v>7</v>
      </c>
    </row>
    <row r="28" spans="1:40" x14ac:dyDescent="0.3">
      <c r="A28" t="s">
        <v>40</v>
      </c>
      <c r="B28" t="s">
        <v>29</v>
      </c>
      <c r="C28">
        <v>530526</v>
      </c>
      <c r="D28">
        <v>38.299999999999997</v>
      </c>
      <c r="E28">
        <v>72</v>
      </c>
      <c r="F28">
        <v>30</v>
      </c>
      <c r="G28" t="s">
        <v>54</v>
      </c>
      <c r="H28" t="s">
        <v>31</v>
      </c>
      <c r="I28" t="s">
        <v>49</v>
      </c>
      <c r="J28" t="s">
        <v>33</v>
      </c>
      <c r="K28" t="s">
        <v>43</v>
      </c>
      <c r="L28" t="s">
        <v>50</v>
      </c>
      <c r="M28" t="s">
        <v>62</v>
      </c>
      <c r="N28" t="s">
        <v>44</v>
      </c>
      <c r="O28" t="s">
        <v>51</v>
      </c>
      <c r="P28" t="s">
        <v>32</v>
      </c>
      <c r="Q28" t="s">
        <v>37</v>
      </c>
      <c r="R28" t="s">
        <v>38</v>
      </c>
      <c r="S28">
        <v>43</v>
      </c>
      <c r="T28">
        <v>7</v>
      </c>
      <c r="U28" t="s">
        <v>46</v>
      </c>
      <c r="V28">
        <v>3.9</v>
      </c>
      <c r="W28" t="s">
        <v>52</v>
      </c>
      <c r="X28" t="s">
        <v>40</v>
      </c>
      <c r="Y28">
        <v>3111</v>
      </c>
      <c r="Z28">
        <v>0</v>
      </c>
      <c r="AA28">
        <v>0</v>
      </c>
      <c r="AB28" t="s">
        <v>40</v>
      </c>
      <c r="AC28" t="str">
        <f>VLOOKUP(Table1[[#This Row],[outcome]],$AH$3:$AI$5,2,FALSE)</f>
        <v>lived</v>
      </c>
      <c r="AD28">
        <v>1</v>
      </c>
      <c r="AE28">
        <v>2</v>
      </c>
      <c r="AF28">
        <v>2</v>
      </c>
      <c r="AG28" s="4" t="str">
        <f t="shared" si="0"/>
        <v>High</v>
      </c>
      <c r="AJ28" s="6">
        <v>38.799999999999997</v>
      </c>
      <c r="AK28" s="6">
        <v>3</v>
      </c>
      <c r="AL28" s="6">
        <v>0</v>
      </c>
      <c r="AM28" s="6">
        <v>3</v>
      </c>
      <c r="AN28" s="6">
        <v>6</v>
      </c>
    </row>
    <row r="29" spans="1:40" x14ac:dyDescent="0.3">
      <c r="A29" t="s">
        <v>40</v>
      </c>
      <c r="B29" t="s">
        <v>29</v>
      </c>
      <c r="C29">
        <v>528653</v>
      </c>
      <c r="D29">
        <v>37.799999999999997</v>
      </c>
      <c r="E29">
        <v>48</v>
      </c>
      <c r="F29">
        <v>12</v>
      </c>
      <c r="G29" t="s">
        <v>30</v>
      </c>
      <c r="H29" t="s">
        <v>48</v>
      </c>
      <c r="I29" t="s">
        <v>61</v>
      </c>
      <c r="J29" t="s">
        <v>42</v>
      </c>
      <c r="K29" t="s">
        <v>32</v>
      </c>
      <c r="L29" t="s">
        <v>50</v>
      </c>
      <c r="M29" t="s">
        <v>44</v>
      </c>
      <c r="N29" t="s">
        <v>51</v>
      </c>
      <c r="O29" t="s">
        <v>51</v>
      </c>
      <c r="P29" t="s">
        <v>32</v>
      </c>
      <c r="Q29" t="s">
        <v>48</v>
      </c>
      <c r="R29" t="s">
        <v>60</v>
      </c>
      <c r="S29">
        <v>37</v>
      </c>
      <c r="T29">
        <v>5.5</v>
      </c>
      <c r="U29" t="s">
        <v>46</v>
      </c>
      <c r="V29">
        <v>1.3</v>
      </c>
      <c r="W29" t="s">
        <v>52</v>
      </c>
      <c r="X29" t="s">
        <v>28</v>
      </c>
      <c r="Y29">
        <v>4122</v>
      </c>
      <c r="Z29">
        <v>0</v>
      </c>
      <c r="AA29">
        <v>0</v>
      </c>
      <c r="AB29" t="s">
        <v>40</v>
      </c>
      <c r="AC29" t="str">
        <f>VLOOKUP(Table1[[#This Row],[outcome]],$AH$3:$AI$5,2,FALSE)</f>
        <v>lived</v>
      </c>
      <c r="AD29">
        <v>3</v>
      </c>
      <c r="AE29">
        <v>3</v>
      </c>
      <c r="AF29">
        <v>3</v>
      </c>
      <c r="AG29" s="4" t="str">
        <f t="shared" si="0"/>
        <v>normal</v>
      </c>
      <c r="AJ29" s="6">
        <v>38.9</v>
      </c>
      <c r="AK29" s="6">
        <v>2</v>
      </c>
      <c r="AL29" s="6">
        <v>0</v>
      </c>
      <c r="AM29" s="6">
        <v>2</v>
      </c>
      <c r="AN29" s="6">
        <v>4</v>
      </c>
    </row>
    <row r="30" spans="1:40" x14ac:dyDescent="0.3">
      <c r="A30" t="s">
        <v>40</v>
      </c>
      <c r="B30" t="s">
        <v>29</v>
      </c>
      <c r="C30">
        <v>5279442</v>
      </c>
      <c r="D30" t="s">
        <v>32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 t="s">
        <v>32</v>
      </c>
      <c r="W30" t="s">
        <v>39</v>
      </c>
      <c r="X30" t="s">
        <v>28</v>
      </c>
      <c r="Y30">
        <v>4300</v>
      </c>
      <c r="Z30">
        <v>0</v>
      </c>
      <c r="AA30">
        <v>0</v>
      </c>
      <c r="AB30" t="s">
        <v>28</v>
      </c>
      <c r="AC30" t="str">
        <f>VLOOKUP(Table1[[#This Row],[outcome]],$AH$3:$AI$5,2,FALSE)</f>
        <v>died</v>
      </c>
      <c r="AD30" t="e">
        <v>#N/A</v>
      </c>
      <c r="AE30" t="e">
        <v>#N/A</v>
      </c>
      <c r="AF30" t="e">
        <v>#N/A</v>
      </c>
      <c r="AG30" s="4" t="str">
        <f t="shared" si="0"/>
        <v>High</v>
      </c>
      <c r="AJ30" s="6">
        <v>39</v>
      </c>
      <c r="AK30" s="6">
        <v>1</v>
      </c>
      <c r="AL30" s="6">
        <v>0</v>
      </c>
      <c r="AM30" s="6">
        <v>3</v>
      </c>
      <c r="AN30" s="6">
        <v>4</v>
      </c>
    </row>
    <row r="31" spans="1:40" x14ac:dyDescent="0.3">
      <c r="A31" t="s">
        <v>28</v>
      </c>
      <c r="B31" t="s">
        <v>29</v>
      </c>
      <c r="C31">
        <v>535415</v>
      </c>
      <c r="D31">
        <v>37.700000000000003</v>
      </c>
      <c r="E31">
        <v>48</v>
      </c>
      <c r="F31" t="s">
        <v>32</v>
      </c>
      <c r="G31" t="s">
        <v>59</v>
      </c>
      <c r="H31" t="s">
        <v>48</v>
      </c>
      <c r="I31" t="s">
        <v>61</v>
      </c>
      <c r="J31" t="s">
        <v>42</v>
      </c>
      <c r="K31" t="s">
        <v>71</v>
      </c>
      <c r="L31" t="s">
        <v>69</v>
      </c>
      <c r="M31" t="s">
        <v>51</v>
      </c>
      <c r="N31" t="s">
        <v>51</v>
      </c>
      <c r="O31" t="s">
        <v>51</v>
      </c>
      <c r="P31" t="s">
        <v>32</v>
      </c>
      <c r="Q31" t="s">
        <v>32</v>
      </c>
      <c r="R31" t="s">
        <v>32</v>
      </c>
      <c r="S31">
        <v>45</v>
      </c>
      <c r="T31">
        <v>76</v>
      </c>
      <c r="U31" t="s">
        <v>32</v>
      </c>
      <c r="V31" t="s">
        <v>32</v>
      </c>
      <c r="W31" t="s">
        <v>52</v>
      </c>
      <c r="X31" t="s">
        <v>28</v>
      </c>
      <c r="Y31">
        <v>0</v>
      </c>
      <c r="Z31">
        <v>0</v>
      </c>
      <c r="AA31">
        <v>0</v>
      </c>
      <c r="AB31" t="s">
        <v>28</v>
      </c>
      <c r="AC31" t="str">
        <f>VLOOKUP(Table1[[#This Row],[outcome]],$AH$3:$AI$5,2,FALSE)</f>
        <v>lived</v>
      </c>
      <c r="AD31">
        <v>3</v>
      </c>
      <c r="AE31">
        <v>0</v>
      </c>
      <c r="AF31">
        <v>0</v>
      </c>
      <c r="AG31" s="4" t="str">
        <f t="shared" si="0"/>
        <v>normal</v>
      </c>
      <c r="AJ31" s="6">
        <v>39.1</v>
      </c>
      <c r="AK31" s="6">
        <v>1</v>
      </c>
      <c r="AL31" s="6">
        <v>0</v>
      </c>
      <c r="AM31" s="6">
        <v>1</v>
      </c>
      <c r="AN31" s="6">
        <v>2</v>
      </c>
    </row>
    <row r="32" spans="1:40" x14ac:dyDescent="0.3">
      <c r="A32" t="s">
        <v>28</v>
      </c>
      <c r="B32" t="s">
        <v>29</v>
      </c>
      <c r="C32">
        <v>529475</v>
      </c>
      <c r="D32">
        <v>37.700000000000003</v>
      </c>
      <c r="E32">
        <v>96</v>
      </c>
      <c r="F32">
        <v>30</v>
      </c>
      <c r="G32" t="s">
        <v>30</v>
      </c>
      <c r="H32" t="s">
        <v>31</v>
      </c>
      <c r="I32" t="s">
        <v>41</v>
      </c>
      <c r="J32" t="s">
        <v>33</v>
      </c>
      <c r="K32" t="s">
        <v>34</v>
      </c>
      <c r="L32" t="s">
        <v>35</v>
      </c>
      <c r="M32" t="s">
        <v>36</v>
      </c>
      <c r="N32" t="s">
        <v>70</v>
      </c>
      <c r="O32" t="s">
        <v>57</v>
      </c>
      <c r="P32">
        <v>4</v>
      </c>
      <c r="Q32" t="s">
        <v>35</v>
      </c>
      <c r="R32" t="s">
        <v>38</v>
      </c>
      <c r="S32">
        <v>66</v>
      </c>
      <c r="T32">
        <v>7.5</v>
      </c>
      <c r="U32" t="s">
        <v>32</v>
      </c>
      <c r="V32" t="s">
        <v>32</v>
      </c>
      <c r="W32" t="s">
        <v>39</v>
      </c>
      <c r="X32" t="s">
        <v>40</v>
      </c>
      <c r="Y32">
        <v>4205</v>
      </c>
      <c r="Z32">
        <v>0</v>
      </c>
      <c r="AA32">
        <v>0</v>
      </c>
      <c r="AB32" t="s">
        <v>28</v>
      </c>
      <c r="AC32" t="str">
        <f>VLOOKUP(Table1[[#This Row],[outcome]],$AH$3:$AI$5,2,FALSE)</f>
        <v>died</v>
      </c>
      <c r="AD32">
        <v>3</v>
      </c>
      <c r="AE32">
        <v>0</v>
      </c>
      <c r="AF32">
        <v>0</v>
      </c>
      <c r="AG32" s="4" t="str">
        <f t="shared" si="0"/>
        <v>normal</v>
      </c>
      <c r="AJ32" s="6">
        <v>39.200000000000003</v>
      </c>
      <c r="AK32" s="6">
        <v>2</v>
      </c>
      <c r="AL32" s="6">
        <v>2</v>
      </c>
      <c r="AM32" s="6">
        <v>1</v>
      </c>
      <c r="AN32" s="6">
        <v>5</v>
      </c>
    </row>
    <row r="33" spans="1:40" x14ac:dyDescent="0.3">
      <c r="A33" t="s">
        <v>28</v>
      </c>
      <c r="B33" t="s">
        <v>29</v>
      </c>
      <c r="C33">
        <v>530242</v>
      </c>
      <c r="D33">
        <v>37.200000000000003</v>
      </c>
      <c r="E33">
        <v>108</v>
      </c>
      <c r="F33">
        <v>12</v>
      </c>
      <c r="G33" t="s">
        <v>30</v>
      </c>
      <c r="H33" t="s">
        <v>31</v>
      </c>
      <c r="I33" t="s">
        <v>41</v>
      </c>
      <c r="J33" t="s">
        <v>33</v>
      </c>
      <c r="K33" t="s">
        <v>56</v>
      </c>
      <c r="L33" t="s">
        <v>35</v>
      </c>
      <c r="M33" t="s">
        <v>44</v>
      </c>
      <c r="N33" t="s">
        <v>32</v>
      </c>
      <c r="O33" t="s">
        <v>72</v>
      </c>
      <c r="P33">
        <v>6</v>
      </c>
      <c r="Q33" t="s">
        <v>37</v>
      </c>
      <c r="R33" t="s">
        <v>60</v>
      </c>
      <c r="S33">
        <v>52</v>
      </c>
      <c r="T33">
        <v>8.1999999999999993</v>
      </c>
      <c r="U33" t="s">
        <v>58</v>
      </c>
      <c r="V33">
        <v>7.4</v>
      </c>
      <c r="W33" t="s">
        <v>47</v>
      </c>
      <c r="X33" t="s">
        <v>40</v>
      </c>
      <c r="Y33">
        <v>2207</v>
      </c>
      <c r="Z33">
        <v>0</v>
      </c>
      <c r="AA33">
        <v>0</v>
      </c>
      <c r="AB33" t="s">
        <v>40</v>
      </c>
      <c r="AC33" t="str">
        <f>VLOOKUP(Table1[[#This Row],[outcome]],$AH$3:$AI$5,2,FALSE)</f>
        <v>died</v>
      </c>
      <c r="AD33">
        <v>1</v>
      </c>
      <c r="AE33">
        <v>3</v>
      </c>
      <c r="AF33">
        <v>3</v>
      </c>
      <c r="AG33" s="4" t="str">
        <f t="shared" si="0"/>
        <v>normal</v>
      </c>
      <c r="AJ33" s="6">
        <v>39.299999999999997</v>
      </c>
      <c r="AK33" s="6">
        <v>1</v>
      </c>
      <c r="AL33" s="6">
        <v>1</v>
      </c>
      <c r="AM33" s="6">
        <v>2</v>
      </c>
      <c r="AN33" s="6">
        <v>4</v>
      </c>
    </row>
    <row r="34" spans="1:40" x14ac:dyDescent="0.3">
      <c r="A34" t="s">
        <v>40</v>
      </c>
      <c r="B34" t="s">
        <v>29</v>
      </c>
      <c r="C34">
        <v>529427</v>
      </c>
      <c r="D34">
        <v>37.200000000000003</v>
      </c>
      <c r="E34">
        <v>60</v>
      </c>
      <c r="F34" t="s">
        <v>32</v>
      </c>
      <c r="G34" t="s">
        <v>59</v>
      </c>
      <c r="H34" t="s">
        <v>48</v>
      </c>
      <c r="I34" t="s">
        <v>61</v>
      </c>
      <c r="J34" t="s">
        <v>42</v>
      </c>
      <c r="K34" t="s">
        <v>43</v>
      </c>
      <c r="L34" t="s">
        <v>50</v>
      </c>
      <c r="M34" t="s">
        <v>62</v>
      </c>
      <c r="N34" t="s">
        <v>44</v>
      </c>
      <c r="O34" t="s">
        <v>51</v>
      </c>
      <c r="P34" t="s">
        <v>32</v>
      </c>
      <c r="Q34" t="s">
        <v>35</v>
      </c>
      <c r="R34" t="s">
        <v>38</v>
      </c>
      <c r="S34">
        <v>43</v>
      </c>
      <c r="T34">
        <v>6.6</v>
      </c>
      <c r="U34" t="s">
        <v>32</v>
      </c>
      <c r="V34" t="s">
        <v>32</v>
      </c>
      <c r="W34" t="s">
        <v>52</v>
      </c>
      <c r="X34" t="s">
        <v>40</v>
      </c>
      <c r="Y34">
        <v>2209</v>
      </c>
      <c r="Z34">
        <v>0</v>
      </c>
      <c r="AA34">
        <v>0</v>
      </c>
      <c r="AB34" t="s">
        <v>28</v>
      </c>
      <c r="AC34" t="str">
        <f>VLOOKUP(Table1[[#This Row],[outcome]],$AH$3:$AI$5,2,FALSE)</f>
        <v>lived</v>
      </c>
      <c r="AD34">
        <v>1</v>
      </c>
      <c r="AE34">
        <v>3</v>
      </c>
      <c r="AF34">
        <v>3</v>
      </c>
      <c r="AG34" s="4" t="str">
        <f t="shared" si="0"/>
        <v>normal</v>
      </c>
      <c r="AJ34" s="6">
        <v>39.4</v>
      </c>
      <c r="AK34" s="6">
        <v>0</v>
      </c>
      <c r="AL34" s="6">
        <v>1</v>
      </c>
      <c r="AM34" s="6">
        <v>2</v>
      </c>
      <c r="AN34" s="6">
        <v>3</v>
      </c>
    </row>
    <row r="35" spans="1:40" x14ac:dyDescent="0.3">
      <c r="A35" t="s">
        <v>40</v>
      </c>
      <c r="B35" t="s">
        <v>29</v>
      </c>
      <c r="C35">
        <v>529663</v>
      </c>
      <c r="D35">
        <v>38.200000000000003</v>
      </c>
      <c r="E35">
        <v>64</v>
      </c>
      <c r="F35">
        <v>28</v>
      </c>
      <c r="G35" t="s">
        <v>48</v>
      </c>
      <c r="H35" t="s">
        <v>48</v>
      </c>
      <c r="I35" t="s">
        <v>61</v>
      </c>
      <c r="J35" t="s">
        <v>42</v>
      </c>
      <c r="K35" t="s">
        <v>43</v>
      </c>
      <c r="L35" t="s">
        <v>69</v>
      </c>
      <c r="M35" t="s">
        <v>32</v>
      </c>
      <c r="N35" t="s">
        <v>32</v>
      </c>
      <c r="O35" t="s">
        <v>32</v>
      </c>
      <c r="P35" t="s">
        <v>32</v>
      </c>
      <c r="Q35" t="s">
        <v>35</v>
      </c>
      <c r="R35" t="s">
        <v>63</v>
      </c>
      <c r="S35">
        <v>49</v>
      </c>
      <c r="T35">
        <v>8.6</v>
      </c>
      <c r="U35" t="s">
        <v>46</v>
      </c>
      <c r="V35">
        <v>6.6</v>
      </c>
      <c r="W35" t="s">
        <v>52</v>
      </c>
      <c r="X35" t="s">
        <v>40</v>
      </c>
      <c r="Y35">
        <v>2208</v>
      </c>
      <c r="Z35">
        <v>0</v>
      </c>
      <c r="AA35">
        <v>0</v>
      </c>
      <c r="AB35" t="s">
        <v>40</v>
      </c>
      <c r="AC35" t="str">
        <f>VLOOKUP(Table1[[#This Row],[outcome]],$AH$3:$AI$5,2,FALSE)</f>
        <v>lived</v>
      </c>
      <c r="AD35">
        <v>1</v>
      </c>
      <c r="AE35">
        <v>1</v>
      </c>
      <c r="AF35">
        <v>1</v>
      </c>
      <c r="AG35" s="4" t="str">
        <f t="shared" si="0"/>
        <v>High</v>
      </c>
      <c r="AJ35" s="6">
        <v>39.5</v>
      </c>
      <c r="AK35" s="6">
        <v>1</v>
      </c>
      <c r="AL35" s="6">
        <v>1</v>
      </c>
      <c r="AM35" s="6">
        <v>2</v>
      </c>
      <c r="AN35" s="6">
        <v>4</v>
      </c>
    </row>
    <row r="36" spans="1:40" x14ac:dyDescent="0.3">
      <c r="A36" t="s">
        <v>40</v>
      </c>
      <c r="B36" t="s">
        <v>29</v>
      </c>
      <c r="C36">
        <v>529796</v>
      </c>
      <c r="D36" t="s">
        <v>32</v>
      </c>
      <c r="E36">
        <v>100</v>
      </c>
      <c r="F36">
        <v>30</v>
      </c>
      <c r="G36" t="s">
        <v>30</v>
      </c>
      <c r="H36" t="s">
        <v>31</v>
      </c>
      <c r="I36" t="s">
        <v>41</v>
      </c>
      <c r="J36" t="s">
        <v>33</v>
      </c>
      <c r="K36" t="s">
        <v>34</v>
      </c>
      <c r="L36" t="s">
        <v>35</v>
      </c>
      <c r="M36" t="s">
        <v>36</v>
      </c>
      <c r="N36" t="s">
        <v>70</v>
      </c>
      <c r="O36" t="s">
        <v>72</v>
      </c>
      <c r="P36" t="s">
        <v>32</v>
      </c>
      <c r="Q36" t="s">
        <v>35</v>
      </c>
      <c r="R36" t="s">
        <v>63</v>
      </c>
      <c r="S36">
        <v>52</v>
      </c>
      <c r="T36">
        <v>6.6</v>
      </c>
      <c r="U36" t="s">
        <v>32</v>
      </c>
      <c r="V36" t="s">
        <v>32</v>
      </c>
      <c r="W36" t="s">
        <v>52</v>
      </c>
      <c r="X36" t="s">
        <v>40</v>
      </c>
      <c r="Y36">
        <v>1124</v>
      </c>
      <c r="Z36">
        <v>0</v>
      </c>
      <c r="AA36">
        <v>0</v>
      </c>
      <c r="AB36" t="s">
        <v>28</v>
      </c>
      <c r="AC36" t="str">
        <f>VLOOKUP(Table1[[#This Row],[outcome]],$AH$3:$AI$5,2,FALSE)</f>
        <v>lived</v>
      </c>
      <c r="AD36" t="e">
        <v>#N/A</v>
      </c>
      <c r="AE36" t="e">
        <v>#N/A</v>
      </c>
      <c r="AF36" t="e">
        <v>#N/A</v>
      </c>
      <c r="AG36" s="4" t="str">
        <f t="shared" si="0"/>
        <v>High</v>
      </c>
      <c r="AJ36" s="6">
        <v>39.6</v>
      </c>
      <c r="AK36" s="6">
        <v>0</v>
      </c>
      <c r="AL36" s="6">
        <v>0</v>
      </c>
      <c r="AM36" s="6">
        <v>1</v>
      </c>
      <c r="AN36" s="6">
        <v>1</v>
      </c>
    </row>
    <row r="37" spans="1:40" x14ac:dyDescent="0.3">
      <c r="A37" t="s">
        <v>28</v>
      </c>
      <c r="B37" t="s">
        <v>29</v>
      </c>
      <c r="C37">
        <v>528812</v>
      </c>
      <c r="D37" t="s">
        <v>32</v>
      </c>
      <c r="E37">
        <v>104</v>
      </c>
      <c r="F37">
        <v>24</v>
      </c>
      <c r="G37" t="s">
        <v>54</v>
      </c>
      <c r="H37" t="s">
        <v>31</v>
      </c>
      <c r="I37" t="s">
        <v>49</v>
      </c>
      <c r="J37" t="s">
        <v>33</v>
      </c>
      <c r="K37" t="s">
        <v>64</v>
      </c>
      <c r="L37" t="s">
        <v>35</v>
      </c>
      <c r="M37" t="s">
        <v>62</v>
      </c>
      <c r="N37" t="s">
        <v>32</v>
      </c>
      <c r="O37" t="s">
        <v>72</v>
      </c>
      <c r="P37" t="s">
        <v>32</v>
      </c>
      <c r="Q37" t="s">
        <v>32</v>
      </c>
      <c r="R37" t="s">
        <v>45</v>
      </c>
      <c r="S37">
        <v>73</v>
      </c>
      <c r="T37">
        <v>8.4</v>
      </c>
      <c r="U37" t="s">
        <v>32</v>
      </c>
      <c r="V37" t="s">
        <v>32</v>
      </c>
      <c r="W37" t="s">
        <v>47</v>
      </c>
      <c r="X37" t="s">
        <v>40</v>
      </c>
      <c r="Y37">
        <v>7111</v>
      </c>
      <c r="Z37">
        <v>0</v>
      </c>
      <c r="AA37">
        <v>0</v>
      </c>
      <c r="AB37" t="s">
        <v>28</v>
      </c>
      <c r="AC37" t="str">
        <f>VLOOKUP(Table1[[#This Row],[outcome]],$AH$3:$AI$5,2,FALSE)</f>
        <v>died</v>
      </c>
      <c r="AD37" t="e">
        <v>#N/A</v>
      </c>
      <c r="AE37" t="e">
        <v>#N/A</v>
      </c>
      <c r="AF37" t="e">
        <v>#N/A</v>
      </c>
      <c r="AG37" s="4" t="str">
        <f t="shared" si="0"/>
        <v>High</v>
      </c>
      <c r="AJ37" s="6">
        <v>39.700000000000003</v>
      </c>
      <c r="AK37" s="6">
        <v>0</v>
      </c>
      <c r="AL37" s="6">
        <v>1</v>
      </c>
      <c r="AM37" s="6">
        <v>0</v>
      </c>
      <c r="AN37" s="6">
        <v>1</v>
      </c>
    </row>
    <row r="38" spans="1:40" x14ac:dyDescent="0.3">
      <c r="A38" t="s">
        <v>28</v>
      </c>
      <c r="B38" t="s">
        <v>29</v>
      </c>
      <c r="C38">
        <v>529493</v>
      </c>
      <c r="D38">
        <v>38.299999999999997</v>
      </c>
      <c r="E38">
        <v>112</v>
      </c>
      <c r="F38">
        <v>16</v>
      </c>
      <c r="G38" t="s">
        <v>32</v>
      </c>
      <c r="H38" t="s">
        <v>31</v>
      </c>
      <c r="I38" t="s">
        <v>66</v>
      </c>
      <c r="J38" t="s">
        <v>33</v>
      </c>
      <c r="K38" t="s">
        <v>32</v>
      </c>
      <c r="L38" t="s">
        <v>32</v>
      </c>
      <c r="M38" t="s">
        <v>51</v>
      </c>
      <c r="N38" t="s">
        <v>51</v>
      </c>
      <c r="O38" t="s">
        <v>57</v>
      </c>
      <c r="P38" t="s">
        <v>32</v>
      </c>
      <c r="Q38" t="s">
        <v>32</v>
      </c>
      <c r="R38" t="s">
        <v>38</v>
      </c>
      <c r="S38">
        <v>51</v>
      </c>
      <c r="T38">
        <v>6</v>
      </c>
      <c r="U38" t="s">
        <v>46</v>
      </c>
      <c r="V38">
        <v>1</v>
      </c>
      <c r="W38" t="s">
        <v>47</v>
      </c>
      <c r="X38" t="s">
        <v>28</v>
      </c>
      <c r="Y38">
        <v>5205</v>
      </c>
      <c r="Z38">
        <v>0</v>
      </c>
      <c r="AA38">
        <v>0</v>
      </c>
      <c r="AB38" t="s">
        <v>40</v>
      </c>
      <c r="AC38" t="str">
        <f>VLOOKUP(Table1[[#This Row],[outcome]],$AH$3:$AI$5,2,FALSE)</f>
        <v>died</v>
      </c>
      <c r="AD38">
        <v>1</v>
      </c>
      <c r="AE38">
        <v>2</v>
      </c>
      <c r="AF38">
        <v>2</v>
      </c>
      <c r="AG38" s="4" t="str">
        <f t="shared" si="0"/>
        <v>High</v>
      </c>
      <c r="AJ38" s="6">
        <v>39.9</v>
      </c>
      <c r="AK38" s="6">
        <v>0</v>
      </c>
      <c r="AL38" s="6">
        <v>0</v>
      </c>
      <c r="AM38" s="6">
        <v>1</v>
      </c>
      <c r="AN38" s="6">
        <v>1</v>
      </c>
    </row>
    <row r="39" spans="1:40" x14ac:dyDescent="0.3">
      <c r="A39" t="s">
        <v>40</v>
      </c>
      <c r="B39" t="s">
        <v>29</v>
      </c>
      <c r="C39">
        <v>533847</v>
      </c>
      <c r="D39">
        <v>37.799999999999997</v>
      </c>
      <c r="E39">
        <v>72</v>
      </c>
      <c r="F39" t="s">
        <v>32</v>
      </c>
      <c r="G39" t="s">
        <v>32</v>
      </c>
      <c r="H39" t="s">
        <v>31</v>
      </c>
      <c r="I39" t="s">
        <v>32</v>
      </c>
      <c r="J39" t="s">
        <v>42</v>
      </c>
      <c r="K39" t="s">
        <v>34</v>
      </c>
      <c r="L39" t="s">
        <v>50</v>
      </c>
      <c r="M39" t="s">
        <v>51</v>
      </c>
      <c r="N39" t="s">
        <v>32</v>
      </c>
      <c r="O39" t="s">
        <v>51</v>
      </c>
      <c r="P39" t="s">
        <v>32</v>
      </c>
      <c r="Q39" t="s">
        <v>48</v>
      </c>
      <c r="R39" t="s">
        <v>48</v>
      </c>
      <c r="S39">
        <v>56</v>
      </c>
      <c r="T39">
        <v>80</v>
      </c>
      <c r="U39" t="s">
        <v>65</v>
      </c>
      <c r="V39">
        <v>2</v>
      </c>
      <c r="W39" t="s">
        <v>52</v>
      </c>
      <c r="X39" t="s">
        <v>40</v>
      </c>
      <c r="Y39">
        <v>3111</v>
      </c>
      <c r="Z39">
        <v>0</v>
      </c>
      <c r="AA39">
        <v>0</v>
      </c>
      <c r="AB39" t="s">
        <v>28</v>
      </c>
      <c r="AC39" t="str">
        <f>VLOOKUP(Table1[[#This Row],[outcome]],$AH$3:$AI$5,2,FALSE)</f>
        <v>lived</v>
      </c>
      <c r="AD39">
        <v>3</v>
      </c>
      <c r="AE39">
        <v>3</v>
      </c>
      <c r="AF39">
        <v>3</v>
      </c>
      <c r="AG39" s="4" t="str">
        <f t="shared" si="0"/>
        <v>normal</v>
      </c>
      <c r="AJ39" s="6">
        <v>40</v>
      </c>
      <c r="AK39" s="6">
        <v>1</v>
      </c>
      <c r="AL39" s="6">
        <v>0</v>
      </c>
      <c r="AM39" s="6">
        <v>0</v>
      </c>
      <c r="AN39" s="6">
        <v>1</v>
      </c>
    </row>
    <row r="40" spans="1:40" x14ac:dyDescent="0.3">
      <c r="A40" t="s">
        <v>28</v>
      </c>
      <c r="B40" t="s">
        <v>29</v>
      </c>
      <c r="C40">
        <v>528996</v>
      </c>
      <c r="D40">
        <v>38.6</v>
      </c>
      <c r="E40">
        <v>52</v>
      </c>
      <c r="F40" t="s">
        <v>32</v>
      </c>
      <c r="G40" t="s">
        <v>48</v>
      </c>
      <c r="H40" t="s">
        <v>48</v>
      </c>
      <c r="I40" t="s">
        <v>61</v>
      </c>
      <c r="J40" t="s">
        <v>42</v>
      </c>
      <c r="K40" t="s">
        <v>43</v>
      </c>
      <c r="L40" t="s">
        <v>50</v>
      </c>
      <c r="M40" t="s">
        <v>44</v>
      </c>
      <c r="N40" t="s">
        <v>51</v>
      </c>
      <c r="O40" t="s">
        <v>51</v>
      </c>
      <c r="P40" t="s">
        <v>32</v>
      </c>
      <c r="Q40" t="s">
        <v>48</v>
      </c>
      <c r="R40" t="s">
        <v>60</v>
      </c>
      <c r="S40">
        <v>32</v>
      </c>
      <c r="T40">
        <v>6.6</v>
      </c>
      <c r="U40" t="s">
        <v>65</v>
      </c>
      <c r="V40">
        <v>5</v>
      </c>
      <c r="W40" t="s">
        <v>52</v>
      </c>
      <c r="X40" t="s">
        <v>28</v>
      </c>
      <c r="Y40">
        <v>0</v>
      </c>
      <c r="Z40">
        <v>0</v>
      </c>
      <c r="AA40">
        <v>0</v>
      </c>
      <c r="AB40" t="s">
        <v>40</v>
      </c>
      <c r="AC40" t="str">
        <f>VLOOKUP(Table1[[#This Row],[outcome]],$AH$3:$AI$5,2,FALSE)</f>
        <v>lived</v>
      </c>
      <c r="AD40">
        <v>1</v>
      </c>
      <c r="AE40">
        <v>0</v>
      </c>
      <c r="AF40">
        <v>0</v>
      </c>
      <c r="AG40" s="4" t="str">
        <f t="shared" si="0"/>
        <v>High</v>
      </c>
      <c r="AJ40" s="6">
        <v>40.299999999999997</v>
      </c>
      <c r="AK40" s="6">
        <v>1</v>
      </c>
      <c r="AL40" s="6">
        <v>1</v>
      </c>
      <c r="AM40" s="6">
        <v>0</v>
      </c>
      <c r="AN40" s="6">
        <v>2</v>
      </c>
    </row>
    <row r="41" spans="1:40" x14ac:dyDescent="0.3">
      <c r="A41" t="s">
        <v>40</v>
      </c>
      <c r="B41" t="s">
        <v>53</v>
      </c>
      <c r="C41">
        <v>5277409</v>
      </c>
      <c r="D41">
        <v>39.200000000000003</v>
      </c>
      <c r="E41">
        <v>146</v>
      </c>
      <c r="F41">
        <v>96</v>
      </c>
      <c r="G41" t="s">
        <v>32</v>
      </c>
      <c r="H41" t="s">
        <v>32</v>
      </c>
      <c r="I41" t="s">
        <v>32</v>
      </c>
      <c r="J41" t="s">
        <v>32</v>
      </c>
      <c r="K41" t="s">
        <v>32</v>
      </c>
      <c r="L41" t="s">
        <v>32</v>
      </c>
      <c r="M41" t="s">
        <v>32</v>
      </c>
      <c r="N41" t="s">
        <v>32</v>
      </c>
      <c r="O41" t="s">
        <v>32</v>
      </c>
      <c r="P41" t="s">
        <v>32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 t="s">
        <v>32</v>
      </c>
      <c r="W41" t="s">
        <v>39</v>
      </c>
      <c r="X41" t="s">
        <v>40</v>
      </c>
      <c r="Y41">
        <v>2113</v>
      </c>
      <c r="Z41">
        <v>0</v>
      </c>
      <c r="AA41">
        <v>0</v>
      </c>
      <c r="AB41" t="s">
        <v>28</v>
      </c>
      <c r="AC41" t="str">
        <f>VLOOKUP(Table1[[#This Row],[outcome]],$AH$3:$AI$5,2,FALSE)</f>
        <v>died</v>
      </c>
      <c r="AD41">
        <v>2</v>
      </c>
      <c r="AE41">
        <v>2</v>
      </c>
      <c r="AF41">
        <v>2</v>
      </c>
      <c r="AG41" s="4" t="str">
        <f t="shared" si="0"/>
        <v>High</v>
      </c>
      <c r="AJ41" s="6">
        <v>40.799999999999997</v>
      </c>
      <c r="AK41" s="6">
        <v>1</v>
      </c>
      <c r="AL41" s="6">
        <v>0</v>
      </c>
      <c r="AM41" s="6">
        <v>0</v>
      </c>
      <c r="AN41" s="6">
        <v>1</v>
      </c>
    </row>
    <row r="42" spans="1:40" x14ac:dyDescent="0.3">
      <c r="A42" t="s">
        <v>40</v>
      </c>
      <c r="B42" t="s">
        <v>29</v>
      </c>
      <c r="C42">
        <v>529498</v>
      </c>
      <c r="D42" t="s">
        <v>32</v>
      </c>
      <c r="E42">
        <v>88</v>
      </c>
      <c r="F42" t="s">
        <v>32</v>
      </c>
      <c r="G42" t="s">
        <v>30</v>
      </c>
      <c r="H42" t="s">
        <v>31</v>
      </c>
      <c r="I42" t="s">
        <v>55</v>
      </c>
      <c r="J42" t="s">
        <v>33</v>
      </c>
      <c r="K42" t="s">
        <v>34</v>
      </c>
      <c r="L42" t="s">
        <v>50</v>
      </c>
      <c r="M42" t="s">
        <v>62</v>
      </c>
      <c r="N42" t="s">
        <v>51</v>
      </c>
      <c r="O42" t="s">
        <v>72</v>
      </c>
      <c r="P42" t="s">
        <v>32</v>
      </c>
      <c r="Q42" t="s">
        <v>35</v>
      </c>
      <c r="R42" t="s">
        <v>38</v>
      </c>
      <c r="S42">
        <v>63</v>
      </c>
      <c r="T42">
        <v>6.5</v>
      </c>
      <c r="U42" t="s">
        <v>58</v>
      </c>
      <c r="V42" t="s">
        <v>32</v>
      </c>
      <c r="W42" t="s">
        <v>39</v>
      </c>
      <c r="X42" t="s">
        <v>40</v>
      </c>
      <c r="Y42">
        <v>4205</v>
      </c>
      <c r="Z42">
        <v>0</v>
      </c>
      <c r="AA42">
        <v>0</v>
      </c>
      <c r="AB42" t="s">
        <v>28</v>
      </c>
      <c r="AC42" t="str">
        <f>VLOOKUP(Table1[[#This Row],[outcome]],$AH$3:$AI$5,2,FALSE)</f>
        <v>died</v>
      </c>
      <c r="AD42" t="e">
        <v>#N/A</v>
      </c>
      <c r="AE42" t="e">
        <v>#N/A</v>
      </c>
      <c r="AF42" t="e">
        <v>#N/A</v>
      </c>
      <c r="AG42" s="4" t="str">
        <f t="shared" si="0"/>
        <v>High</v>
      </c>
    </row>
    <row r="43" spans="1:40" x14ac:dyDescent="0.3">
      <c r="A43" t="s">
        <v>28</v>
      </c>
      <c r="B43" t="s">
        <v>53</v>
      </c>
      <c r="C43">
        <v>5288249</v>
      </c>
      <c r="D43">
        <v>39</v>
      </c>
      <c r="E43">
        <v>150</v>
      </c>
      <c r="F43">
        <v>72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32</v>
      </c>
      <c r="M43" t="s">
        <v>32</v>
      </c>
      <c r="N43" t="s">
        <v>32</v>
      </c>
      <c r="O43" t="s">
        <v>32</v>
      </c>
      <c r="P43" t="s">
        <v>32</v>
      </c>
      <c r="Q43" t="s">
        <v>32</v>
      </c>
      <c r="R43" t="s">
        <v>32</v>
      </c>
      <c r="S43">
        <v>47</v>
      </c>
      <c r="T43">
        <v>8.5</v>
      </c>
      <c r="U43" t="s">
        <v>32</v>
      </c>
      <c r="V43">
        <v>0.1</v>
      </c>
      <c r="W43" t="s">
        <v>52</v>
      </c>
      <c r="X43" t="s">
        <v>40</v>
      </c>
      <c r="Y43">
        <v>9400</v>
      </c>
      <c r="Z43">
        <v>0</v>
      </c>
      <c r="AA43">
        <v>0</v>
      </c>
      <c r="AB43" t="s">
        <v>40</v>
      </c>
      <c r="AC43" t="str">
        <f>VLOOKUP(Table1[[#This Row],[outcome]],$AH$3:$AI$5,2,FALSE)</f>
        <v>lived</v>
      </c>
      <c r="AD43">
        <v>1</v>
      </c>
      <c r="AE43">
        <v>0</v>
      </c>
      <c r="AF43">
        <v>0</v>
      </c>
      <c r="AG43" s="4" t="str">
        <f t="shared" si="0"/>
        <v>High</v>
      </c>
    </row>
    <row r="44" spans="1:40" x14ac:dyDescent="0.3">
      <c r="A44" t="s">
        <v>28</v>
      </c>
      <c r="B44" t="s">
        <v>29</v>
      </c>
      <c r="C44">
        <v>530301</v>
      </c>
      <c r="D44">
        <v>38</v>
      </c>
      <c r="E44">
        <v>60</v>
      </c>
      <c r="F44">
        <v>12</v>
      </c>
      <c r="G44" t="s">
        <v>30</v>
      </c>
      <c r="H44" t="s">
        <v>48</v>
      </c>
      <c r="I44" t="s">
        <v>49</v>
      </c>
      <c r="J44" t="s">
        <v>42</v>
      </c>
      <c r="K44" t="s">
        <v>43</v>
      </c>
      <c r="L44" t="s">
        <v>50</v>
      </c>
      <c r="M44" t="s">
        <v>51</v>
      </c>
      <c r="N44" t="s">
        <v>51</v>
      </c>
      <c r="O44" t="s">
        <v>51</v>
      </c>
      <c r="P44" t="s">
        <v>32</v>
      </c>
      <c r="Q44" t="s">
        <v>67</v>
      </c>
      <c r="R44" t="s">
        <v>45</v>
      </c>
      <c r="S44">
        <v>47</v>
      </c>
      <c r="T44">
        <v>7</v>
      </c>
      <c r="U44" t="s">
        <v>32</v>
      </c>
      <c r="V44" t="s">
        <v>32</v>
      </c>
      <c r="W44" t="s">
        <v>52</v>
      </c>
      <c r="X44" t="s">
        <v>28</v>
      </c>
      <c r="Y44">
        <v>3111</v>
      </c>
      <c r="Z44">
        <v>0</v>
      </c>
      <c r="AA44">
        <v>0</v>
      </c>
      <c r="AB44" t="s">
        <v>28</v>
      </c>
      <c r="AC44" t="str">
        <f>VLOOKUP(Table1[[#This Row],[outcome]],$AH$3:$AI$5,2,FALSE)</f>
        <v>lived</v>
      </c>
      <c r="AD44">
        <v>6</v>
      </c>
      <c r="AE44">
        <v>2</v>
      </c>
      <c r="AF44">
        <v>2</v>
      </c>
      <c r="AG44" s="4" t="str">
        <f t="shared" si="0"/>
        <v>normal</v>
      </c>
    </row>
    <row r="45" spans="1:40" x14ac:dyDescent="0.3">
      <c r="A45" t="s">
        <v>40</v>
      </c>
      <c r="B45" t="s">
        <v>29</v>
      </c>
      <c r="C45">
        <v>534069</v>
      </c>
      <c r="D45" t="s">
        <v>32</v>
      </c>
      <c r="E45">
        <v>120</v>
      </c>
      <c r="F45" t="s">
        <v>32</v>
      </c>
      <c r="G45" t="s">
        <v>30</v>
      </c>
      <c r="H45" t="s">
        <v>35</v>
      </c>
      <c r="I45" t="s">
        <v>41</v>
      </c>
      <c r="J45" t="s">
        <v>42</v>
      </c>
      <c r="K45" t="s">
        <v>64</v>
      </c>
      <c r="L45" t="s">
        <v>35</v>
      </c>
      <c r="M45" t="s">
        <v>36</v>
      </c>
      <c r="N45" t="s">
        <v>51</v>
      </c>
      <c r="O45" t="s">
        <v>51</v>
      </c>
      <c r="P45" t="s">
        <v>32</v>
      </c>
      <c r="Q45" t="s">
        <v>32</v>
      </c>
      <c r="R45" t="s">
        <v>38</v>
      </c>
      <c r="S45">
        <v>52</v>
      </c>
      <c r="T45">
        <v>67</v>
      </c>
      <c r="U45" t="s">
        <v>46</v>
      </c>
      <c r="V45">
        <v>2</v>
      </c>
      <c r="W45" t="s">
        <v>47</v>
      </c>
      <c r="X45" t="s">
        <v>40</v>
      </c>
      <c r="Y45">
        <v>3205</v>
      </c>
      <c r="Z45">
        <v>0</v>
      </c>
      <c r="AA45">
        <v>0</v>
      </c>
      <c r="AB45" t="s">
        <v>28</v>
      </c>
      <c r="AC45" t="str">
        <f>VLOOKUP(Table1[[#This Row],[outcome]],$AH$3:$AI$5,2,FALSE)</f>
        <v>died</v>
      </c>
      <c r="AD45" t="e">
        <v>#N/A</v>
      </c>
      <c r="AE45" t="e">
        <v>#N/A</v>
      </c>
      <c r="AF45" t="e">
        <v>#N/A</v>
      </c>
      <c r="AG45" s="4" t="str">
        <f t="shared" si="0"/>
        <v>High</v>
      </c>
    </row>
    <row r="46" spans="1:40" x14ac:dyDescent="0.3">
      <c r="A46" t="s">
        <v>40</v>
      </c>
      <c r="B46" t="s">
        <v>29</v>
      </c>
      <c r="C46">
        <v>535407</v>
      </c>
      <c r="D46">
        <v>35.4</v>
      </c>
      <c r="E46">
        <v>140</v>
      </c>
      <c r="F46">
        <v>24</v>
      </c>
      <c r="G46" t="s">
        <v>30</v>
      </c>
      <c r="H46" t="s">
        <v>31</v>
      </c>
      <c r="I46" t="s">
        <v>41</v>
      </c>
      <c r="J46" t="s">
        <v>33</v>
      </c>
      <c r="K46" t="s">
        <v>64</v>
      </c>
      <c r="L46" t="s">
        <v>35</v>
      </c>
      <c r="M46" t="s">
        <v>32</v>
      </c>
      <c r="N46" t="s">
        <v>44</v>
      </c>
      <c r="O46" t="s">
        <v>51</v>
      </c>
      <c r="P46" t="s">
        <v>32</v>
      </c>
      <c r="Q46" t="s">
        <v>32</v>
      </c>
      <c r="R46" t="s">
        <v>38</v>
      </c>
      <c r="S46">
        <v>57</v>
      </c>
      <c r="T46">
        <v>69</v>
      </c>
      <c r="U46" t="s">
        <v>58</v>
      </c>
      <c r="V46">
        <v>2</v>
      </c>
      <c r="W46" t="s">
        <v>47</v>
      </c>
      <c r="X46" t="s">
        <v>40</v>
      </c>
      <c r="Y46">
        <v>3205</v>
      </c>
      <c r="Z46">
        <v>0</v>
      </c>
      <c r="AA46">
        <v>0</v>
      </c>
      <c r="AB46" t="s">
        <v>28</v>
      </c>
      <c r="AC46" t="str">
        <f>VLOOKUP(Table1[[#This Row],[outcome]],$AH$3:$AI$5,2,FALSE)</f>
        <v>died</v>
      </c>
      <c r="AD46">
        <v>0</v>
      </c>
      <c r="AE46">
        <v>1</v>
      </c>
      <c r="AF46">
        <v>1</v>
      </c>
      <c r="AG46" s="4" t="str">
        <f t="shared" si="0"/>
        <v>Low</v>
      </c>
    </row>
    <row r="47" spans="1:40" x14ac:dyDescent="0.3">
      <c r="A47" t="s">
        <v>28</v>
      </c>
      <c r="B47" t="s">
        <v>29</v>
      </c>
      <c r="C47">
        <v>529827</v>
      </c>
      <c r="D47" t="s">
        <v>32</v>
      </c>
      <c r="E47">
        <v>120</v>
      </c>
      <c r="F47" t="s">
        <v>32</v>
      </c>
      <c r="G47" t="s">
        <v>54</v>
      </c>
      <c r="H47" t="s">
        <v>31</v>
      </c>
      <c r="I47" t="s">
        <v>41</v>
      </c>
      <c r="J47" t="s">
        <v>33</v>
      </c>
      <c r="K47" t="s">
        <v>34</v>
      </c>
      <c r="L47" t="s">
        <v>35</v>
      </c>
      <c r="M47" t="s">
        <v>36</v>
      </c>
      <c r="N47" t="s">
        <v>51</v>
      </c>
      <c r="O47" t="s">
        <v>51</v>
      </c>
      <c r="P47" t="s">
        <v>32</v>
      </c>
      <c r="Q47" t="s">
        <v>35</v>
      </c>
      <c r="R47" t="s">
        <v>38</v>
      </c>
      <c r="S47">
        <v>60</v>
      </c>
      <c r="T47">
        <v>6.5</v>
      </c>
      <c r="U47" t="s">
        <v>58</v>
      </c>
      <c r="V47" t="s">
        <v>32</v>
      </c>
      <c r="W47" t="s">
        <v>39</v>
      </c>
      <c r="X47" t="s">
        <v>40</v>
      </c>
      <c r="Y47">
        <v>3205</v>
      </c>
      <c r="Z47">
        <v>0</v>
      </c>
      <c r="AA47">
        <v>0</v>
      </c>
      <c r="AB47" t="s">
        <v>28</v>
      </c>
      <c r="AC47" t="str">
        <f>VLOOKUP(Table1[[#This Row],[outcome]],$AH$3:$AI$5,2,FALSE)</f>
        <v>died</v>
      </c>
      <c r="AD47" t="e">
        <v>#N/A</v>
      </c>
      <c r="AE47" t="e">
        <v>#N/A</v>
      </c>
      <c r="AF47" t="e">
        <v>#N/A</v>
      </c>
      <c r="AG47" s="4" t="str">
        <f t="shared" si="0"/>
        <v>High</v>
      </c>
    </row>
    <row r="48" spans="1:40" x14ac:dyDescent="0.3">
      <c r="A48" t="s">
        <v>40</v>
      </c>
      <c r="B48" t="s">
        <v>29</v>
      </c>
      <c r="C48">
        <v>529888</v>
      </c>
      <c r="D48">
        <v>37.9</v>
      </c>
      <c r="E48">
        <v>60</v>
      </c>
      <c r="F48">
        <v>15</v>
      </c>
      <c r="G48" t="s">
        <v>30</v>
      </c>
      <c r="H48" t="s">
        <v>32</v>
      </c>
      <c r="I48" t="s">
        <v>41</v>
      </c>
      <c r="J48" t="s">
        <v>33</v>
      </c>
      <c r="K48" t="s">
        <v>34</v>
      </c>
      <c r="L48" t="s">
        <v>35</v>
      </c>
      <c r="M48" t="s">
        <v>36</v>
      </c>
      <c r="N48" t="s">
        <v>44</v>
      </c>
      <c r="O48" t="s">
        <v>57</v>
      </c>
      <c r="P48" t="s">
        <v>32</v>
      </c>
      <c r="Q48" t="s">
        <v>35</v>
      </c>
      <c r="R48" t="s">
        <v>38</v>
      </c>
      <c r="S48">
        <v>65</v>
      </c>
      <c r="T48">
        <v>7.5</v>
      </c>
      <c r="U48" t="s">
        <v>32</v>
      </c>
      <c r="V48" t="s">
        <v>32</v>
      </c>
      <c r="W48" t="s">
        <v>52</v>
      </c>
      <c r="X48" t="s">
        <v>40</v>
      </c>
      <c r="Y48">
        <v>2305</v>
      </c>
      <c r="Z48">
        <v>0</v>
      </c>
      <c r="AA48">
        <v>0</v>
      </c>
      <c r="AB48" t="s">
        <v>40</v>
      </c>
      <c r="AC48" t="str">
        <f>VLOOKUP(Table1[[#This Row],[outcome]],$AH$3:$AI$5,2,FALSE)</f>
        <v>lived</v>
      </c>
      <c r="AD48">
        <v>1</v>
      </c>
      <c r="AE48">
        <v>0</v>
      </c>
      <c r="AF48">
        <v>0</v>
      </c>
      <c r="AG48" s="4" t="str">
        <f t="shared" si="0"/>
        <v>normal</v>
      </c>
    </row>
    <row r="49" spans="1:33" x14ac:dyDescent="0.3">
      <c r="A49" t="s">
        <v>28</v>
      </c>
      <c r="B49" t="s">
        <v>29</v>
      </c>
      <c r="C49">
        <v>529821</v>
      </c>
      <c r="D49">
        <v>37.5</v>
      </c>
      <c r="E49">
        <v>48</v>
      </c>
      <c r="F49">
        <v>16</v>
      </c>
      <c r="G49" t="s">
        <v>48</v>
      </c>
      <c r="H49" t="s">
        <v>48</v>
      </c>
      <c r="I49" t="s">
        <v>61</v>
      </c>
      <c r="J49" t="s">
        <v>42</v>
      </c>
      <c r="K49" t="s">
        <v>71</v>
      </c>
      <c r="L49" t="s">
        <v>69</v>
      </c>
      <c r="M49" t="s">
        <v>51</v>
      </c>
      <c r="N49" t="s">
        <v>51</v>
      </c>
      <c r="O49" t="s">
        <v>51</v>
      </c>
      <c r="P49" t="s">
        <v>32</v>
      </c>
      <c r="Q49" t="s">
        <v>48</v>
      </c>
      <c r="R49" t="s">
        <v>32</v>
      </c>
      <c r="S49">
        <v>37</v>
      </c>
      <c r="T49">
        <v>6.5</v>
      </c>
      <c r="U49" t="s">
        <v>32</v>
      </c>
      <c r="V49" t="s">
        <v>32</v>
      </c>
      <c r="W49" t="s">
        <v>52</v>
      </c>
      <c r="X49" t="s">
        <v>28</v>
      </c>
      <c r="Y49">
        <v>0</v>
      </c>
      <c r="Z49">
        <v>0</v>
      </c>
      <c r="AA49">
        <v>0</v>
      </c>
      <c r="AB49" t="s">
        <v>28</v>
      </c>
      <c r="AC49" t="str">
        <f>VLOOKUP(Table1[[#This Row],[outcome]],$AH$3:$AI$5,2,FALSE)</f>
        <v>lived</v>
      </c>
      <c r="AD49">
        <v>2</v>
      </c>
      <c r="AE49">
        <v>2</v>
      </c>
      <c r="AF49">
        <v>2</v>
      </c>
      <c r="AG49" s="4" t="str">
        <f t="shared" si="0"/>
        <v>normal</v>
      </c>
    </row>
    <row r="50" spans="1:33" x14ac:dyDescent="0.3">
      <c r="A50" t="s">
        <v>40</v>
      </c>
      <c r="B50" t="s">
        <v>29</v>
      </c>
      <c r="C50">
        <v>528890</v>
      </c>
      <c r="D50">
        <v>38.9</v>
      </c>
      <c r="E50">
        <v>80</v>
      </c>
      <c r="F50">
        <v>44</v>
      </c>
      <c r="G50" t="s">
        <v>30</v>
      </c>
      <c r="H50" t="s">
        <v>31</v>
      </c>
      <c r="I50" t="s">
        <v>49</v>
      </c>
      <c r="J50" t="s">
        <v>33</v>
      </c>
      <c r="K50" t="s">
        <v>56</v>
      </c>
      <c r="L50" t="s">
        <v>50</v>
      </c>
      <c r="M50" t="s">
        <v>62</v>
      </c>
      <c r="N50" t="s">
        <v>44</v>
      </c>
      <c r="O50" t="s">
        <v>57</v>
      </c>
      <c r="P50">
        <v>7</v>
      </c>
      <c r="Q50" t="s">
        <v>37</v>
      </c>
      <c r="R50" t="s">
        <v>48</v>
      </c>
      <c r="S50">
        <v>54</v>
      </c>
      <c r="T50">
        <v>6.5</v>
      </c>
      <c r="U50" t="s">
        <v>58</v>
      </c>
      <c r="V50" t="s">
        <v>32</v>
      </c>
      <c r="W50" t="s">
        <v>39</v>
      </c>
      <c r="X50" t="s">
        <v>40</v>
      </c>
      <c r="Y50">
        <v>7111</v>
      </c>
      <c r="Z50">
        <v>0</v>
      </c>
      <c r="AA50">
        <v>0</v>
      </c>
      <c r="AB50" t="s">
        <v>28</v>
      </c>
      <c r="AC50" t="str">
        <f>VLOOKUP(Table1[[#This Row],[outcome]],$AH$3:$AI$5,2,FALSE)</f>
        <v>died</v>
      </c>
      <c r="AD50">
        <v>2</v>
      </c>
      <c r="AE50">
        <v>0</v>
      </c>
      <c r="AF50">
        <v>0</v>
      </c>
      <c r="AG50" s="4" t="str">
        <f t="shared" si="0"/>
        <v>High</v>
      </c>
    </row>
    <row r="51" spans="1:33" x14ac:dyDescent="0.3">
      <c r="A51" t="s">
        <v>28</v>
      </c>
      <c r="B51" t="s">
        <v>29</v>
      </c>
      <c r="C51">
        <v>529642</v>
      </c>
      <c r="D51">
        <v>37.200000000000003</v>
      </c>
      <c r="E51">
        <v>84</v>
      </c>
      <c r="F51">
        <v>48</v>
      </c>
      <c r="G51" t="s">
        <v>30</v>
      </c>
      <c r="H51" t="s">
        <v>31</v>
      </c>
      <c r="I51" t="s">
        <v>66</v>
      </c>
      <c r="J51" t="s">
        <v>33</v>
      </c>
      <c r="K51" t="s">
        <v>64</v>
      </c>
      <c r="L51" t="s">
        <v>69</v>
      </c>
      <c r="M51" t="s">
        <v>44</v>
      </c>
      <c r="N51" t="s">
        <v>51</v>
      </c>
      <c r="O51" t="s">
        <v>57</v>
      </c>
      <c r="P51" t="s">
        <v>32</v>
      </c>
      <c r="Q51" t="s">
        <v>67</v>
      </c>
      <c r="R51" t="s">
        <v>48</v>
      </c>
      <c r="S51">
        <v>73</v>
      </c>
      <c r="T51">
        <v>5.5</v>
      </c>
      <c r="U51" t="s">
        <v>46</v>
      </c>
      <c r="V51">
        <v>4.0999999999999996</v>
      </c>
      <c r="W51" t="s">
        <v>39</v>
      </c>
      <c r="X51" t="s">
        <v>28</v>
      </c>
      <c r="Y51">
        <v>4300</v>
      </c>
      <c r="Z51">
        <v>0</v>
      </c>
      <c r="AA51">
        <v>0</v>
      </c>
      <c r="AB51" t="s">
        <v>40</v>
      </c>
      <c r="AC51" t="str">
        <f>VLOOKUP(Table1[[#This Row],[outcome]],$AH$3:$AI$5,2,FALSE)</f>
        <v>died</v>
      </c>
      <c r="AD51">
        <v>1</v>
      </c>
      <c r="AE51">
        <v>3</v>
      </c>
      <c r="AF51">
        <v>3</v>
      </c>
      <c r="AG51" s="4" t="str">
        <f t="shared" si="0"/>
        <v>normal</v>
      </c>
    </row>
    <row r="52" spans="1:33" x14ac:dyDescent="0.3">
      <c r="A52" t="s">
        <v>28</v>
      </c>
      <c r="B52" t="s">
        <v>29</v>
      </c>
      <c r="C52">
        <v>529766</v>
      </c>
      <c r="D52">
        <v>38.6</v>
      </c>
      <c r="E52">
        <v>46</v>
      </c>
      <c r="F52" t="s">
        <v>32</v>
      </c>
      <c r="G52" t="s">
        <v>48</v>
      </c>
      <c r="H52" t="s">
        <v>48</v>
      </c>
      <c r="I52" t="s">
        <v>68</v>
      </c>
      <c r="J52" t="s">
        <v>42</v>
      </c>
      <c r="K52" t="s">
        <v>71</v>
      </c>
      <c r="L52" t="s">
        <v>50</v>
      </c>
      <c r="M52" t="s">
        <v>44</v>
      </c>
      <c r="N52" t="s">
        <v>51</v>
      </c>
      <c r="O52" t="s">
        <v>51</v>
      </c>
      <c r="P52" t="s">
        <v>32</v>
      </c>
      <c r="Q52" t="s">
        <v>32</v>
      </c>
      <c r="R52" t="s">
        <v>45</v>
      </c>
      <c r="S52">
        <v>49</v>
      </c>
      <c r="T52">
        <v>9.1</v>
      </c>
      <c r="U52" t="s">
        <v>65</v>
      </c>
      <c r="V52">
        <v>1.6</v>
      </c>
      <c r="W52" t="s">
        <v>52</v>
      </c>
      <c r="X52" t="s">
        <v>28</v>
      </c>
      <c r="Y52">
        <v>3111</v>
      </c>
      <c r="Z52">
        <v>0</v>
      </c>
      <c r="AA52">
        <v>0</v>
      </c>
      <c r="AB52" t="s">
        <v>40</v>
      </c>
      <c r="AC52" t="str">
        <f>VLOOKUP(Table1[[#This Row],[outcome]],$AH$3:$AI$5,2,FALSE)</f>
        <v>lived</v>
      </c>
      <c r="AD52">
        <v>1</v>
      </c>
      <c r="AE52">
        <v>0</v>
      </c>
      <c r="AF52">
        <v>0</v>
      </c>
      <c r="AG52" s="4" t="str">
        <f t="shared" si="0"/>
        <v>High</v>
      </c>
    </row>
    <row r="53" spans="1:33" x14ac:dyDescent="0.3">
      <c r="A53" t="s">
        <v>40</v>
      </c>
      <c r="B53" t="s">
        <v>29</v>
      </c>
      <c r="C53">
        <v>527706</v>
      </c>
      <c r="D53">
        <v>37.4</v>
      </c>
      <c r="E53">
        <v>84</v>
      </c>
      <c r="F53">
        <v>36</v>
      </c>
      <c r="G53" t="s">
        <v>48</v>
      </c>
      <c r="H53" t="s">
        <v>32</v>
      </c>
      <c r="I53" t="s">
        <v>49</v>
      </c>
      <c r="J53" t="s">
        <v>33</v>
      </c>
      <c r="K53" t="s">
        <v>43</v>
      </c>
      <c r="L53" t="s">
        <v>50</v>
      </c>
      <c r="M53" t="s">
        <v>44</v>
      </c>
      <c r="N53" t="s">
        <v>32</v>
      </c>
      <c r="O53" t="s">
        <v>32</v>
      </c>
      <c r="P53" t="s">
        <v>32</v>
      </c>
      <c r="Q53" t="s">
        <v>35</v>
      </c>
      <c r="R53" t="s">
        <v>38</v>
      </c>
      <c r="S53" t="s">
        <v>32</v>
      </c>
      <c r="T53" t="s">
        <v>32</v>
      </c>
      <c r="U53" t="s">
        <v>58</v>
      </c>
      <c r="V53" t="s">
        <v>32</v>
      </c>
      <c r="W53" t="s">
        <v>39</v>
      </c>
      <c r="X53" t="s">
        <v>40</v>
      </c>
      <c r="Y53">
        <v>7209</v>
      </c>
      <c r="Z53">
        <v>0</v>
      </c>
      <c r="AA53">
        <v>0</v>
      </c>
      <c r="AB53" t="s">
        <v>40</v>
      </c>
      <c r="AC53" t="str">
        <f>VLOOKUP(Table1[[#This Row],[outcome]],$AH$3:$AI$5,2,FALSE)</f>
        <v>died</v>
      </c>
      <c r="AD53">
        <v>1</v>
      </c>
      <c r="AE53">
        <v>1</v>
      </c>
      <c r="AF53">
        <v>1</v>
      </c>
      <c r="AG53" s="4" t="str">
        <f t="shared" si="0"/>
        <v>normal</v>
      </c>
    </row>
    <row r="54" spans="1:33" x14ac:dyDescent="0.3">
      <c r="A54" t="s">
        <v>28</v>
      </c>
      <c r="B54" t="s">
        <v>29</v>
      </c>
      <c r="C54">
        <v>529483</v>
      </c>
      <c r="D54" t="s">
        <v>32</v>
      </c>
      <c r="E54" t="s">
        <v>32</v>
      </c>
      <c r="F54" t="s">
        <v>32</v>
      </c>
      <c r="G54" t="s">
        <v>48</v>
      </c>
      <c r="H54" t="s">
        <v>48</v>
      </c>
      <c r="I54" t="s">
        <v>49</v>
      </c>
      <c r="J54" t="s">
        <v>42</v>
      </c>
      <c r="K54" t="s">
        <v>71</v>
      </c>
      <c r="L54" t="s">
        <v>50</v>
      </c>
      <c r="M54" t="s">
        <v>51</v>
      </c>
      <c r="N54" t="s">
        <v>32</v>
      </c>
      <c r="O54" t="s">
        <v>32</v>
      </c>
      <c r="P54" t="s">
        <v>32</v>
      </c>
      <c r="Q54" t="s">
        <v>67</v>
      </c>
      <c r="R54" t="s">
        <v>45</v>
      </c>
      <c r="S54">
        <v>43</v>
      </c>
      <c r="T54">
        <v>7.7</v>
      </c>
      <c r="U54" t="s">
        <v>32</v>
      </c>
      <c r="V54" t="s">
        <v>32</v>
      </c>
      <c r="W54" t="s">
        <v>52</v>
      </c>
      <c r="X54" t="s">
        <v>28</v>
      </c>
      <c r="Y54">
        <v>3111</v>
      </c>
      <c r="Z54">
        <v>0</v>
      </c>
      <c r="AA54">
        <v>0</v>
      </c>
      <c r="AB54" t="s">
        <v>28</v>
      </c>
      <c r="AC54" t="str">
        <f>VLOOKUP(Table1[[#This Row],[outcome]],$AH$3:$AI$5,2,FALSE)</f>
        <v>lived</v>
      </c>
      <c r="AD54" t="e">
        <v>#N/A</v>
      </c>
      <c r="AE54" t="e">
        <v>#N/A</v>
      </c>
      <c r="AF54" t="e">
        <v>#N/A</v>
      </c>
      <c r="AG54" s="4" t="str">
        <f t="shared" si="0"/>
        <v>High</v>
      </c>
    </row>
    <row r="55" spans="1:33" x14ac:dyDescent="0.3">
      <c r="A55" t="s">
        <v>28</v>
      </c>
      <c r="B55" t="s">
        <v>29</v>
      </c>
      <c r="C55">
        <v>530544</v>
      </c>
      <c r="D55">
        <v>38.6</v>
      </c>
      <c r="E55">
        <v>40</v>
      </c>
      <c r="F55">
        <v>20</v>
      </c>
      <c r="G55" t="s">
        <v>32</v>
      </c>
      <c r="H55" t="s">
        <v>32</v>
      </c>
      <c r="I55" t="s">
        <v>32</v>
      </c>
      <c r="J55" t="s">
        <v>42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>
        <v>41</v>
      </c>
      <c r="T55">
        <v>6.4</v>
      </c>
      <c r="U55" t="s">
        <v>32</v>
      </c>
      <c r="V55" t="s">
        <v>32</v>
      </c>
      <c r="W55" t="s">
        <v>52</v>
      </c>
      <c r="X55" t="s">
        <v>28</v>
      </c>
      <c r="Y55">
        <v>3111</v>
      </c>
      <c r="Z55">
        <v>0</v>
      </c>
      <c r="AA55">
        <v>0</v>
      </c>
      <c r="AB55" t="s">
        <v>40</v>
      </c>
      <c r="AC55" t="str">
        <f>VLOOKUP(Table1[[#This Row],[outcome]],$AH$3:$AI$5,2,FALSE)</f>
        <v>lived</v>
      </c>
      <c r="AD55">
        <v>1</v>
      </c>
      <c r="AE55">
        <v>0</v>
      </c>
      <c r="AF55">
        <v>0</v>
      </c>
      <c r="AG55" s="4" t="str">
        <f t="shared" si="0"/>
        <v>High</v>
      </c>
    </row>
    <row r="56" spans="1:33" x14ac:dyDescent="0.3">
      <c r="A56" t="s">
        <v>28</v>
      </c>
      <c r="B56" t="s">
        <v>29</v>
      </c>
      <c r="C56">
        <v>529461</v>
      </c>
      <c r="D56">
        <v>40.299999999999997</v>
      </c>
      <c r="E56">
        <v>114</v>
      </c>
      <c r="F56">
        <v>36</v>
      </c>
      <c r="G56" t="s">
        <v>30</v>
      </c>
      <c r="H56" t="s">
        <v>31</v>
      </c>
      <c r="I56" t="s">
        <v>61</v>
      </c>
      <c r="J56" t="s">
        <v>33</v>
      </c>
      <c r="K56" t="s">
        <v>56</v>
      </c>
      <c r="L56" t="s">
        <v>50</v>
      </c>
      <c r="M56" t="s">
        <v>62</v>
      </c>
      <c r="N56" t="s">
        <v>44</v>
      </c>
      <c r="O56" t="s">
        <v>51</v>
      </c>
      <c r="P56">
        <v>7</v>
      </c>
      <c r="Q56" t="s">
        <v>48</v>
      </c>
      <c r="R56" t="s">
        <v>38</v>
      </c>
      <c r="S56">
        <v>57</v>
      </c>
      <c r="T56">
        <v>8.1</v>
      </c>
      <c r="U56" t="s">
        <v>58</v>
      </c>
      <c r="V56">
        <v>4.5</v>
      </c>
      <c r="W56" t="s">
        <v>47</v>
      </c>
      <c r="X56" t="s">
        <v>40</v>
      </c>
      <c r="Y56">
        <v>7400</v>
      </c>
      <c r="Z56">
        <v>0</v>
      </c>
      <c r="AA56">
        <v>0</v>
      </c>
      <c r="AB56" t="s">
        <v>40</v>
      </c>
      <c r="AC56" t="str">
        <f>VLOOKUP(Table1[[#This Row],[outcome]],$AH$3:$AI$5,2,FALSE)</f>
        <v>died</v>
      </c>
      <c r="AD56">
        <v>1</v>
      </c>
      <c r="AE56">
        <v>1</v>
      </c>
      <c r="AF56">
        <v>1</v>
      </c>
      <c r="AG56" s="4" t="str">
        <f t="shared" si="0"/>
        <v>High</v>
      </c>
    </row>
    <row r="57" spans="1:33" x14ac:dyDescent="0.3">
      <c r="A57" t="s">
        <v>40</v>
      </c>
      <c r="B57" t="s">
        <v>53</v>
      </c>
      <c r="C57">
        <v>5282839</v>
      </c>
      <c r="D57">
        <v>38.6</v>
      </c>
      <c r="E57">
        <v>160</v>
      </c>
      <c r="F57">
        <v>20</v>
      </c>
      <c r="G57" t="s">
        <v>30</v>
      </c>
      <c r="H57" t="s">
        <v>32</v>
      </c>
      <c r="I57" t="s">
        <v>66</v>
      </c>
      <c r="J57" t="s">
        <v>42</v>
      </c>
      <c r="K57" t="s">
        <v>43</v>
      </c>
      <c r="L57" t="s">
        <v>50</v>
      </c>
      <c r="M57" t="s">
        <v>36</v>
      </c>
      <c r="N57" t="s">
        <v>70</v>
      </c>
      <c r="O57" t="s">
        <v>32</v>
      </c>
      <c r="P57" t="s">
        <v>32</v>
      </c>
      <c r="Q57" t="s">
        <v>35</v>
      </c>
      <c r="R57" t="s">
        <v>32</v>
      </c>
      <c r="S57">
        <v>38</v>
      </c>
      <c r="T57" t="s">
        <v>32</v>
      </c>
      <c r="U57" t="s">
        <v>46</v>
      </c>
      <c r="V57" t="s">
        <v>32</v>
      </c>
      <c r="W57" t="s">
        <v>39</v>
      </c>
      <c r="X57" t="s">
        <v>40</v>
      </c>
      <c r="Y57">
        <v>7111</v>
      </c>
      <c r="Z57">
        <v>0</v>
      </c>
      <c r="AA57">
        <v>0</v>
      </c>
      <c r="AB57" t="s">
        <v>40</v>
      </c>
      <c r="AC57" t="str">
        <f>VLOOKUP(Table1[[#This Row],[outcome]],$AH$3:$AI$5,2,FALSE)</f>
        <v>died</v>
      </c>
      <c r="AD57">
        <v>1</v>
      </c>
      <c r="AE57">
        <v>0</v>
      </c>
      <c r="AF57">
        <v>0</v>
      </c>
      <c r="AG57" s="4" t="str">
        <f t="shared" si="0"/>
        <v>High</v>
      </c>
    </row>
    <row r="58" spans="1:33" x14ac:dyDescent="0.3">
      <c r="A58" t="s">
        <v>40</v>
      </c>
      <c r="B58" t="s">
        <v>29</v>
      </c>
      <c r="C58">
        <v>528872</v>
      </c>
      <c r="D58" t="s">
        <v>32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32</v>
      </c>
      <c r="K58" t="s">
        <v>32</v>
      </c>
      <c r="L58" t="s">
        <v>32</v>
      </c>
      <c r="M58" t="s">
        <v>32</v>
      </c>
      <c r="N58" t="s">
        <v>32</v>
      </c>
      <c r="O58" t="s">
        <v>32</v>
      </c>
      <c r="P58" t="s">
        <v>32</v>
      </c>
      <c r="Q58" t="s">
        <v>32</v>
      </c>
      <c r="R58" t="s">
        <v>32</v>
      </c>
      <c r="S58">
        <v>24</v>
      </c>
      <c r="T58">
        <v>6.7</v>
      </c>
      <c r="U58" t="s">
        <v>32</v>
      </c>
      <c r="V58" t="s">
        <v>32</v>
      </c>
      <c r="W58" t="s">
        <v>52</v>
      </c>
      <c r="X58" t="s">
        <v>40</v>
      </c>
      <c r="Y58">
        <v>3112</v>
      </c>
      <c r="Z58">
        <v>0</v>
      </c>
      <c r="AA58">
        <v>0</v>
      </c>
      <c r="AB58" t="s">
        <v>28</v>
      </c>
      <c r="AC58" t="str">
        <f>VLOOKUP(Table1[[#This Row],[outcome]],$AH$3:$AI$5,2,FALSE)</f>
        <v>lived</v>
      </c>
      <c r="AD58" t="e">
        <v>#N/A</v>
      </c>
      <c r="AE58" t="e">
        <v>#N/A</v>
      </c>
      <c r="AF58" t="e">
        <v>#N/A</v>
      </c>
      <c r="AG58" s="4" t="str">
        <f t="shared" si="0"/>
        <v>High</v>
      </c>
    </row>
    <row r="59" spans="1:33" x14ac:dyDescent="0.3">
      <c r="A59" t="s">
        <v>40</v>
      </c>
      <c r="B59" t="s">
        <v>29</v>
      </c>
      <c r="C59">
        <v>529640</v>
      </c>
      <c r="D59" t="s">
        <v>32</v>
      </c>
      <c r="E59">
        <v>64</v>
      </c>
      <c r="F59">
        <v>36</v>
      </c>
      <c r="G59" t="s">
        <v>59</v>
      </c>
      <c r="H59" t="s">
        <v>32</v>
      </c>
      <c r="I59" t="s">
        <v>68</v>
      </c>
      <c r="J59" t="s">
        <v>42</v>
      </c>
      <c r="K59" t="s">
        <v>34</v>
      </c>
      <c r="L59" t="s">
        <v>50</v>
      </c>
      <c r="M59" t="s">
        <v>62</v>
      </c>
      <c r="N59" t="s">
        <v>44</v>
      </c>
      <c r="O59" t="s">
        <v>57</v>
      </c>
      <c r="P59" t="s">
        <v>32</v>
      </c>
      <c r="Q59" t="s">
        <v>32</v>
      </c>
      <c r="R59" t="s">
        <v>32</v>
      </c>
      <c r="S59">
        <v>42</v>
      </c>
      <c r="T59">
        <v>7.7</v>
      </c>
      <c r="U59" t="s">
        <v>32</v>
      </c>
      <c r="V59" t="s">
        <v>32</v>
      </c>
      <c r="W59" t="s">
        <v>39</v>
      </c>
      <c r="X59" t="s">
        <v>40</v>
      </c>
      <c r="Y59">
        <v>3209</v>
      </c>
      <c r="Z59">
        <v>0</v>
      </c>
      <c r="AA59">
        <v>0</v>
      </c>
      <c r="AB59" t="s">
        <v>28</v>
      </c>
      <c r="AC59" t="str">
        <f>VLOOKUP(Table1[[#This Row],[outcome]],$AH$3:$AI$5,2,FALSE)</f>
        <v>died</v>
      </c>
      <c r="AD59" t="e">
        <v>#N/A</v>
      </c>
      <c r="AE59" t="e">
        <v>#N/A</v>
      </c>
      <c r="AF59" t="e">
        <v>#N/A</v>
      </c>
      <c r="AG59" s="4" t="str">
        <f t="shared" si="0"/>
        <v>High</v>
      </c>
    </row>
    <row r="60" spans="1:33" x14ac:dyDescent="0.3">
      <c r="A60" t="s">
        <v>40</v>
      </c>
      <c r="B60" t="s">
        <v>29</v>
      </c>
      <c r="C60">
        <v>528298</v>
      </c>
      <c r="D60" t="s">
        <v>32</v>
      </c>
      <c r="E60" t="s">
        <v>32</v>
      </c>
      <c r="F60">
        <v>20</v>
      </c>
      <c r="G60" t="s">
        <v>54</v>
      </c>
      <c r="H60" t="s">
        <v>31</v>
      </c>
      <c r="I60" t="s">
        <v>49</v>
      </c>
      <c r="J60" t="s">
        <v>32</v>
      </c>
      <c r="K60" t="s">
        <v>34</v>
      </c>
      <c r="L60" t="s">
        <v>35</v>
      </c>
      <c r="M60" t="s">
        <v>62</v>
      </c>
      <c r="N60" t="s">
        <v>44</v>
      </c>
      <c r="O60" t="s">
        <v>32</v>
      </c>
      <c r="P60" t="s">
        <v>32</v>
      </c>
      <c r="Q60" t="s">
        <v>35</v>
      </c>
      <c r="R60" t="s">
        <v>63</v>
      </c>
      <c r="S60">
        <v>53</v>
      </c>
      <c r="T60">
        <v>5.9</v>
      </c>
      <c r="U60" t="s">
        <v>58</v>
      </c>
      <c r="V60" t="s">
        <v>32</v>
      </c>
      <c r="W60" t="s">
        <v>39</v>
      </c>
      <c r="X60" t="s">
        <v>40</v>
      </c>
      <c r="Y60">
        <v>3205</v>
      </c>
      <c r="Z60">
        <v>0</v>
      </c>
      <c r="AA60">
        <v>0</v>
      </c>
      <c r="AB60" t="s">
        <v>40</v>
      </c>
      <c r="AC60" t="str">
        <f>VLOOKUP(Table1[[#This Row],[outcome]],$AH$3:$AI$5,2,FALSE)</f>
        <v>died</v>
      </c>
      <c r="AD60" t="e">
        <v>#N/A</v>
      </c>
      <c r="AE60" t="e">
        <v>#N/A</v>
      </c>
      <c r="AF60" t="e">
        <v>#N/A</v>
      </c>
      <c r="AG60" s="4" t="str">
        <f t="shared" si="0"/>
        <v>High</v>
      </c>
    </row>
    <row r="61" spans="1:33" x14ac:dyDescent="0.3">
      <c r="A61" t="s">
        <v>28</v>
      </c>
      <c r="B61" t="s">
        <v>29</v>
      </c>
      <c r="C61">
        <v>528904</v>
      </c>
      <c r="D61" t="s">
        <v>32</v>
      </c>
      <c r="E61">
        <v>96</v>
      </c>
      <c r="F61" t="s">
        <v>32</v>
      </c>
      <c r="G61" t="s">
        <v>30</v>
      </c>
      <c r="H61" t="s">
        <v>31</v>
      </c>
      <c r="I61" t="s">
        <v>49</v>
      </c>
      <c r="J61" t="s">
        <v>33</v>
      </c>
      <c r="K61" t="s">
        <v>34</v>
      </c>
      <c r="L61" t="s">
        <v>35</v>
      </c>
      <c r="M61" t="s">
        <v>36</v>
      </c>
      <c r="N61" t="s">
        <v>51</v>
      </c>
      <c r="O61" t="s">
        <v>57</v>
      </c>
      <c r="P61" t="s">
        <v>32</v>
      </c>
      <c r="Q61" t="s">
        <v>35</v>
      </c>
      <c r="R61" t="s">
        <v>38</v>
      </c>
      <c r="S61">
        <v>60</v>
      </c>
      <c r="T61" t="s">
        <v>32</v>
      </c>
      <c r="U61" t="s">
        <v>32</v>
      </c>
      <c r="V61" t="s">
        <v>32</v>
      </c>
      <c r="W61" t="s">
        <v>39</v>
      </c>
      <c r="X61" t="s">
        <v>40</v>
      </c>
      <c r="Y61">
        <v>4205</v>
      </c>
      <c r="Z61">
        <v>0</v>
      </c>
      <c r="AA61">
        <v>0</v>
      </c>
      <c r="AB61" t="s">
        <v>28</v>
      </c>
      <c r="AC61" t="str">
        <f>VLOOKUP(Table1[[#This Row],[outcome]],$AH$3:$AI$5,2,FALSE)</f>
        <v>died</v>
      </c>
      <c r="AD61" t="e">
        <v>#N/A</v>
      </c>
      <c r="AE61" t="e">
        <v>#N/A</v>
      </c>
      <c r="AF61" t="e">
        <v>#N/A</v>
      </c>
      <c r="AG61" s="4" t="str">
        <f t="shared" si="0"/>
        <v>High</v>
      </c>
    </row>
    <row r="62" spans="1:33" x14ac:dyDescent="0.3">
      <c r="A62" t="s">
        <v>28</v>
      </c>
      <c r="B62" t="s">
        <v>29</v>
      </c>
      <c r="C62">
        <v>530438</v>
      </c>
      <c r="D62">
        <v>37.799999999999997</v>
      </c>
      <c r="E62">
        <v>48</v>
      </c>
      <c r="F62">
        <v>32</v>
      </c>
      <c r="G62" t="s">
        <v>48</v>
      </c>
      <c r="H62" t="s">
        <v>48</v>
      </c>
      <c r="I62" t="s">
        <v>49</v>
      </c>
      <c r="J62" t="s">
        <v>42</v>
      </c>
      <c r="K62" t="s">
        <v>56</v>
      </c>
      <c r="L62" t="s">
        <v>69</v>
      </c>
      <c r="M62" t="s">
        <v>32</v>
      </c>
      <c r="N62" t="s">
        <v>51</v>
      </c>
      <c r="O62" t="s">
        <v>51</v>
      </c>
      <c r="P62" t="s">
        <v>32</v>
      </c>
      <c r="Q62" t="s">
        <v>35</v>
      </c>
      <c r="R62" t="s">
        <v>38</v>
      </c>
      <c r="S62">
        <v>37</v>
      </c>
      <c r="T62">
        <v>6.7</v>
      </c>
      <c r="U62" t="s">
        <v>32</v>
      </c>
      <c r="V62" t="s">
        <v>32</v>
      </c>
      <c r="W62" t="s">
        <v>52</v>
      </c>
      <c r="X62" t="s">
        <v>28</v>
      </c>
      <c r="Y62">
        <v>2124</v>
      </c>
      <c r="Z62">
        <v>0</v>
      </c>
      <c r="AA62">
        <v>0</v>
      </c>
      <c r="AB62" t="s">
        <v>28</v>
      </c>
      <c r="AC62" t="str">
        <f>VLOOKUP(Table1[[#This Row],[outcome]],$AH$3:$AI$5,2,FALSE)</f>
        <v>lived</v>
      </c>
      <c r="AD62">
        <v>3</v>
      </c>
      <c r="AE62">
        <v>3</v>
      </c>
      <c r="AF62">
        <v>3</v>
      </c>
      <c r="AG62" s="4" t="str">
        <f t="shared" si="0"/>
        <v>normal</v>
      </c>
    </row>
    <row r="63" spans="1:33" x14ac:dyDescent="0.3">
      <c r="A63" t="s">
        <v>28</v>
      </c>
      <c r="B63" t="s">
        <v>29</v>
      </c>
      <c r="C63">
        <v>527957</v>
      </c>
      <c r="D63">
        <v>38.5</v>
      </c>
      <c r="E63">
        <v>60</v>
      </c>
      <c r="F63" t="s">
        <v>32</v>
      </c>
      <c r="G63" t="s">
        <v>59</v>
      </c>
      <c r="H63" t="s">
        <v>67</v>
      </c>
      <c r="I63" t="s">
        <v>61</v>
      </c>
      <c r="J63" t="s">
        <v>42</v>
      </c>
      <c r="K63" t="s">
        <v>71</v>
      </c>
      <c r="L63" t="s">
        <v>48</v>
      </c>
      <c r="M63" t="s">
        <v>44</v>
      </c>
      <c r="N63" t="s">
        <v>44</v>
      </c>
      <c r="O63" t="s">
        <v>51</v>
      </c>
      <c r="P63" t="s">
        <v>32</v>
      </c>
      <c r="Q63" t="s">
        <v>48</v>
      </c>
      <c r="R63" t="s">
        <v>48</v>
      </c>
      <c r="S63">
        <v>44</v>
      </c>
      <c r="T63">
        <v>7.7</v>
      </c>
      <c r="U63" t="s">
        <v>32</v>
      </c>
      <c r="V63" t="s">
        <v>32</v>
      </c>
      <c r="W63" t="s">
        <v>52</v>
      </c>
      <c r="X63" t="s">
        <v>28</v>
      </c>
      <c r="Y63">
        <v>0</v>
      </c>
      <c r="Z63">
        <v>0</v>
      </c>
      <c r="AA63">
        <v>0</v>
      </c>
      <c r="AB63" t="s">
        <v>28</v>
      </c>
      <c r="AC63" t="str">
        <f>VLOOKUP(Table1[[#This Row],[outcome]],$AH$3:$AI$5,2,FALSE)</f>
        <v>lived</v>
      </c>
      <c r="AD63">
        <v>3</v>
      </c>
      <c r="AE63">
        <v>3</v>
      </c>
      <c r="AF63">
        <v>3</v>
      </c>
      <c r="AG63" s="4" t="str">
        <f t="shared" si="0"/>
        <v>High</v>
      </c>
    </row>
    <row r="64" spans="1:33" x14ac:dyDescent="0.3">
      <c r="A64" t="s">
        <v>40</v>
      </c>
      <c r="B64" t="s">
        <v>29</v>
      </c>
      <c r="C64">
        <v>528630</v>
      </c>
      <c r="D64">
        <v>37.799999999999997</v>
      </c>
      <c r="E64">
        <v>88</v>
      </c>
      <c r="F64">
        <v>22</v>
      </c>
      <c r="G64" t="s">
        <v>59</v>
      </c>
      <c r="H64" t="s">
        <v>48</v>
      </c>
      <c r="I64" t="s">
        <v>68</v>
      </c>
      <c r="J64" t="s">
        <v>42</v>
      </c>
      <c r="K64" t="s">
        <v>43</v>
      </c>
      <c r="L64" t="s">
        <v>32</v>
      </c>
      <c r="M64" t="s">
        <v>32</v>
      </c>
      <c r="N64" t="s">
        <v>44</v>
      </c>
      <c r="O64" t="s">
        <v>32</v>
      </c>
      <c r="P64" t="s">
        <v>32</v>
      </c>
      <c r="Q64" t="s">
        <v>35</v>
      </c>
      <c r="R64" t="s">
        <v>32</v>
      </c>
      <c r="S64">
        <v>64</v>
      </c>
      <c r="T64">
        <v>8</v>
      </c>
      <c r="U64" t="s">
        <v>65</v>
      </c>
      <c r="V64">
        <v>6</v>
      </c>
      <c r="W64" t="s">
        <v>39</v>
      </c>
      <c r="X64" t="s">
        <v>40</v>
      </c>
      <c r="Y64">
        <v>3205</v>
      </c>
      <c r="Z64">
        <v>0</v>
      </c>
      <c r="AA64">
        <v>0</v>
      </c>
      <c r="AB64" t="s">
        <v>40</v>
      </c>
      <c r="AC64" t="str">
        <f>VLOOKUP(Table1[[#This Row],[outcome]],$AH$3:$AI$5,2,FALSE)</f>
        <v>died</v>
      </c>
      <c r="AD64">
        <v>3</v>
      </c>
      <c r="AE64">
        <v>3</v>
      </c>
      <c r="AF64">
        <v>3</v>
      </c>
      <c r="AG64" s="4" t="str">
        <f t="shared" si="0"/>
        <v>normal</v>
      </c>
    </row>
    <row r="65" spans="1:33" x14ac:dyDescent="0.3">
      <c r="A65" t="s">
        <v>28</v>
      </c>
      <c r="B65" t="s">
        <v>29</v>
      </c>
      <c r="C65">
        <v>534293</v>
      </c>
      <c r="D65">
        <v>38.200000000000003</v>
      </c>
      <c r="E65">
        <v>130</v>
      </c>
      <c r="F65">
        <v>16</v>
      </c>
      <c r="G65" t="s">
        <v>54</v>
      </c>
      <c r="H65" t="s">
        <v>31</v>
      </c>
      <c r="I65" t="s">
        <v>41</v>
      </c>
      <c r="J65" t="s">
        <v>33</v>
      </c>
      <c r="K65" t="s">
        <v>56</v>
      </c>
      <c r="L65" t="s">
        <v>35</v>
      </c>
      <c r="M65" t="s">
        <v>36</v>
      </c>
      <c r="N65" t="s">
        <v>51</v>
      </c>
      <c r="O65" t="s">
        <v>51</v>
      </c>
      <c r="P65" t="s">
        <v>32</v>
      </c>
      <c r="Q65" t="s">
        <v>32</v>
      </c>
      <c r="R65" t="s">
        <v>32</v>
      </c>
      <c r="S65">
        <v>65</v>
      </c>
      <c r="T65">
        <v>82</v>
      </c>
      <c r="U65" t="s">
        <v>46</v>
      </c>
      <c r="V65">
        <v>2</v>
      </c>
      <c r="W65" t="s">
        <v>47</v>
      </c>
      <c r="X65" t="s">
        <v>28</v>
      </c>
      <c r="Y65">
        <v>2209</v>
      </c>
      <c r="Z65">
        <v>1400</v>
      </c>
      <c r="AA65">
        <v>0</v>
      </c>
      <c r="AB65" t="s">
        <v>28</v>
      </c>
      <c r="AC65" t="str">
        <f>VLOOKUP(Table1[[#This Row],[outcome]],$AH$3:$AI$5,2,FALSE)</f>
        <v>died</v>
      </c>
      <c r="AD65">
        <v>1</v>
      </c>
      <c r="AE65">
        <v>1</v>
      </c>
      <c r="AF65">
        <v>1</v>
      </c>
      <c r="AG65" s="4" t="str">
        <f t="shared" si="0"/>
        <v>High</v>
      </c>
    </row>
    <row r="66" spans="1:33" x14ac:dyDescent="0.3">
      <c r="A66" t="s">
        <v>40</v>
      </c>
      <c r="B66" t="s">
        <v>29</v>
      </c>
      <c r="C66">
        <v>529667</v>
      </c>
      <c r="D66">
        <v>39</v>
      </c>
      <c r="E66">
        <v>64</v>
      </c>
      <c r="F66">
        <v>36</v>
      </c>
      <c r="G66" t="s">
        <v>30</v>
      </c>
      <c r="H66" t="s">
        <v>48</v>
      </c>
      <c r="I66" t="s">
        <v>41</v>
      </c>
      <c r="J66" t="s">
        <v>33</v>
      </c>
      <c r="K66" t="s">
        <v>43</v>
      </c>
      <c r="L66" t="s">
        <v>50</v>
      </c>
      <c r="M66" t="s">
        <v>44</v>
      </c>
      <c r="N66" t="s">
        <v>51</v>
      </c>
      <c r="O66" t="s">
        <v>57</v>
      </c>
      <c r="P66">
        <v>7</v>
      </c>
      <c r="Q66" t="s">
        <v>35</v>
      </c>
      <c r="R66" t="s">
        <v>38</v>
      </c>
      <c r="S66">
        <v>44</v>
      </c>
      <c r="T66">
        <v>7.5</v>
      </c>
      <c r="U66" t="s">
        <v>58</v>
      </c>
      <c r="V66">
        <v>5</v>
      </c>
      <c r="W66" t="s">
        <v>52</v>
      </c>
      <c r="X66" t="s">
        <v>40</v>
      </c>
      <c r="Y66">
        <v>2113</v>
      </c>
      <c r="Z66">
        <v>0</v>
      </c>
      <c r="AA66">
        <v>0</v>
      </c>
      <c r="AB66" t="s">
        <v>40</v>
      </c>
      <c r="AC66" t="str">
        <f>VLOOKUP(Table1[[#This Row],[outcome]],$AH$3:$AI$5,2,FALSE)</f>
        <v>lived</v>
      </c>
      <c r="AD66">
        <v>1</v>
      </c>
      <c r="AE66">
        <v>0</v>
      </c>
      <c r="AF66">
        <v>0</v>
      </c>
      <c r="AG66" s="4" t="str">
        <f t="shared" ref="AG66:AG129" si="1">IF(D66&lt;37,"Low",IF(D66&gt;38,"High","normal"))</f>
        <v>High</v>
      </c>
    </row>
    <row r="67" spans="1:33" x14ac:dyDescent="0.3">
      <c r="A67" t="s">
        <v>40</v>
      </c>
      <c r="B67" t="s">
        <v>29</v>
      </c>
      <c r="C67">
        <v>534885</v>
      </c>
      <c r="D67" t="s">
        <v>32</v>
      </c>
      <c r="E67">
        <v>60</v>
      </c>
      <c r="F67">
        <v>36</v>
      </c>
      <c r="G67" t="s">
        <v>30</v>
      </c>
      <c r="H67" t="s">
        <v>48</v>
      </c>
      <c r="I67" t="s">
        <v>49</v>
      </c>
      <c r="J67" t="s">
        <v>42</v>
      </c>
      <c r="K67" t="s">
        <v>43</v>
      </c>
      <c r="L67" t="s">
        <v>50</v>
      </c>
      <c r="M67" t="s">
        <v>44</v>
      </c>
      <c r="N67" t="s">
        <v>51</v>
      </c>
      <c r="O67" t="s">
        <v>51</v>
      </c>
      <c r="P67" t="s">
        <v>32</v>
      </c>
      <c r="Q67" t="s">
        <v>37</v>
      </c>
      <c r="R67" t="s">
        <v>63</v>
      </c>
      <c r="S67">
        <v>26</v>
      </c>
      <c r="T67">
        <v>72</v>
      </c>
      <c r="U67" t="s">
        <v>46</v>
      </c>
      <c r="V67">
        <v>1</v>
      </c>
      <c r="W67" t="s">
        <v>52</v>
      </c>
      <c r="X67" t="s">
        <v>40</v>
      </c>
      <c r="Y67">
        <v>2208</v>
      </c>
      <c r="Z67">
        <v>0</v>
      </c>
      <c r="AA67">
        <v>0</v>
      </c>
      <c r="AB67" t="s">
        <v>28</v>
      </c>
      <c r="AC67" t="str">
        <f>VLOOKUP(Table1[[#This Row],[outcome]],$AH$3:$AI$5,2,FALSE)</f>
        <v>lived</v>
      </c>
      <c r="AD67" t="e">
        <v>#N/A</v>
      </c>
      <c r="AE67" t="e">
        <v>#N/A</v>
      </c>
      <c r="AF67" t="e">
        <v>#N/A</v>
      </c>
      <c r="AG67" s="4" t="str">
        <f t="shared" si="1"/>
        <v>High</v>
      </c>
    </row>
    <row r="68" spans="1:33" x14ac:dyDescent="0.3">
      <c r="A68" t="s">
        <v>28</v>
      </c>
      <c r="B68" t="s">
        <v>29</v>
      </c>
      <c r="C68">
        <v>534784</v>
      </c>
      <c r="D68">
        <v>37.9</v>
      </c>
      <c r="E68">
        <v>72</v>
      </c>
      <c r="F68" t="s">
        <v>32</v>
      </c>
      <c r="G68" t="s">
        <v>48</v>
      </c>
      <c r="H68" t="s">
        <v>48</v>
      </c>
      <c r="I68" t="s">
        <v>66</v>
      </c>
      <c r="J68" t="s">
        <v>33</v>
      </c>
      <c r="K68" t="s">
        <v>43</v>
      </c>
      <c r="L68" t="s">
        <v>50</v>
      </c>
      <c r="M68" t="s">
        <v>51</v>
      </c>
      <c r="N68" t="s">
        <v>51</v>
      </c>
      <c r="O68" t="s">
        <v>72</v>
      </c>
      <c r="P68">
        <v>2</v>
      </c>
      <c r="Q68" t="s">
        <v>37</v>
      </c>
      <c r="R68" t="s">
        <v>63</v>
      </c>
      <c r="S68">
        <v>58</v>
      </c>
      <c r="T68">
        <v>74</v>
      </c>
      <c r="U68" t="s">
        <v>65</v>
      </c>
      <c r="V68">
        <v>2</v>
      </c>
      <c r="W68" t="s">
        <v>52</v>
      </c>
      <c r="X68" t="s">
        <v>40</v>
      </c>
      <c r="Y68">
        <v>2322</v>
      </c>
      <c r="Z68">
        <v>0</v>
      </c>
      <c r="AA68">
        <v>0</v>
      </c>
      <c r="AB68" t="s">
        <v>28</v>
      </c>
      <c r="AC68" t="str">
        <f>VLOOKUP(Table1[[#This Row],[outcome]],$AH$3:$AI$5,2,FALSE)</f>
        <v>lived</v>
      </c>
      <c r="AD68">
        <v>1</v>
      </c>
      <c r="AE68">
        <v>0</v>
      </c>
      <c r="AF68">
        <v>0</v>
      </c>
      <c r="AG68" s="4" t="str">
        <f t="shared" si="1"/>
        <v>normal</v>
      </c>
    </row>
    <row r="69" spans="1:33" x14ac:dyDescent="0.3">
      <c r="A69" t="s">
        <v>28</v>
      </c>
      <c r="B69" t="s">
        <v>29</v>
      </c>
      <c r="C69">
        <v>528931</v>
      </c>
      <c r="D69">
        <v>38.4</v>
      </c>
      <c r="E69">
        <v>54</v>
      </c>
      <c r="F69">
        <v>24</v>
      </c>
      <c r="G69" t="s">
        <v>48</v>
      </c>
      <c r="H69" t="s">
        <v>48</v>
      </c>
      <c r="I69" t="s">
        <v>61</v>
      </c>
      <c r="J69" t="s">
        <v>42</v>
      </c>
      <c r="K69" t="s">
        <v>71</v>
      </c>
      <c r="L69" t="s">
        <v>50</v>
      </c>
      <c r="M69" t="s">
        <v>51</v>
      </c>
      <c r="N69" t="s">
        <v>44</v>
      </c>
      <c r="O69" t="s">
        <v>51</v>
      </c>
      <c r="P69" t="s">
        <v>32</v>
      </c>
      <c r="Q69" t="s">
        <v>37</v>
      </c>
      <c r="R69" t="s">
        <v>45</v>
      </c>
      <c r="S69">
        <v>49</v>
      </c>
      <c r="T69">
        <v>7.2</v>
      </c>
      <c r="U69" t="s">
        <v>65</v>
      </c>
      <c r="V69" t="s">
        <v>32</v>
      </c>
      <c r="W69" t="s">
        <v>52</v>
      </c>
      <c r="X69" t="s">
        <v>28</v>
      </c>
      <c r="Y69">
        <v>3111</v>
      </c>
      <c r="Z69">
        <v>0</v>
      </c>
      <c r="AA69">
        <v>0</v>
      </c>
      <c r="AB69" t="s">
        <v>40</v>
      </c>
      <c r="AC69" t="str">
        <f>VLOOKUP(Table1[[#This Row],[outcome]],$AH$3:$AI$5,2,FALSE)</f>
        <v>lived</v>
      </c>
      <c r="AD69">
        <v>2</v>
      </c>
      <c r="AE69">
        <v>0</v>
      </c>
      <c r="AF69">
        <v>0</v>
      </c>
      <c r="AG69" s="4" t="str">
        <f t="shared" si="1"/>
        <v>High</v>
      </c>
    </row>
    <row r="70" spans="1:33" x14ac:dyDescent="0.3">
      <c r="A70" t="s">
        <v>28</v>
      </c>
      <c r="B70" t="s">
        <v>29</v>
      </c>
      <c r="C70">
        <v>529777</v>
      </c>
      <c r="D70" t="s">
        <v>32</v>
      </c>
      <c r="E70">
        <v>52</v>
      </c>
      <c r="F70">
        <v>16</v>
      </c>
      <c r="G70" t="s">
        <v>48</v>
      </c>
      <c r="H70" t="s">
        <v>32</v>
      </c>
      <c r="I70" t="s">
        <v>49</v>
      </c>
      <c r="J70" t="s">
        <v>42</v>
      </c>
      <c r="K70" t="s">
        <v>32</v>
      </c>
      <c r="L70" t="s">
        <v>32</v>
      </c>
      <c r="M70" t="s">
        <v>32</v>
      </c>
      <c r="N70" t="s">
        <v>44</v>
      </c>
      <c r="O70" t="s">
        <v>72</v>
      </c>
      <c r="P70">
        <v>5.5</v>
      </c>
      <c r="Q70" t="s">
        <v>32</v>
      </c>
      <c r="R70" t="s">
        <v>32</v>
      </c>
      <c r="S70">
        <v>55</v>
      </c>
      <c r="T70">
        <v>7.2</v>
      </c>
      <c r="U70" t="s">
        <v>32</v>
      </c>
      <c r="V70" t="s">
        <v>32</v>
      </c>
      <c r="W70" t="s">
        <v>52</v>
      </c>
      <c r="X70" t="s">
        <v>28</v>
      </c>
      <c r="Y70">
        <v>2124</v>
      </c>
      <c r="Z70">
        <v>0</v>
      </c>
      <c r="AA70">
        <v>0</v>
      </c>
      <c r="AB70" t="s">
        <v>28</v>
      </c>
      <c r="AC70" t="str">
        <f>VLOOKUP(Table1[[#This Row],[outcome]],$AH$3:$AI$5,2,FALSE)</f>
        <v>lived</v>
      </c>
      <c r="AD70" t="e">
        <v>#N/A</v>
      </c>
      <c r="AE70" t="e">
        <v>#N/A</v>
      </c>
      <c r="AF70" t="e">
        <v>#N/A</v>
      </c>
      <c r="AG70" s="4" t="str">
        <f t="shared" si="1"/>
        <v>High</v>
      </c>
    </row>
    <row r="71" spans="1:33" x14ac:dyDescent="0.3">
      <c r="A71" t="s">
        <v>28</v>
      </c>
      <c r="B71" t="s">
        <v>29</v>
      </c>
      <c r="C71">
        <v>530276</v>
      </c>
      <c r="D71">
        <v>38</v>
      </c>
      <c r="E71">
        <v>48</v>
      </c>
      <c r="F71">
        <v>12</v>
      </c>
      <c r="G71" t="s">
        <v>48</v>
      </c>
      <c r="H71" t="s">
        <v>48</v>
      </c>
      <c r="I71" t="s">
        <v>61</v>
      </c>
      <c r="J71" t="s">
        <v>42</v>
      </c>
      <c r="K71" t="s">
        <v>71</v>
      </c>
      <c r="L71" t="s">
        <v>50</v>
      </c>
      <c r="M71" t="s">
        <v>32</v>
      </c>
      <c r="N71" t="s">
        <v>51</v>
      </c>
      <c r="O71" t="s">
        <v>51</v>
      </c>
      <c r="P71" t="s">
        <v>32</v>
      </c>
      <c r="Q71" t="s">
        <v>37</v>
      </c>
      <c r="R71" t="s">
        <v>45</v>
      </c>
      <c r="S71">
        <v>42</v>
      </c>
      <c r="T71">
        <v>6.3</v>
      </c>
      <c r="U71" t="s">
        <v>46</v>
      </c>
      <c r="V71">
        <v>4.0999999999999996</v>
      </c>
      <c r="W71" t="s">
        <v>52</v>
      </c>
      <c r="X71" t="s">
        <v>28</v>
      </c>
      <c r="Y71">
        <v>3111</v>
      </c>
      <c r="Z71">
        <v>0</v>
      </c>
      <c r="AA71">
        <v>0</v>
      </c>
      <c r="AB71" t="s">
        <v>40</v>
      </c>
      <c r="AC71" t="str">
        <f>VLOOKUP(Table1[[#This Row],[outcome]],$AH$3:$AI$5,2,FALSE)</f>
        <v>lived</v>
      </c>
      <c r="AD71">
        <v>6</v>
      </c>
      <c r="AE71">
        <v>2</v>
      </c>
      <c r="AF71">
        <v>2</v>
      </c>
      <c r="AG71" s="4" t="str">
        <f t="shared" si="1"/>
        <v>normal</v>
      </c>
    </row>
    <row r="72" spans="1:33" x14ac:dyDescent="0.3">
      <c r="A72" t="s">
        <v>28</v>
      </c>
      <c r="B72" t="s">
        <v>29</v>
      </c>
      <c r="C72">
        <v>528214</v>
      </c>
      <c r="D72">
        <v>37</v>
      </c>
      <c r="E72">
        <v>60</v>
      </c>
      <c r="F72">
        <v>20</v>
      </c>
      <c r="G72" t="s">
        <v>30</v>
      </c>
      <c r="H72" t="s">
        <v>32</v>
      </c>
      <c r="I72" t="s">
        <v>32</v>
      </c>
      <c r="J72" t="s">
        <v>42</v>
      </c>
      <c r="K72" t="s">
        <v>43</v>
      </c>
      <c r="L72" t="s">
        <v>32</v>
      </c>
      <c r="M72" t="s">
        <v>62</v>
      </c>
      <c r="N72" t="s">
        <v>44</v>
      </c>
      <c r="O72" t="s">
        <v>57</v>
      </c>
      <c r="P72">
        <v>4.5</v>
      </c>
      <c r="Q72" t="s">
        <v>35</v>
      </c>
      <c r="R72" t="s">
        <v>63</v>
      </c>
      <c r="S72">
        <v>43</v>
      </c>
      <c r="T72">
        <v>7.6</v>
      </c>
      <c r="U72" t="s">
        <v>32</v>
      </c>
      <c r="V72" t="s">
        <v>32</v>
      </c>
      <c r="W72" t="s">
        <v>47</v>
      </c>
      <c r="X72" t="s">
        <v>40</v>
      </c>
      <c r="Y72">
        <v>2209</v>
      </c>
      <c r="Z72">
        <v>0</v>
      </c>
      <c r="AA72">
        <v>0</v>
      </c>
      <c r="AB72" t="s">
        <v>40</v>
      </c>
      <c r="AC72" t="str">
        <f>VLOOKUP(Table1[[#This Row],[outcome]],$AH$3:$AI$5,2,FALSE)</f>
        <v>died</v>
      </c>
      <c r="AD72">
        <v>1</v>
      </c>
      <c r="AE72">
        <v>1</v>
      </c>
      <c r="AF72">
        <v>1</v>
      </c>
      <c r="AG72" s="4" t="str">
        <f t="shared" si="1"/>
        <v>normal</v>
      </c>
    </row>
    <row r="73" spans="1:33" x14ac:dyDescent="0.3">
      <c r="A73" t="s">
        <v>40</v>
      </c>
      <c r="B73" t="s">
        <v>29</v>
      </c>
      <c r="C73">
        <v>529424</v>
      </c>
      <c r="D73">
        <v>37.799999999999997</v>
      </c>
      <c r="E73">
        <v>48</v>
      </c>
      <c r="F73">
        <v>28</v>
      </c>
      <c r="G73" t="s">
        <v>48</v>
      </c>
      <c r="H73" t="s">
        <v>48</v>
      </c>
      <c r="I73" t="s">
        <v>61</v>
      </c>
      <c r="J73" t="s">
        <v>42</v>
      </c>
      <c r="K73" t="s">
        <v>71</v>
      </c>
      <c r="L73" t="s">
        <v>48</v>
      </c>
      <c r="M73" t="s">
        <v>51</v>
      </c>
      <c r="N73" t="s">
        <v>44</v>
      </c>
      <c r="O73" t="s">
        <v>32</v>
      </c>
      <c r="P73" t="s">
        <v>32</v>
      </c>
      <c r="Q73" t="s">
        <v>48</v>
      </c>
      <c r="R73" t="s">
        <v>48</v>
      </c>
      <c r="S73">
        <v>46</v>
      </c>
      <c r="T73">
        <v>5.9</v>
      </c>
      <c r="U73" t="s">
        <v>46</v>
      </c>
      <c r="V73">
        <v>7</v>
      </c>
      <c r="W73" t="s">
        <v>52</v>
      </c>
      <c r="X73" t="s">
        <v>28</v>
      </c>
      <c r="Y73">
        <v>0</v>
      </c>
      <c r="Z73">
        <v>0</v>
      </c>
      <c r="AA73">
        <v>0</v>
      </c>
      <c r="AB73" t="s">
        <v>40</v>
      </c>
      <c r="AC73" t="str">
        <f>VLOOKUP(Table1[[#This Row],[outcome]],$AH$3:$AI$5,2,FALSE)</f>
        <v>lived</v>
      </c>
      <c r="AD73">
        <v>3</v>
      </c>
      <c r="AE73">
        <v>3</v>
      </c>
      <c r="AF73">
        <v>3</v>
      </c>
      <c r="AG73" s="4" t="str">
        <f t="shared" si="1"/>
        <v>normal</v>
      </c>
    </row>
    <row r="74" spans="1:33" x14ac:dyDescent="0.3">
      <c r="A74" t="s">
        <v>40</v>
      </c>
      <c r="B74" t="s">
        <v>29</v>
      </c>
      <c r="C74">
        <v>5299253</v>
      </c>
      <c r="D74">
        <v>37.700000000000003</v>
      </c>
      <c r="E74">
        <v>56</v>
      </c>
      <c r="F74" t="s">
        <v>32</v>
      </c>
      <c r="G74" t="s">
        <v>32</v>
      </c>
      <c r="H74" t="s">
        <v>32</v>
      </c>
      <c r="I74" t="s">
        <v>32</v>
      </c>
      <c r="J74" t="s">
        <v>32</v>
      </c>
      <c r="K74" t="s">
        <v>32</v>
      </c>
      <c r="L74" t="s">
        <v>32</v>
      </c>
      <c r="M74" t="s">
        <v>32</v>
      </c>
      <c r="N74" t="s">
        <v>32</v>
      </c>
      <c r="O74" t="s">
        <v>32</v>
      </c>
      <c r="P74" t="s">
        <v>32</v>
      </c>
      <c r="Q74" t="s">
        <v>32</v>
      </c>
      <c r="R74" t="s">
        <v>32</v>
      </c>
      <c r="S74" t="s">
        <v>32</v>
      </c>
      <c r="T74" t="s">
        <v>32</v>
      </c>
      <c r="U74" t="s">
        <v>32</v>
      </c>
      <c r="V74" t="s">
        <v>32</v>
      </c>
      <c r="W74" t="s">
        <v>39</v>
      </c>
      <c r="X74" t="s">
        <v>40</v>
      </c>
      <c r="Y74">
        <v>2113</v>
      </c>
      <c r="Z74">
        <v>0</v>
      </c>
      <c r="AA74">
        <v>0</v>
      </c>
      <c r="AB74" t="s">
        <v>28</v>
      </c>
      <c r="AC74" t="str">
        <f>VLOOKUP(Table1[[#This Row],[outcome]],$AH$3:$AI$5,2,FALSE)</f>
        <v>died</v>
      </c>
      <c r="AD74">
        <v>3</v>
      </c>
      <c r="AE74">
        <v>0</v>
      </c>
      <c r="AF74">
        <v>0</v>
      </c>
      <c r="AG74" s="4" t="str">
        <f t="shared" si="1"/>
        <v>normal</v>
      </c>
    </row>
    <row r="75" spans="1:33" x14ac:dyDescent="0.3">
      <c r="A75" t="s">
        <v>40</v>
      </c>
      <c r="B75" t="s">
        <v>29</v>
      </c>
      <c r="C75">
        <v>528469</v>
      </c>
      <c r="D75">
        <v>38.1</v>
      </c>
      <c r="E75">
        <v>52</v>
      </c>
      <c r="F75">
        <v>24</v>
      </c>
      <c r="G75" t="s">
        <v>48</v>
      </c>
      <c r="H75" t="s">
        <v>48</v>
      </c>
      <c r="I75" t="s">
        <v>66</v>
      </c>
      <c r="J75" t="s">
        <v>42</v>
      </c>
      <c r="K75" t="s">
        <v>64</v>
      </c>
      <c r="L75" t="s">
        <v>50</v>
      </c>
      <c r="M75" t="s">
        <v>51</v>
      </c>
      <c r="N75" t="s">
        <v>44</v>
      </c>
      <c r="O75" t="s">
        <v>72</v>
      </c>
      <c r="P75">
        <v>7</v>
      </c>
      <c r="Q75" t="s">
        <v>48</v>
      </c>
      <c r="R75" t="s">
        <v>32</v>
      </c>
      <c r="S75">
        <v>54</v>
      </c>
      <c r="T75">
        <v>7.5</v>
      </c>
      <c r="U75" t="s">
        <v>46</v>
      </c>
      <c r="V75">
        <v>2.6</v>
      </c>
      <c r="W75" t="s">
        <v>39</v>
      </c>
      <c r="X75" t="s">
        <v>40</v>
      </c>
      <c r="Y75">
        <v>2112</v>
      </c>
      <c r="Z75">
        <v>0</v>
      </c>
      <c r="AA75">
        <v>0</v>
      </c>
      <c r="AB75" t="s">
        <v>40</v>
      </c>
      <c r="AC75" t="str">
        <f>VLOOKUP(Table1[[#This Row],[outcome]],$AH$3:$AI$5,2,FALSE)</f>
        <v>died</v>
      </c>
      <c r="AD75">
        <v>4</v>
      </c>
      <c r="AE75">
        <v>3</v>
      </c>
      <c r="AF75">
        <v>3</v>
      </c>
      <c r="AG75" s="4" t="str">
        <f t="shared" si="1"/>
        <v>High</v>
      </c>
    </row>
    <row r="76" spans="1:33" x14ac:dyDescent="0.3">
      <c r="A76" t="s">
        <v>40</v>
      </c>
      <c r="B76" t="s">
        <v>53</v>
      </c>
      <c r="C76">
        <v>5292929</v>
      </c>
      <c r="D76" t="s">
        <v>32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</v>
      </c>
      <c r="K76" t="s">
        <v>32</v>
      </c>
      <c r="L76" t="s">
        <v>32</v>
      </c>
      <c r="M76" t="s">
        <v>32</v>
      </c>
      <c r="N76" t="s">
        <v>32</v>
      </c>
      <c r="O76" t="s">
        <v>32</v>
      </c>
      <c r="P76" t="s">
        <v>32</v>
      </c>
      <c r="Q76" t="s">
        <v>32</v>
      </c>
      <c r="R76" t="s">
        <v>32</v>
      </c>
      <c r="S76">
        <v>37</v>
      </c>
      <c r="T76">
        <v>4.9000000000000004</v>
      </c>
      <c r="U76" t="s">
        <v>32</v>
      </c>
      <c r="V76" t="s">
        <v>32</v>
      </c>
      <c r="W76" t="s">
        <v>39</v>
      </c>
      <c r="X76" t="s">
        <v>40</v>
      </c>
      <c r="Y76">
        <v>11124</v>
      </c>
      <c r="Z76">
        <v>0</v>
      </c>
      <c r="AA76">
        <v>0</v>
      </c>
      <c r="AB76" t="s">
        <v>28</v>
      </c>
      <c r="AC76" t="str">
        <f>VLOOKUP(Table1[[#This Row],[outcome]],$AH$3:$AI$5,2,FALSE)</f>
        <v>died</v>
      </c>
      <c r="AD76" t="e">
        <v>#N/A</v>
      </c>
      <c r="AE76" t="e">
        <v>#N/A</v>
      </c>
      <c r="AF76" t="e">
        <v>#N/A</v>
      </c>
      <c r="AG76" s="4" t="str">
        <f t="shared" si="1"/>
        <v>High</v>
      </c>
    </row>
    <row r="77" spans="1:33" x14ac:dyDescent="0.3">
      <c r="A77" t="s">
        <v>40</v>
      </c>
      <c r="B77" t="s">
        <v>53</v>
      </c>
      <c r="C77">
        <v>534092</v>
      </c>
      <c r="D77">
        <v>39.700000000000003</v>
      </c>
      <c r="E77">
        <v>100</v>
      </c>
      <c r="F77" t="s">
        <v>32</v>
      </c>
      <c r="G77" t="s">
        <v>30</v>
      </c>
      <c r="H77" t="s">
        <v>31</v>
      </c>
      <c r="I77" t="s">
        <v>66</v>
      </c>
      <c r="J77" t="s">
        <v>33</v>
      </c>
      <c r="K77" t="s">
        <v>56</v>
      </c>
      <c r="L77" t="s">
        <v>50</v>
      </c>
      <c r="M77" t="s">
        <v>32</v>
      </c>
      <c r="N77" t="s">
        <v>32</v>
      </c>
      <c r="O77" t="s">
        <v>32</v>
      </c>
      <c r="P77" t="s">
        <v>32</v>
      </c>
      <c r="Q77" t="s">
        <v>32</v>
      </c>
      <c r="R77" t="s">
        <v>32</v>
      </c>
      <c r="S77">
        <v>48</v>
      </c>
      <c r="T77">
        <v>57</v>
      </c>
      <c r="U77" t="s">
        <v>46</v>
      </c>
      <c r="V77">
        <v>2</v>
      </c>
      <c r="W77" t="s">
        <v>47</v>
      </c>
      <c r="X77" t="s">
        <v>40</v>
      </c>
      <c r="Y77">
        <v>1400</v>
      </c>
      <c r="Z77">
        <v>0</v>
      </c>
      <c r="AA77">
        <v>0</v>
      </c>
      <c r="AB77" t="s">
        <v>28</v>
      </c>
      <c r="AC77" t="str">
        <f>VLOOKUP(Table1[[#This Row],[outcome]],$AH$3:$AI$5,2,FALSE)</f>
        <v>died</v>
      </c>
      <c r="AD77">
        <v>0</v>
      </c>
      <c r="AE77">
        <v>1</v>
      </c>
      <c r="AF77">
        <v>1</v>
      </c>
      <c r="AG77" s="4" t="str">
        <f t="shared" si="1"/>
        <v>High</v>
      </c>
    </row>
    <row r="78" spans="1:33" x14ac:dyDescent="0.3">
      <c r="A78" t="s">
        <v>40</v>
      </c>
      <c r="B78" t="s">
        <v>29</v>
      </c>
      <c r="C78">
        <v>534615</v>
      </c>
      <c r="D78">
        <v>37.6</v>
      </c>
      <c r="E78">
        <v>38</v>
      </c>
      <c r="F78">
        <v>20</v>
      </c>
      <c r="G78" t="s">
        <v>30</v>
      </c>
      <c r="H78" t="s">
        <v>31</v>
      </c>
      <c r="I78" t="s">
        <v>61</v>
      </c>
      <c r="J78" t="s">
        <v>42</v>
      </c>
      <c r="K78" t="s">
        <v>43</v>
      </c>
      <c r="L78" t="s">
        <v>50</v>
      </c>
      <c r="M78" t="s">
        <v>44</v>
      </c>
      <c r="N78" t="s">
        <v>32</v>
      </c>
      <c r="O78" t="s">
        <v>32</v>
      </c>
      <c r="P78" t="s">
        <v>32</v>
      </c>
      <c r="Q78" t="s">
        <v>37</v>
      </c>
      <c r="R78" t="s">
        <v>32</v>
      </c>
      <c r="S78">
        <v>37</v>
      </c>
      <c r="T78">
        <v>68</v>
      </c>
      <c r="U78" t="s">
        <v>32</v>
      </c>
      <c r="V78" t="s">
        <v>32</v>
      </c>
      <c r="W78" t="s">
        <v>52</v>
      </c>
      <c r="X78" t="s">
        <v>40</v>
      </c>
      <c r="Y78">
        <v>3205</v>
      </c>
      <c r="Z78">
        <v>0</v>
      </c>
      <c r="AA78">
        <v>0</v>
      </c>
      <c r="AB78" t="s">
        <v>28</v>
      </c>
      <c r="AC78" t="str">
        <f>VLOOKUP(Table1[[#This Row],[outcome]],$AH$3:$AI$5,2,FALSE)</f>
        <v>lived</v>
      </c>
      <c r="AD78">
        <v>2</v>
      </c>
      <c r="AE78">
        <v>1</v>
      </c>
      <c r="AF78">
        <v>1</v>
      </c>
      <c r="AG78" s="4" t="str">
        <f t="shared" si="1"/>
        <v>normal</v>
      </c>
    </row>
    <row r="79" spans="1:33" x14ac:dyDescent="0.3">
      <c r="A79" t="s">
        <v>28</v>
      </c>
      <c r="B79" t="s">
        <v>29</v>
      </c>
      <c r="C79">
        <v>534753</v>
      </c>
      <c r="D79">
        <v>38.700000000000003</v>
      </c>
      <c r="E79">
        <v>52</v>
      </c>
      <c r="F79">
        <v>20</v>
      </c>
      <c r="G79" t="s">
        <v>59</v>
      </c>
      <c r="H79" t="s">
        <v>32</v>
      </c>
      <c r="I79" t="s">
        <v>61</v>
      </c>
      <c r="J79" t="s">
        <v>42</v>
      </c>
      <c r="K79" t="s">
        <v>71</v>
      </c>
      <c r="L79" t="s">
        <v>69</v>
      </c>
      <c r="M79" t="s">
        <v>51</v>
      </c>
      <c r="N79" t="s">
        <v>51</v>
      </c>
      <c r="O79" t="s">
        <v>51</v>
      </c>
      <c r="P79" t="s">
        <v>32</v>
      </c>
      <c r="Q79" t="s">
        <v>48</v>
      </c>
      <c r="R79" t="s">
        <v>48</v>
      </c>
      <c r="S79">
        <v>33</v>
      </c>
      <c r="T79">
        <v>77</v>
      </c>
      <c r="U79" t="s">
        <v>32</v>
      </c>
      <c r="V79" t="s">
        <v>32</v>
      </c>
      <c r="W79" t="s">
        <v>52</v>
      </c>
      <c r="X79" t="s">
        <v>28</v>
      </c>
      <c r="Y79">
        <v>0</v>
      </c>
      <c r="Z79">
        <v>0</v>
      </c>
      <c r="AA79">
        <v>0</v>
      </c>
      <c r="AB79" t="s">
        <v>28</v>
      </c>
      <c r="AC79" t="str">
        <f>VLOOKUP(Table1[[#This Row],[outcome]],$AH$3:$AI$5,2,FALSE)</f>
        <v>lived</v>
      </c>
      <c r="AD79">
        <v>1</v>
      </c>
      <c r="AE79">
        <v>1</v>
      </c>
      <c r="AF79">
        <v>1</v>
      </c>
      <c r="AG79" s="4" t="str">
        <f t="shared" si="1"/>
        <v>High</v>
      </c>
    </row>
    <row r="80" spans="1:33" x14ac:dyDescent="0.3">
      <c r="A80" t="s">
        <v>40</v>
      </c>
      <c r="B80" t="s">
        <v>29</v>
      </c>
      <c r="C80">
        <v>530693</v>
      </c>
      <c r="D80" t="s">
        <v>32</v>
      </c>
      <c r="E80" t="s">
        <v>32</v>
      </c>
      <c r="F80" t="s">
        <v>32</v>
      </c>
      <c r="G80" t="s">
        <v>30</v>
      </c>
      <c r="H80" t="s">
        <v>31</v>
      </c>
      <c r="I80" t="s">
        <v>49</v>
      </c>
      <c r="J80">
        <v>3</v>
      </c>
      <c r="K80" t="s">
        <v>34</v>
      </c>
      <c r="L80" t="s">
        <v>50</v>
      </c>
      <c r="M80" t="s">
        <v>62</v>
      </c>
      <c r="N80" t="s">
        <v>70</v>
      </c>
      <c r="O80" t="s">
        <v>57</v>
      </c>
      <c r="P80" t="s">
        <v>32</v>
      </c>
      <c r="Q80" t="s">
        <v>35</v>
      </c>
      <c r="R80" t="s">
        <v>38</v>
      </c>
      <c r="S80">
        <v>46</v>
      </c>
      <c r="T80">
        <v>5.9</v>
      </c>
      <c r="U80" t="s">
        <v>32</v>
      </c>
      <c r="V80" t="s">
        <v>32</v>
      </c>
      <c r="W80" t="s">
        <v>39</v>
      </c>
      <c r="X80" t="s">
        <v>40</v>
      </c>
      <c r="Y80">
        <v>3025</v>
      </c>
      <c r="Z80">
        <v>0</v>
      </c>
      <c r="AA80">
        <v>0</v>
      </c>
      <c r="AB80" t="s">
        <v>28</v>
      </c>
      <c r="AC80" t="str">
        <f>VLOOKUP(Table1[[#This Row],[outcome]],$AH$3:$AI$5,2,FALSE)</f>
        <v>died</v>
      </c>
      <c r="AD80" t="e">
        <v>#N/A</v>
      </c>
      <c r="AE80" t="e">
        <v>#N/A</v>
      </c>
      <c r="AF80" t="e">
        <v>#N/A</v>
      </c>
      <c r="AG80" s="4" t="str">
        <f t="shared" si="1"/>
        <v>High</v>
      </c>
    </row>
    <row r="81" spans="1:33" x14ac:dyDescent="0.3">
      <c r="A81" t="s">
        <v>40</v>
      </c>
      <c r="B81" t="s">
        <v>29</v>
      </c>
      <c r="C81">
        <v>527463</v>
      </c>
      <c r="D81">
        <v>37.5</v>
      </c>
      <c r="E81">
        <v>96</v>
      </c>
      <c r="F81">
        <v>18</v>
      </c>
      <c r="G81" t="s">
        <v>48</v>
      </c>
      <c r="H81" t="s">
        <v>31</v>
      </c>
      <c r="I81" t="s">
        <v>55</v>
      </c>
      <c r="J81" t="s">
        <v>33</v>
      </c>
      <c r="K81" t="s">
        <v>43</v>
      </c>
      <c r="L81" t="s">
        <v>35</v>
      </c>
      <c r="M81" t="s">
        <v>44</v>
      </c>
      <c r="N81" t="s">
        <v>44</v>
      </c>
      <c r="O81" t="s">
        <v>72</v>
      </c>
      <c r="P81">
        <v>5</v>
      </c>
      <c r="Q81" t="s">
        <v>32</v>
      </c>
      <c r="R81" t="s">
        <v>63</v>
      </c>
      <c r="S81">
        <v>69</v>
      </c>
      <c r="T81">
        <v>8.9</v>
      </c>
      <c r="U81" t="s">
        <v>58</v>
      </c>
      <c r="V81" t="s">
        <v>32</v>
      </c>
      <c r="W81" t="s">
        <v>52</v>
      </c>
      <c r="X81" t="s">
        <v>40</v>
      </c>
      <c r="Y81">
        <v>2208</v>
      </c>
      <c r="Z81">
        <v>0</v>
      </c>
      <c r="AA81">
        <v>0</v>
      </c>
      <c r="AB81" t="s">
        <v>40</v>
      </c>
      <c r="AC81" t="str">
        <f>VLOOKUP(Table1[[#This Row],[outcome]],$AH$3:$AI$5,2,FALSE)</f>
        <v>lived</v>
      </c>
      <c r="AD81">
        <v>2</v>
      </c>
      <c r="AE81">
        <v>2</v>
      </c>
      <c r="AF81">
        <v>2</v>
      </c>
      <c r="AG81" s="4" t="str">
        <f t="shared" si="1"/>
        <v>normal</v>
      </c>
    </row>
    <row r="82" spans="1:33" x14ac:dyDescent="0.3">
      <c r="A82" t="s">
        <v>40</v>
      </c>
      <c r="B82" t="s">
        <v>29</v>
      </c>
      <c r="C82">
        <v>527518</v>
      </c>
      <c r="D82">
        <v>36.4</v>
      </c>
      <c r="E82">
        <v>98</v>
      </c>
      <c r="F82">
        <v>35</v>
      </c>
      <c r="G82" t="s">
        <v>30</v>
      </c>
      <c r="H82" t="s">
        <v>31</v>
      </c>
      <c r="I82" t="s">
        <v>41</v>
      </c>
      <c r="J82" t="s">
        <v>42</v>
      </c>
      <c r="K82" t="s">
        <v>64</v>
      </c>
      <c r="L82" t="s">
        <v>50</v>
      </c>
      <c r="M82" t="s">
        <v>44</v>
      </c>
      <c r="N82" t="s">
        <v>32</v>
      </c>
      <c r="O82" t="s">
        <v>32</v>
      </c>
      <c r="P82" t="s">
        <v>32</v>
      </c>
      <c r="Q82" t="s">
        <v>35</v>
      </c>
      <c r="R82" t="s">
        <v>63</v>
      </c>
      <c r="S82">
        <v>47</v>
      </c>
      <c r="T82">
        <v>6.4</v>
      </c>
      <c r="U82" t="s">
        <v>58</v>
      </c>
      <c r="V82">
        <v>3.6</v>
      </c>
      <c r="W82" t="s">
        <v>39</v>
      </c>
      <c r="X82" t="s">
        <v>40</v>
      </c>
      <c r="Y82">
        <v>2205</v>
      </c>
      <c r="Z82">
        <v>0</v>
      </c>
      <c r="AA82">
        <v>0</v>
      </c>
      <c r="AB82" t="s">
        <v>40</v>
      </c>
      <c r="AC82" t="str">
        <f>VLOOKUP(Table1[[#This Row],[outcome]],$AH$3:$AI$5,2,FALSE)</f>
        <v>died</v>
      </c>
      <c r="AD82">
        <v>1</v>
      </c>
      <c r="AE82">
        <v>0</v>
      </c>
      <c r="AF82">
        <v>0</v>
      </c>
      <c r="AG82" s="4" t="str">
        <f t="shared" si="1"/>
        <v>Low</v>
      </c>
    </row>
    <row r="83" spans="1:33" x14ac:dyDescent="0.3">
      <c r="A83" t="s">
        <v>40</v>
      </c>
      <c r="B83" t="s">
        <v>29</v>
      </c>
      <c r="C83">
        <v>534756</v>
      </c>
      <c r="D83">
        <v>37.299999999999997</v>
      </c>
      <c r="E83">
        <v>40</v>
      </c>
      <c r="F83" t="s">
        <v>32</v>
      </c>
      <c r="G83" t="s">
        <v>32</v>
      </c>
      <c r="H83" t="s">
        <v>31</v>
      </c>
      <c r="I83" t="s">
        <v>61</v>
      </c>
      <c r="J83" t="s">
        <v>42</v>
      </c>
      <c r="K83" t="s">
        <v>56</v>
      </c>
      <c r="L83" t="s">
        <v>50</v>
      </c>
      <c r="M83" t="s">
        <v>44</v>
      </c>
      <c r="N83" t="s">
        <v>70</v>
      </c>
      <c r="O83" t="s">
        <v>51</v>
      </c>
      <c r="P83" t="s">
        <v>32</v>
      </c>
      <c r="Q83" t="s">
        <v>37</v>
      </c>
      <c r="R83" t="s">
        <v>38</v>
      </c>
      <c r="S83">
        <v>36</v>
      </c>
      <c r="T83" t="s">
        <v>32</v>
      </c>
      <c r="U83" t="s">
        <v>58</v>
      </c>
      <c r="V83">
        <v>2</v>
      </c>
      <c r="W83" t="s">
        <v>52</v>
      </c>
      <c r="X83" t="s">
        <v>40</v>
      </c>
      <c r="Y83">
        <v>3111</v>
      </c>
      <c r="Z83">
        <v>0</v>
      </c>
      <c r="AA83">
        <v>0</v>
      </c>
      <c r="AB83" t="s">
        <v>28</v>
      </c>
      <c r="AC83" t="str">
        <f>VLOOKUP(Table1[[#This Row],[outcome]],$AH$3:$AI$5,2,FALSE)</f>
        <v>lived</v>
      </c>
      <c r="AD83">
        <v>1</v>
      </c>
      <c r="AE83">
        <v>1</v>
      </c>
      <c r="AF83">
        <v>1</v>
      </c>
      <c r="AG83" s="4" t="str">
        <f t="shared" si="1"/>
        <v>normal</v>
      </c>
    </row>
    <row r="84" spans="1:33" x14ac:dyDescent="0.3">
      <c r="A84" t="s">
        <v>40</v>
      </c>
      <c r="B84" t="s">
        <v>53</v>
      </c>
      <c r="C84">
        <v>5290759</v>
      </c>
      <c r="D84">
        <v>38.1</v>
      </c>
      <c r="E84">
        <v>100</v>
      </c>
      <c r="F84">
        <v>80</v>
      </c>
      <c r="G84" t="s">
        <v>30</v>
      </c>
      <c r="H84" t="s">
        <v>48</v>
      </c>
      <c r="I84" t="s">
        <v>68</v>
      </c>
      <c r="J84" t="s">
        <v>42</v>
      </c>
      <c r="K84" t="s">
        <v>43</v>
      </c>
      <c r="L84" t="s">
        <v>35</v>
      </c>
      <c r="M84" t="s">
        <v>51</v>
      </c>
      <c r="N84" t="s">
        <v>32</v>
      </c>
      <c r="O84" t="s">
        <v>32</v>
      </c>
      <c r="P84" t="s">
        <v>32</v>
      </c>
      <c r="Q84" t="s">
        <v>48</v>
      </c>
      <c r="R84" t="s">
        <v>32</v>
      </c>
      <c r="S84">
        <v>36</v>
      </c>
      <c r="T84">
        <v>5.7</v>
      </c>
      <c r="U84" t="s">
        <v>32</v>
      </c>
      <c r="V84" t="s">
        <v>32</v>
      </c>
      <c r="W84" t="s">
        <v>52</v>
      </c>
      <c r="X84" t="s">
        <v>40</v>
      </c>
      <c r="Y84">
        <v>3111</v>
      </c>
      <c r="Z84">
        <v>0</v>
      </c>
      <c r="AA84">
        <v>0</v>
      </c>
      <c r="AB84" t="s">
        <v>28</v>
      </c>
      <c r="AC84" t="str">
        <f>VLOOKUP(Table1[[#This Row],[outcome]],$AH$3:$AI$5,2,FALSE)</f>
        <v>lived</v>
      </c>
      <c r="AD84">
        <v>4</v>
      </c>
      <c r="AE84">
        <v>3</v>
      </c>
      <c r="AF84">
        <v>3</v>
      </c>
      <c r="AG84" s="4" t="str">
        <f t="shared" si="1"/>
        <v>High</v>
      </c>
    </row>
    <row r="85" spans="1:33" x14ac:dyDescent="0.3">
      <c r="A85" t="s">
        <v>40</v>
      </c>
      <c r="B85" t="s">
        <v>29</v>
      </c>
      <c r="C85">
        <v>5279822</v>
      </c>
      <c r="D85">
        <v>38</v>
      </c>
      <c r="E85" t="s">
        <v>32</v>
      </c>
      <c r="F85">
        <v>24</v>
      </c>
      <c r="G85" t="s">
        <v>30</v>
      </c>
      <c r="H85" t="s">
        <v>31</v>
      </c>
      <c r="I85" t="s">
        <v>55</v>
      </c>
      <c r="J85" t="s">
        <v>33</v>
      </c>
      <c r="K85" t="s">
        <v>34</v>
      </c>
      <c r="L85" t="s">
        <v>32</v>
      </c>
      <c r="M85" t="s">
        <v>36</v>
      </c>
      <c r="N85" t="s">
        <v>51</v>
      </c>
      <c r="O85" t="s">
        <v>51</v>
      </c>
      <c r="P85" t="s">
        <v>32</v>
      </c>
      <c r="Q85" t="s">
        <v>32</v>
      </c>
      <c r="R85" t="s">
        <v>32</v>
      </c>
      <c r="S85">
        <v>68</v>
      </c>
      <c r="T85">
        <v>7.8</v>
      </c>
      <c r="U85" t="s">
        <v>32</v>
      </c>
      <c r="V85" t="s">
        <v>32</v>
      </c>
      <c r="W85" t="s">
        <v>39</v>
      </c>
      <c r="X85" t="s">
        <v>40</v>
      </c>
      <c r="Y85">
        <v>3205</v>
      </c>
      <c r="Z85">
        <v>0</v>
      </c>
      <c r="AA85">
        <v>0</v>
      </c>
      <c r="AB85" t="s">
        <v>28</v>
      </c>
      <c r="AC85" t="str">
        <f>VLOOKUP(Table1[[#This Row],[outcome]],$AH$3:$AI$5,2,FALSE)</f>
        <v>died</v>
      </c>
      <c r="AD85">
        <v>6</v>
      </c>
      <c r="AE85">
        <v>2</v>
      </c>
      <c r="AF85">
        <v>2</v>
      </c>
      <c r="AG85" s="4" t="str">
        <f t="shared" si="1"/>
        <v>normal</v>
      </c>
    </row>
    <row r="86" spans="1:33" x14ac:dyDescent="0.3">
      <c r="A86" t="s">
        <v>40</v>
      </c>
      <c r="B86" t="s">
        <v>29</v>
      </c>
      <c r="C86">
        <v>529849</v>
      </c>
      <c r="D86">
        <v>37.799999999999997</v>
      </c>
      <c r="E86">
        <v>60</v>
      </c>
      <c r="F86">
        <v>80</v>
      </c>
      <c r="G86" t="s">
        <v>48</v>
      </c>
      <c r="H86" t="s">
        <v>31</v>
      </c>
      <c r="I86" t="s">
        <v>68</v>
      </c>
      <c r="J86" t="s">
        <v>33</v>
      </c>
      <c r="K86" t="s">
        <v>56</v>
      </c>
      <c r="L86" t="s">
        <v>50</v>
      </c>
      <c r="M86" t="s">
        <v>62</v>
      </c>
      <c r="N86" t="s">
        <v>32</v>
      </c>
      <c r="O86" t="s">
        <v>57</v>
      </c>
      <c r="P86">
        <v>5.5</v>
      </c>
      <c r="Q86" t="s">
        <v>35</v>
      </c>
      <c r="R86" t="s">
        <v>32</v>
      </c>
      <c r="S86">
        <v>40</v>
      </c>
      <c r="T86">
        <v>4.5</v>
      </c>
      <c r="U86" t="s">
        <v>46</v>
      </c>
      <c r="V86" t="s">
        <v>32</v>
      </c>
      <c r="W86" t="s">
        <v>52</v>
      </c>
      <c r="X86" t="s">
        <v>40</v>
      </c>
      <c r="Y86">
        <v>5206</v>
      </c>
      <c r="Z86">
        <v>0</v>
      </c>
      <c r="AA86">
        <v>0</v>
      </c>
      <c r="AB86" t="s">
        <v>40</v>
      </c>
      <c r="AC86" t="str">
        <f>VLOOKUP(Table1[[#This Row],[outcome]],$AH$3:$AI$5,2,FALSE)</f>
        <v>lived</v>
      </c>
      <c r="AD86">
        <v>3</v>
      </c>
      <c r="AE86">
        <v>3</v>
      </c>
      <c r="AF86">
        <v>3</v>
      </c>
      <c r="AG86" s="4" t="str">
        <f t="shared" si="1"/>
        <v>normal</v>
      </c>
    </row>
    <row r="87" spans="1:33" x14ac:dyDescent="0.3">
      <c r="A87" t="s">
        <v>28</v>
      </c>
      <c r="B87" t="s">
        <v>29</v>
      </c>
      <c r="C87">
        <v>529304</v>
      </c>
      <c r="D87">
        <v>38</v>
      </c>
      <c r="E87">
        <v>54</v>
      </c>
      <c r="F87">
        <v>30</v>
      </c>
      <c r="G87" t="s">
        <v>59</v>
      </c>
      <c r="H87" t="s">
        <v>31</v>
      </c>
      <c r="I87" t="s">
        <v>49</v>
      </c>
      <c r="J87">
        <v>3</v>
      </c>
      <c r="K87" t="s">
        <v>43</v>
      </c>
      <c r="L87" t="s">
        <v>69</v>
      </c>
      <c r="M87" t="s">
        <v>44</v>
      </c>
      <c r="N87" t="s">
        <v>44</v>
      </c>
      <c r="O87" t="s">
        <v>57</v>
      </c>
      <c r="P87" t="s">
        <v>32</v>
      </c>
      <c r="Q87" t="s">
        <v>32</v>
      </c>
      <c r="R87" t="s">
        <v>63</v>
      </c>
      <c r="S87">
        <v>45</v>
      </c>
      <c r="T87">
        <v>6.2</v>
      </c>
      <c r="U87" t="s">
        <v>32</v>
      </c>
      <c r="V87" t="s">
        <v>32</v>
      </c>
      <c r="W87" t="s">
        <v>52</v>
      </c>
      <c r="X87" t="s">
        <v>28</v>
      </c>
      <c r="Y87">
        <v>400</v>
      </c>
      <c r="Z87">
        <v>0</v>
      </c>
      <c r="AA87">
        <v>0</v>
      </c>
      <c r="AB87" t="s">
        <v>28</v>
      </c>
      <c r="AC87" t="str">
        <f>VLOOKUP(Table1[[#This Row],[outcome]],$AH$3:$AI$5,2,FALSE)</f>
        <v>lived</v>
      </c>
      <c r="AD87">
        <v>6</v>
      </c>
      <c r="AE87">
        <v>2</v>
      </c>
      <c r="AF87">
        <v>2</v>
      </c>
      <c r="AG87" s="4" t="str">
        <f t="shared" si="1"/>
        <v>normal</v>
      </c>
    </row>
    <row r="88" spans="1:33" x14ac:dyDescent="0.3">
      <c r="A88" t="s">
        <v>40</v>
      </c>
      <c r="B88" t="s">
        <v>29</v>
      </c>
      <c r="C88">
        <v>529388</v>
      </c>
      <c r="D88" t="s">
        <v>32</v>
      </c>
      <c r="E88">
        <v>88</v>
      </c>
      <c r="F88">
        <v>40</v>
      </c>
      <c r="G88" t="s">
        <v>30</v>
      </c>
      <c r="H88" t="s">
        <v>31</v>
      </c>
      <c r="I88" t="s">
        <v>41</v>
      </c>
      <c r="J88" t="s">
        <v>33</v>
      </c>
      <c r="K88" t="s">
        <v>34</v>
      </c>
      <c r="L88" t="s">
        <v>35</v>
      </c>
      <c r="M88" t="s">
        <v>62</v>
      </c>
      <c r="N88" t="s">
        <v>70</v>
      </c>
      <c r="O88" t="s">
        <v>32</v>
      </c>
      <c r="P88" t="s">
        <v>32</v>
      </c>
      <c r="Q88" t="s">
        <v>35</v>
      </c>
      <c r="R88" t="s">
        <v>38</v>
      </c>
      <c r="S88">
        <v>50</v>
      </c>
      <c r="T88">
        <v>7.7</v>
      </c>
      <c r="U88" t="s">
        <v>58</v>
      </c>
      <c r="V88">
        <v>1.4</v>
      </c>
      <c r="W88" t="s">
        <v>39</v>
      </c>
      <c r="X88" t="s">
        <v>40</v>
      </c>
      <c r="Y88">
        <v>4205</v>
      </c>
      <c r="Z88">
        <v>0</v>
      </c>
      <c r="AA88">
        <v>0</v>
      </c>
      <c r="AB88" t="s">
        <v>40</v>
      </c>
      <c r="AC88" t="str">
        <f>VLOOKUP(Table1[[#This Row],[outcome]],$AH$3:$AI$5,2,FALSE)</f>
        <v>died</v>
      </c>
      <c r="AD88" t="e">
        <v>#N/A</v>
      </c>
      <c r="AE88" t="e">
        <v>#N/A</v>
      </c>
      <c r="AF88" t="e">
        <v>#N/A</v>
      </c>
      <c r="AG88" s="4" t="str">
        <f t="shared" si="1"/>
        <v>High</v>
      </c>
    </row>
    <row r="89" spans="1:33" x14ac:dyDescent="0.3">
      <c r="A89" t="s">
        <v>28</v>
      </c>
      <c r="B89" t="s">
        <v>29</v>
      </c>
      <c r="C89">
        <v>528006</v>
      </c>
      <c r="D89" t="s">
        <v>32</v>
      </c>
      <c r="E89">
        <v>40</v>
      </c>
      <c r="F89">
        <v>16</v>
      </c>
      <c r="G89" t="s">
        <v>32</v>
      </c>
      <c r="H89" t="s">
        <v>32</v>
      </c>
      <c r="I89" t="s">
        <v>32</v>
      </c>
      <c r="J89" t="s">
        <v>42</v>
      </c>
      <c r="K89" t="s">
        <v>32</v>
      </c>
      <c r="L89" t="s">
        <v>32</v>
      </c>
      <c r="M89" t="s">
        <v>32</v>
      </c>
      <c r="N89" t="s">
        <v>32</v>
      </c>
      <c r="O89" t="s">
        <v>32</v>
      </c>
      <c r="P89" t="s">
        <v>32</v>
      </c>
      <c r="Q89" t="s">
        <v>32</v>
      </c>
      <c r="R89" t="s">
        <v>32</v>
      </c>
      <c r="S89">
        <v>50</v>
      </c>
      <c r="T89">
        <v>7</v>
      </c>
      <c r="U89" t="s">
        <v>46</v>
      </c>
      <c r="V89">
        <v>3.9</v>
      </c>
      <c r="W89" t="s">
        <v>47</v>
      </c>
      <c r="X89" t="s">
        <v>40</v>
      </c>
      <c r="Y89">
        <v>2208</v>
      </c>
      <c r="Z89">
        <v>0</v>
      </c>
      <c r="AA89">
        <v>0</v>
      </c>
      <c r="AB89" t="s">
        <v>40</v>
      </c>
      <c r="AC89" t="str">
        <f>VLOOKUP(Table1[[#This Row],[outcome]],$AH$3:$AI$5,2,FALSE)</f>
        <v>died</v>
      </c>
      <c r="AD89" t="e">
        <v>#N/A</v>
      </c>
      <c r="AE89" t="e">
        <v>#N/A</v>
      </c>
      <c r="AF89" t="e">
        <v>#N/A</v>
      </c>
      <c r="AG89" s="4" t="str">
        <f t="shared" si="1"/>
        <v>High</v>
      </c>
    </row>
    <row r="90" spans="1:33" x14ac:dyDescent="0.3">
      <c r="A90" t="s">
        <v>28</v>
      </c>
      <c r="B90" t="s">
        <v>29</v>
      </c>
      <c r="C90">
        <v>529703</v>
      </c>
      <c r="D90">
        <v>39</v>
      </c>
      <c r="E90">
        <v>64</v>
      </c>
      <c r="F90">
        <v>40</v>
      </c>
      <c r="G90" t="s">
        <v>48</v>
      </c>
      <c r="H90" t="s">
        <v>48</v>
      </c>
      <c r="I90" t="s">
        <v>66</v>
      </c>
      <c r="J90" t="s">
        <v>42</v>
      </c>
      <c r="K90" t="s">
        <v>43</v>
      </c>
      <c r="L90" t="s">
        <v>50</v>
      </c>
      <c r="M90" t="s">
        <v>44</v>
      </c>
      <c r="N90" t="s">
        <v>44</v>
      </c>
      <c r="O90" t="s">
        <v>51</v>
      </c>
      <c r="P90" t="s">
        <v>32</v>
      </c>
      <c r="Q90" t="s">
        <v>37</v>
      </c>
      <c r="R90" t="s">
        <v>60</v>
      </c>
      <c r="S90">
        <v>42</v>
      </c>
      <c r="T90">
        <v>7.5</v>
      </c>
      <c r="U90" t="s">
        <v>46</v>
      </c>
      <c r="V90">
        <v>2.2999999999999998</v>
      </c>
      <c r="W90" t="s">
        <v>52</v>
      </c>
      <c r="X90" t="s">
        <v>28</v>
      </c>
      <c r="Y90">
        <v>5000</v>
      </c>
      <c r="Z90">
        <v>0</v>
      </c>
      <c r="AA90">
        <v>0</v>
      </c>
      <c r="AB90" t="s">
        <v>40</v>
      </c>
      <c r="AC90" t="str">
        <f>VLOOKUP(Table1[[#This Row],[outcome]],$AH$3:$AI$5,2,FALSE)</f>
        <v>lived</v>
      </c>
      <c r="AD90">
        <v>1</v>
      </c>
      <c r="AE90">
        <v>0</v>
      </c>
      <c r="AF90">
        <v>0</v>
      </c>
      <c r="AG90" s="4" t="str">
        <f t="shared" si="1"/>
        <v>High</v>
      </c>
    </row>
    <row r="91" spans="1:33" x14ac:dyDescent="0.3">
      <c r="A91" t="s">
        <v>28</v>
      </c>
      <c r="B91" t="s">
        <v>29</v>
      </c>
      <c r="C91">
        <v>535381</v>
      </c>
      <c r="D91">
        <v>38.299999999999997</v>
      </c>
      <c r="E91">
        <v>42</v>
      </c>
      <c r="F91">
        <v>10</v>
      </c>
      <c r="G91" t="s">
        <v>48</v>
      </c>
      <c r="H91" t="s">
        <v>48</v>
      </c>
      <c r="I91" t="s">
        <v>61</v>
      </c>
      <c r="J91" t="s">
        <v>42</v>
      </c>
      <c r="K91" t="s">
        <v>71</v>
      </c>
      <c r="L91" t="s">
        <v>69</v>
      </c>
      <c r="M91" t="s">
        <v>51</v>
      </c>
      <c r="N91" t="s">
        <v>32</v>
      </c>
      <c r="O91" t="s">
        <v>32</v>
      </c>
      <c r="P91" t="s">
        <v>32</v>
      </c>
      <c r="Q91" t="s">
        <v>32</v>
      </c>
      <c r="R91" t="s">
        <v>32</v>
      </c>
      <c r="S91">
        <v>38</v>
      </c>
      <c r="T91">
        <v>61</v>
      </c>
      <c r="U91" t="s">
        <v>32</v>
      </c>
      <c r="V91" t="s">
        <v>32</v>
      </c>
      <c r="W91" t="s">
        <v>52</v>
      </c>
      <c r="X91" t="s">
        <v>28</v>
      </c>
      <c r="Y91">
        <v>0</v>
      </c>
      <c r="Z91">
        <v>0</v>
      </c>
      <c r="AA91">
        <v>0</v>
      </c>
      <c r="AB91" t="s">
        <v>28</v>
      </c>
      <c r="AC91" t="str">
        <f>VLOOKUP(Table1[[#This Row],[outcome]],$AH$3:$AI$5,2,FALSE)</f>
        <v>lived</v>
      </c>
      <c r="AD91">
        <v>1</v>
      </c>
      <c r="AE91">
        <v>2</v>
      </c>
      <c r="AF91">
        <v>2</v>
      </c>
      <c r="AG91" s="4" t="str">
        <f t="shared" si="1"/>
        <v>High</v>
      </c>
    </row>
    <row r="92" spans="1:33" x14ac:dyDescent="0.3">
      <c r="A92" t="s">
        <v>28</v>
      </c>
      <c r="B92" t="s">
        <v>29</v>
      </c>
      <c r="C92">
        <v>534197</v>
      </c>
      <c r="D92">
        <v>38</v>
      </c>
      <c r="E92">
        <v>52</v>
      </c>
      <c r="F92">
        <v>16</v>
      </c>
      <c r="G92" t="s">
        <v>32</v>
      </c>
      <c r="H92" t="s">
        <v>32</v>
      </c>
      <c r="I92" t="s">
        <v>32</v>
      </c>
      <c r="J92" t="s">
        <v>32</v>
      </c>
      <c r="K92" t="s">
        <v>56</v>
      </c>
      <c r="L92" t="s">
        <v>32</v>
      </c>
      <c r="M92" t="s">
        <v>32</v>
      </c>
      <c r="N92" t="s">
        <v>32</v>
      </c>
      <c r="O92" t="s">
        <v>72</v>
      </c>
      <c r="P92">
        <v>1</v>
      </c>
      <c r="Q92" t="s">
        <v>48</v>
      </c>
      <c r="R92" t="s">
        <v>48</v>
      </c>
      <c r="S92">
        <v>53</v>
      </c>
      <c r="T92">
        <v>86</v>
      </c>
      <c r="U92" t="s">
        <v>32</v>
      </c>
      <c r="V92" t="s">
        <v>32</v>
      </c>
      <c r="W92" t="s">
        <v>52</v>
      </c>
      <c r="X92" t="s">
        <v>40</v>
      </c>
      <c r="Y92">
        <v>2322</v>
      </c>
      <c r="Z92">
        <v>0</v>
      </c>
      <c r="AA92">
        <v>0</v>
      </c>
      <c r="AB92" t="s">
        <v>28</v>
      </c>
      <c r="AC92" t="str">
        <f>VLOOKUP(Table1[[#This Row],[outcome]],$AH$3:$AI$5,2,FALSE)</f>
        <v>lived</v>
      </c>
      <c r="AD92">
        <v>6</v>
      </c>
      <c r="AE92">
        <v>2</v>
      </c>
      <c r="AF92">
        <v>2</v>
      </c>
      <c r="AG92" s="4" t="str">
        <f t="shared" si="1"/>
        <v>normal</v>
      </c>
    </row>
    <row r="93" spans="1:33" x14ac:dyDescent="0.3">
      <c r="A93" t="s">
        <v>28</v>
      </c>
      <c r="B93" t="s">
        <v>29</v>
      </c>
      <c r="C93">
        <v>529461</v>
      </c>
      <c r="D93">
        <v>40.299999999999997</v>
      </c>
      <c r="E93">
        <v>114</v>
      </c>
      <c r="F93">
        <v>36</v>
      </c>
      <c r="G93" t="s">
        <v>30</v>
      </c>
      <c r="H93" t="s">
        <v>31</v>
      </c>
      <c r="I93" t="s">
        <v>61</v>
      </c>
      <c r="J93" t="s">
        <v>33</v>
      </c>
      <c r="K93" t="s">
        <v>56</v>
      </c>
      <c r="L93" t="s">
        <v>50</v>
      </c>
      <c r="M93" t="s">
        <v>62</v>
      </c>
      <c r="N93" t="s">
        <v>44</v>
      </c>
      <c r="O93" t="s">
        <v>51</v>
      </c>
      <c r="P93">
        <v>7</v>
      </c>
      <c r="Q93" t="s">
        <v>48</v>
      </c>
      <c r="R93" t="s">
        <v>38</v>
      </c>
      <c r="S93">
        <v>57</v>
      </c>
      <c r="T93">
        <v>8.1</v>
      </c>
      <c r="U93" t="s">
        <v>58</v>
      </c>
      <c r="V93">
        <v>4.5</v>
      </c>
      <c r="W93" t="s">
        <v>39</v>
      </c>
      <c r="X93" t="s">
        <v>40</v>
      </c>
      <c r="Y93">
        <v>3205</v>
      </c>
      <c r="Z93">
        <v>0</v>
      </c>
      <c r="AA93">
        <v>0</v>
      </c>
      <c r="AB93" t="s">
        <v>40</v>
      </c>
      <c r="AC93" t="str">
        <f>VLOOKUP(Table1[[#This Row],[outcome]],$AH$3:$AI$5,2,FALSE)</f>
        <v>died</v>
      </c>
      <c r="AD93">
        <v>1</v>
      </c>
      <c r="AE93">
        <v>1</v>
      </c>
      <c r="AF93">
        <v>1</v>
      </c>
      <c r="AG93" s="4" t="str">
        <f t="shared" si="1"/>
        <v>High</v>
      </c>
    </row>
    <row r="94" spans="1:33" x14ac:dyDescent="0.3">
      <c r="A94" t="s">
        <v>28</v>
      </c>
      <c r="B94" t="s">
        <v>29</v>
      </c>
      <c r="C94">
        <v>530251</v>
      </c>
      <c r="D94">
        <v>38.799999999999997</v>
      </c>
      <c r="E94">
        <v>50</v>
      </c>
      <c r="F94">
        <v>20</v>
      </c>
      <c r="G94" t="s">
        <v>30</v>
      </c>
      <c r="H94" t="s">
        <v>48</v>
      </c>
      <c r="I94" t="s">
        <v>61</v>
      </c>
      <c r="J94" t="s">
        <v>42</v>
      </c>
      <c r="K94" t="s">
        <v>71</v>
      </c>
      <c r="L94" t="s">
        <v>69</v>
      </c>
      <c r="M94" t="s">
        <v>51</v>
      </c>
      <c r="N94" t="s">
        <v>44</v>
      </c>
      <c r="O94" t="s">
        <v>51</v>
      </c>
      <c r="P94" t="s">
        <v>32</v>
      </c>
      <c r="Q94" t="s">
        <v>37</v>
      </c>
      <c r="R94" t="s">
        <v>48</v>
      </c>
      <c r="S94">
        <v>42</v>
      </c>
      <c r="T94">
        <v>6.2</v>
      </c>
      <c r="U94" t="s">
        <v>32</v>
      </c>
      <c r="V94" t="s">
        <v>32</v>
      </c>
      <c r="W94" t="s">
        <v>52</v>
      </c>
      <c r="X94" t="s">
        <v>28</v>
      </c>
      <c r="Y94">
        <v>0</v>
      </c>
      <c r="Z94">
        <v>0</v>
      </c>
      <c r="AA94">
        <v>0</v>
      </c>
      <c r="AB94" t="s">
        <v>28</v>
      </c>
      <c r="AC94" t="str">
        <f>VLOOKUP(Table1[[#This Row],[outcome]],$AH$3:$AI$5,2,FALSE)</f>
        <v>lived</v>
      </c>
      <c r="AD94">
        <v>3</v>
      </c>
      <c r="AE94">
        <v>0</v>
      </c>
      <c r="AF94">
        <v>0</v>
      </c>
      <c r="AG94" s="4" t="str">
        <f t="shared" si="1"/>
        <v>High</v>
      </c>
    </row>
    <row r="95" spans="1:33" x14ac:dyDescent="0.3">
      <c r="A95" t="s">
        <v>28</v>
      </c>
      <c r="B95" t="s">
        <v>29</v>
      </c>
      <c r="C95">
        <v>530310</v>
      </c>
      <c r="D95" t="s">
        <v>32</v>
      </c>
      <c r="E95" t="s">
        <v>32</v>
      </c>
      <c r="F95" t="s">
        <v>32</v>
      </c>
      <c r="G95" t="s">
        <v>30</v>
      </c>
      <c r="H95" t="s">
        <v>31</v>
      </c>
      <c r="I95" t="s">
        <v>61</v>
      </c>
      <c r="J95" t="s">
        <v>42</v>
      </c>
      <c r="K95" t="s">
        <v>34</v>
      </c>
      <c r="L95" t="s">
        <v>50</v>
      </c>
      <c r="M95" t="s">
        <v>62</v>
      </c>
      <c r="N95" t="s">
        <v>51</v>
      </c>
      <c r="O95" t="s">
        <v>51</v>
      </c>
      <c r="P95" t="s">
        <v>32</v>
      </c>
      <c r="Q95" t="s">
        <v>35</v>
      </c>
      <c r="R95" t="s">
        <v>38</v>
      </c>
      <c r="S95">
        <v>38</v>
      </c>
      <c r="T95">
        <v>6.5</v>
      </c>
      <c r="U95" t="s">
        <v>32</v>
      </c>
      <c r="V95" t="s">
        <v>32</v>
      </c>
      <c r="W95" t="s">
        <v>39</v>
      </c>
      <c r="X95" t="s">
        <v>40</v>
      </c>
      <c r="Y95">
        <v>3205</v>
      </c>
      <c r="Z95">
        <v>0</v>
      </c>
      <c r="AA95">
        <v>0</v>
      </c>
      <c r="AB95" t="s">
        <v>28</v>
      </c>
      <c r="AC95" t="str">
        <f>VLOOKUP(Table1[[#This Row],[outcome]],$AH$3:$AI$5,2,FALSE)</f>
        <v>died</v>
      </c>
      <c r="AD95" t="e">
        <v>#N/A</v>
      </c>
      <c r="AE95" t="e">
        <v>#N/A</v>
      </c>
      <c r="AF95" t="e">
        <v>#N/A</v>
      </c>
      <c r="AG95" s="4" t="str">
        <f t="shared" si="1"/>
        <v>High</v>
      </c>
    </row>
    <row r="96" spans="1:33" x14ac:dyDescent="0.3">
      <c r="A96" t="s">
        <v>28</v>
      </c>
      <c r="B96" t="s">
        <v>29</v>
      </c>
      <c r="C96">
        <v>528729</v>
      </c>
      <c r="D96">
        <v>37.5</v>
      </c>
      <c r="E96">
        <v>48</v>
      </c>
      <c r="F96">
        <v>30</v>
      </c>
      <c r="G96" t="s">
        <v>54</v>
      </c>
      <c r="H96" t="s">
        <v>48</v>
      </c>
      <c r="I96" t="s">
        <v>49</v>
      </c>
      <c r="J96" t="s">
        <v>42</v>
      </c>
      <c r="K96" t="s">
        <v>32</v>
      </c>
      <c r="L96" t="s">
        <v>48</v>
      </c>
      <c r="M96" t="s">
        <v>51</v>
      </c>
      <c r="N96" t="s">
        <v>51</v>
      </c>
      <c r="O96" t="s">
        <v>51</v>
      </c>
      <c r="P96" t="s">
        <v>32</v>
      </c>
      <c r="Q96" t="s">
        <v>48</v>
      </c>
      <c r="R96" t="s">
        <v>48</v>
      </c>
      <c r="S96">
        <v>48</v>
      </c>
      <c r="T96">
        <v>8.6</v>
      </c>
      <c r="U96" t="s">
        <v>32</v>
      </c>
      <c r="V96" t="s">
        <v>32</v>
      </c>
      <c r="W96" t="s">
        <v>52</v>
      </c>
      <c r="X96" t="s">
        <v>28</v>
      </c>
      <c r="Y96">
        <v>0</v>
      </c>
      <c r="Z96">
        <v>0</v>
      </c>
      <c r="AA96">
        <v>0</v>
      </c>
      <c r="AB96" t="s">
        <v>28</v>
      </c>
      <c r="AC96" t="str">
        <f>VLOOKUP(Table1[[#This Row],[outcome]],$AH$3:$AI$5,2,FALSE)</f>
        <v>lived</v>
      </c>
      <c r="AD96">
        <v>2</v>
      </c>
      <c r="AE96">
        <v>2</v>
      </c>
      <c r="AF96">
        <v>2</v>
      </c>
      <c r="AG96" s="4" t="str">
        <f t="shared" si="1"/>
        <v>normal</v>
      </c>
    </row>
    <row r="97" spans="1:33" x14ac:dyDescent="0.3">
      <c r="A97" t="s">
        <v>40</v>
      </c>
      <c r="B97" t="s">
        <v>29</v>
      </c>
      <c r="C97">
        <v>535158</v>
      </c>
      <c r="D97">
        <v>37.299999999999997</v>
      </c>
      <c r="E97">
        <v>48</v>
      </c>
      <c r="F97">
        <v>20</v>
      </c>
      <c r="G97" t="s">
        <v>32</v>
      </c>
      <c r="H97" t="s">
        <v>48</v>
      </c>
      <c r="I97" t="s">
        <v>68</v>
      </c>
      <c r="J97" t="s">
        <v>42</v>
      </c>
      <c r="K97" t="s">
        <v>43</v>
      </c>
      <c r="L97" t="s">
        <v>50</v>
      </c>
      <c r="M97" t="s">
        <v>62</v>
      </c>
      <c r="N97" t="s">
        <v>44</v>
      </c>
      <c r="O97" t="s">
        <v>51</v>
      </c>
      <c r="P97" t="s">
        <v>32</v>
      </c>
      <c r="Q97" t="s">
        <v>37</v>
      </c>
      <c r="R97" t="s">
        <v>38</v>
      </c>
      <c r="S97">
        <v>41</v>
      </c>
      <c r="T97">
        <v>69</v>
      </c>
      <c r="U97" t="s">
        <v>32</v>
      </c>
      <c r="V97" t="s">
        <v>32</v>
      </c>
      <c r="W97" t="s">
        <v>52</v>
      </c>
      <c r="X97" t="s">
        <v>40</v>
      </c>
      <c r="Y97">
        <v>3205</v>
      </c>
      <c r="Z97">
        <v>0</v>
      </c>
      <c r="AA97">
        <v>0</v>
      </c>
      <c r="AB97" t="s">
        <v>28</v>
      </c>
      <c r="AC97" t="str">
        <f>VLOOKUP(Table1[[#This Row],[outcome]],$AH$3:$AI$5,2,FALSE)</f>
        <v>lived</v>
      </c>
      <c r="AD97">
        <v>1</v>
      </c>
      <c r="AE97">
        <v>1</v>
      </c>
      <c r="AF97">
        <v>1</v>
      </c>
      <c r="AG97" s="4" t="str">
        <f t="shared" si="1"/>
        <v>normal</v>
      </c>
    </row>
    <row r="98" spans="1:33" x14ac:dyDescent="0.3">
      <c r="A98" t="s">
        <v>28</v>
      </c>
      <c r="B98" t="s">
        <v>29</v>
      </c>
      <c r="C98">
        <v>530319</v>
      </c>
      <c r="D98" t="s">
        <v>32</v>
      </c>
      <c r="E98">
        <v>84</v>
      </c>
      <c r="F98">
        <v>36</v>
      </c>
      <c r="G98" t="s">
        <v>32</v>
      </c>
      <c r="H98" t="s">
        <v>32</v>
      </c>
      <c r="I98" t="s">
        <v>49</v>
      </c>
      <c r="J98" t="s">
        <v>42</v>
      </c>
      <c r="K98" t="s">
        <v>32</v>
      </c>
      <c r="L98" t="s">
        <v>50</v>
      </c>
      <c r="M98" t="s">
        <v>51</v>
      </c>
      <c r="N98" t="s">
        <v>44</v>
      </c>
      <c r="O98" t="s">
        <v>51</v>
      </c>
      <c r="P98" t="s">
        <v>32</v>
      </c>
      <c r="Q98" t="s">
        <v>37</v>
      </c>
      <c r="R98" t="s">
        <v>45</v>
      </c>
      <c r="S98">
        <v>44</v>
      </c>
      <c r="T98">
        <v>8.5</v>
      </c>
      <c r="U98" t="s">
        <v>32</v>
      </c>
      <c r="V98" t="s">
        <v>32</v>
      </c>
      <c r="W98" t="s">
        <v>52</v>
      </c>
      <c r="X98" t="s">
        <v>40</v>
      </c>
      <c r="Y98">
        <v>3111</v>
      </c>
      <c r="Z98">
        <v>0</v>
      </c>
      <c r="AA98">
        <v>0</v>
      </c>
      <c r="AB98" t="s">
        <v>28</v>
      </c>
      <c r="AC98" t="str">
        <f>VLOOKUP(Table1[[#This Row],[outcome]],$AH$3:$AI$5,2,FALSE)</f>
        <v>lived</v>
      </c>
      <c r="AD98" t="e">
        <v>#N/A</v>
      </c>
      <c r="AE98" t="e">
        <v>#N/A</v>
      </c>
      <c r="AF98" t="e">
        <v>#N/A</v>
      </c>
      <c r="AG98" s="4" t="str">
        <f t="shared" si="1"/>
        <v>High</v>
      </c>
    </row>
    <row r="99" spans="1:33" x14ac:dyDescent="0.3">
      <c r="A99" t="s">
        <v>40</v>
      </c>
      <c r="B99" t="s">
        <v>29</v>
      </c>
      <c r="C99">
        <v>534145</v>
      </c>
      <c r="D99">
        <v>38.1</v>
      </c>
      <c r="E99">
        <v>88</v>
      </c>
      <c r="F99">
        <v>32</v>
      </c>
      <c r="G99" t="s">
        <v>30</v>
      </c>
      <c r="H99" t="s">
        <v>31</v>
      </c>
      <c r="I99" t="s">
        <v>41</v>
      </c>
      <c r="J99" t="s">
        <v>42</v>
      </c>
      <c r="K99" t="s">
        <v>56</v>
      </c>
      <c r="L99" t="s">
        <v>50</v>
      </c>
      <c r="M99" t="s">
        <v>62</v>
      </c>
      <c r="N99" t="s">
        <v>32</v>
      </c>
      <c r="O99" t="s">
        <v>72</v>
      </c>
      <c r="P99">
        <v>1</v>
      </c>
      <c r="Q99" t="s">
        <v>35</v>
      </c>
      <c r="R99" t="s">
        <v>38</v>
      </c>
      <c r="S99">
        <v>55</v>
      </c>
      <c r="T99">
        <v>60</v>
      </c>
      <c r="U99" t="s">
        <v>32</v>
      </c>
      <c r="V99" t="s">
        <v>32</v>
      </c>
      <c r="W99" t="s">
        <v>47</v>
      </c>
      <c r="X99" t="s">
        <v>28</v>
      </c>
      <c r="Y99">
        <v>3205</v>
      </c>
      <c r="Z99">
        <v>0</v>
      </c>
      <c r="AA99">
        <v>0</v>
      </c>
      <c r="AB99" t="s">
        <v>28</v>
      </c>
      <c r="AC99" t="str">
        <f>VLOOKUP(Table1[[#This Row],[outcome]],$AH$3:$AI$5,2,FALSE)</f>
        <v>died</v>
      </c>
      <c r="AD99">
        <v>4</v>
      </c>
      <c r="AE99">
        <v>3</v>
      </c>
      <c r="AF99">
        <v>3</v>
      </c>
      <c r="AG99" s="4" t="str">
        <f t="shared" si="1"/>
        <v>High</v>
      </c>
    </row>
    <row r="100" spans="1:33" x14ac:dyDescent="0.3">
      <c r="A100" t="s">
        <v>28</v>
      </c>
      <c r="B100" t="s">
        <v>29</v>
      </c>
      <c r="C100">
        <v>534135</v>
      </c>
      <c r="D100">
        <v>37.700000000000003</v>
      </c>
      <c r="E100">
        <v>44</v>
      </c>
      <c r="F100">
        <v>40</v>
      </c>
      <c r="G100" t="s">
        <v>59</v>
      </c>
      <c r="H100" t="s">
        <v>48</v>
      </c>
      <c r="I100" t="s">
        <v>49</v>
      </c>
      <c r="J100" t="s">
        <v>42</v>
      </c>
      <c r="K100" t="s">
        <v>71</v>
      </c>
      <c r="L100" t="s">
        <v>50</v>
      </c>
      <c r="M100" t="s">
        <v>44</v>
      </c>
      <c r="N100" t="s">
        <v>51</v>
      </c>
      <c r="O100" t="s">
        <v>51</v>
      </c>
      <c r="P100" t="s">
        <v>32</v>
      </c>
      <c r="Q100" t="s">
        <v>48</v>
      </c>
      <c r="R100" t="s">
        <v>38</v>
      </c>
      <c r="S100">
        <v>41</v>
      </c>
      <c r="T100">
        <v>60</v>
      </c>
      <c r="U100" t="s">
        <v>32</v>
      </c>
      <c r="V100" t="s">
        <v>32</v>
      </c>
      <c r="W100" t="s">
        <v>52</v>
      </c>
      <c r="X100" t="s">
        <v>28</v>
      </c>
      <c r="Y100">
        <v>0</v>
      </c>
      <c r="Z100">
        <v>0</v>
      </c>
      <c r="AA100">
        <v>0</v>
      </c>
      <c r="AB100" t="s">
        <v>28</v>
      </c>
      <c r="AC100" t="str">
        <f>VLOOKUP(Table1[[#This Row],[outcome]],$AH$3:$AI$5,2,FALSE)</f>
        <v>lived</v>
      </c>
      <c r="AD100">
        <v>3</v>
      </c>
      <c r="AE100">
        <v>0</v>
      </c>
      <c r="AF100">
        <v>0</v>
      </c>
      <c r="AG100" s="4" t="str">
        <f t="shared" si="1"/>
        <v>normal</v>
      </c>
    </row>
    <row r="101" spans="1:33" x14ac:dyDescent="0.3">
      <c r="A101" t="s">
        <v>28</v>
      </c>
      <c r="B101" t="s">
        <v>29</v>
      </c>
      <c r="C101">
        <v>530002</v>
      </c>
      <c r="D101">
        <v>39.6</v>
      </c>
      <c r="E101">
        <v>108</v>
      </c>
      <c r="F101">
        <v>51</v>
      </c>
      <c r="G101" t="s">
        <v>30</v>
      </c>
      <c r="H101" t="s">
        <v>31</v>
      </c>
      <c r="I101" t="s">
        <v>55</v>
      </c>
      <c r="J101" t="s">
        <v>33</v>
      </c>
      <c r="K101" t="s">
        <v>56</v>
      </c>
      <c r="L101" t="s">
        <v>35</v>
      </c>
      <c r="M101" t="s">
        <v>62</v>
      </c>
      <c r="N101" t="s">
        <v>51</v>
      </c>
      <c r="O101" t="s">
        <v>57</v>
      </c>
      <c r="P101" t="s">
        <v>32</v>
      </c>
      <c r="Q101" t="s">
        <v>37</v>
      </c>
      <c r="R101" t="s">
        <v>38</v>
      </c>
      <c r="S101">
        <v>59</v>
      </c>
      <c r="T101">
        <v>8</v>
      </c>
      <c r="U101" t="s">
        <v>46</v>
      </c>
      <c r="V101">
        <v>2.6</v>
      </c>
      <c r="W101" t="s">
        <v>52</v>
      </c>
      <c r="X101" t="s">
        <v>28</v>
      </c>
      <c r="Y101">
        <v>4300</v>
      </c>
      <c r="Z101">
        <v>0</v>
      </c>
      <c r="AA101">
        <v>0</v>
      </c>
      <c r="AB101" t="s">
        <v>40</v>
      </c>
      <c r="AC101" t="str">
        <f>VLOOKUP(Table1[[#This Row],[outcome]],$AH$3:$AI$5,2,FALSE)</f>
        <v>lived</v>
      </c>
      <c r="AD101">
        <v>0</v>
      </c>
      <c r="AE101">
        <v>0</v>
      </c>
      <c r="AF101">
        <v>0</v>
      </c>
      <c r="AG101" s="4" t="str">
        <f t="shared" si="1"/>
        <v>High</v>
      </c>
    </row>
    <row r="102" spans="1:33" x14ac:dyDescent="0.3">
      <c r="A102" t="s">
        <v>40</v>
      </c>
      <c r="B102" t="s">
        <v>29</v>
      </c>
      <c r="C102">
        <v>535364</v>
      </c>
      <c r="D102">
        <v>38.200000000000003</v>
      </c>
      <c r="E102">
        <v>40</v>
      </c>
      <c r="F102">
        <v>16</v>
      </c>
      <c r="G102" t="s">
        <v>30</v>
      </c>
      <c r="H102" t="s">
        <v>31</v>
      </c>
      <c r="I102" t="s">
        <v>61</v>
      </c>
      <c r="J102" t="s">
        <v>42</v>
      </c>
      <c r="K102" t="s">
        <v>71</v>
      </c>
      <c r="L102" t="s">
        <v>50</v>
      </c>
      <c r="M102" t="s">
        <v>32</v>
      </c>
      <c r="N102" t="s">
        <v>32</v>
      </c>
      <c r="O102" t="s">
        <v>32</v>
      </c>
      <c r="P102" t="s">
        <v>32</v>
      </c>
      <c r="Q102" t="s">
        <v>48</v>
      </c>
      <c r="R102" t="s">
        <v>48</v>
      </c>
      <c r="S102">
        <v>34</v>
      </c>
      <c r="T102">
        <v>66</v>
      </c>
      <c r="U102" t="s">
        <v>32</v>
      </c>
      <c r="V102" t="s">
        <v>32</v>
      </c>
      <c r="W102" t="s">
        <v>52</v>
      </c>
      <c r="X102" t="s">
        <v>28</v>
      </c>
      <c r="Y102">
        <v>0</v>
      </c>
      <c r="Z102">
        <v>0</v>
      </c>
      <c r="AA102">
        <v>0</v>
      </c>
      <c r="AB102" t="s">
        <v>28</v>
      </c>
      <c r="AC102" t="str">
        <f>VLOOKUP(Table1[[#This Row],[outcome]],$AH$3:$AI$5,2,FALSE)</f>
        <v>lived</v>
      </c>
      <c r="AD102">
        <v>1</v>
      </c>
      <c r="AE102">
        <v>1</v>
      </c>
      <c r="AF102">
        <v>1</v>
      </c>
      <c r="AG102" s="4" t="str">
        <f t="shared" si="1"/>
        <v>High</v>
      </c>
    </row>
    <row r="103" spans="1:33" x14ac:dyDescent="0.3">
      <c r="A103" t="s">
        <v>40</v>
      </c>
      <c r="B103" t="s">
        <v>29</v>
      </c>
      <c r="C103">
        <v>534899</v>
      </c>
      <c r="D103" t="s">
        <v>32</v>
      </c>
      <c r="E103">
        <v>60</v>
      </c>
      <c r="F103">
        <v>20</v>
      </c>
      <c r="G103" t="s">
        <v>54</v>
      </c>
      <c r="H103" t="s">
        <v>31</v>
      </c>
      <c r="I103" t="s">
        <v>41</v>
      </c>
      <c r="J103" t="s">
        <v>33</v>
      </c>
      <c r="K103" t="s">
        <v>34</v>
      </c>
      <c r="L103" t="s">
        <v>35</v>
      </c>
      <c r="M103" t="s">
        <v>32</v>
      </c>
      <c r="N103" t="s">
        <v>32</v>
      </c>
      <c r="O103" t="s">
        <v>51</v>
      </c>
      <c r="P103" t="s">
        <v>32</v>
      </c>
      <c r="Q103" t="s">
        <v>35</v>
      </c>
      <c r="R103" t="s">
        <v>38</v>
      </c>
      <c r="S103" t="s">
        <v>32</v>
      </c>
      <c r="T103" t="s">
        <v>32</v>
      </c>
      <c r="U103" t="s">
        <v>32</v>
      </c>
      <c r="V103" t="s">
        <v>32</v>
      </c>
      <c r="W103" t="s">
        <v>47</v>
      </c>
      <c r="X103" t="s">
        <v>40</v>
      </c>
      <c r="Y103">
        <v>3205</v>
      </c>
      <c r="Z103">
        <v>0</v>
      </c>
      <c r="AA103">
        <v>0</v>
      </c>
      <c r="AB103" t="s">
        <v>28</v>
      </c>
      <c r="AC103" t="str">
        <f>VLOOKUP(Table1[[#This Row],[outcome]],$AH$3:$AI$5,2,FALSE)</f>
        <v>died</v>
      </c>
      <c r="AD103" t="e">
        <v>#N/A</v>
      </c>
      <c r="AE103" t="e">
        <v>#N/A</v>
      </c>
      <c r="AF103" t="e">
        <v>#N/A</v>
      </c>
      <c r="AG103" s="4" t="str">
        <f t="shared" si="1"/>
        <v>High</v>
      </c>
    </row>
    <row r="104" spans="1:33" x14ac:dyDescent="0.3">
      <c r="A104" t="s">
        <v>28</v>
      </c>
      <c r="B104" t="s">
        <v>29</v>
      </c>
      <c r="C104">
        <v>534938</v>
      </c>
      <c r="D104">
        <v>38.299999999999997</v>
      </c>
      <c r="E104">
        <v>40</v>
      </c>
      <c r="F104">
        <v>16</v>
      </c>
      <c r="G104" t="s">
        <v>30</v>
      </c>
      <c r="H104" t="s">
        <v>32</v>
      </c>
      <c r="I104" t="s">
        <v>61</v>
      </c>
      <c r="J104" t="s">
        <v>42</v>
      </c>
      <c r="K104" t="s">
        <v>56</v>
      </c>
      <c r="L104" t="s">
        <v>32</v>
      </c>
      <c r="M104" t="s">
        <v>32</v>
      </c>
      <c r="N104" t="s">
        <v>32</v>
      </c>
      <c r="O104" t="s">
        <v>32</v>
      </c>
      <c r="P104" t="s">
        <v>32</v>
      </c>
      <c r="Q104" t="s">
        <v>32</v>
      </c>
      <c r="R104" t="s">
        <v>32</v>
      </c>
      <c r="S104">
        <v>37</v>
      </c>
      <c r="T104">
        <v>57</v>
      </c>
      <c r="U104" t="s">
        <v>32</v>
      </c>
      <c r="V104" t="s">
        <v>32</v>
      </c>
      <c r="W104" t="s">
        <v>52</v>
      </c>
      <c r="X104" t="s">
        <v>28</v>
      </c>
      <c r="Y104">
        <v>0</v>
      </c>
      <c r="Z104">
        <v>0</v>
      </c>
      <c r="AA104">
        <v>0</v>
      </c>
      <c r="AB104" t="s">
        <v>28</v>
      </c>
      <c r="AC104" t="str">
        <f>VLOOKUP(Table1[[#This Row],[outcome]],$AH$3:$AI$5,2,FALSE)</f>
        <v>lived</v>
      </c>
      <c r="AD104">
        <v>1</v>
      </c>
      <c r="AE104">
        <v>2</v>
      </c>
      <c r="AF104">
        <v>2</v>
      </c>
      <c r="AG104" s="4" t="str">
        <f t="shared" si="1"/>
        <v>High</v>
      </c>
    </row>
    <row r="105" spans="1:33" x14ac:dyDescent="0.3">
      <c r="A105" t="s">
        <v>40</v>
      </c>
      <c r="B105" t="s">
        <v>53</v>
      </c>
      <c r="C105">
        <v>5292489</v>
      </c>
      <c r="D105">
        <v>38</v>
      </c>
      <c r="E105">
        <v>140</v>
      </c>
      <c r="F105">
        <v>68</v>
      </c>
      <c r="G105" t="s">
        <v>48</v>
      </c>
      <c r="H105" t="s">
        <v>48</v>
      </c>
      <c r="I105" t="s">
        <v>61</v>
      </c>
      <c r="J105" t="s">
        <v>42</v>
      </c>
      <c r="K105" t="s">
        <v>43</v>
      </c>
      <c r="L105" t="s">
        <v>50</v>
      </c>
      <c r="M105" t="s">
        <v>44</v>
      </c>
      <c r="N105" t="s">
        <v>32</v>
      </c>
      <c r="O105" t="s">
        <v>32</v>
      </c>
      <c r="P105" t="s">
        <v>32</v>
      </c>
      <c r="Q105" t="s">
        <v>67</v>
      </c>
      <c r="R105" t="s">
        <v>48</v>
      </c>
      <c r="S105">
        <v>39</v>
      </c>
      <c r="T105">
        <v>5.3</v>
      </c>
      <c r="U105" t="s">
        <v>32</v>
      </c>
      <c r="V105" t="s">
        <v>32</v>
      </c>
      <c r="W105" t="s">
        <v>52</v>
      </c>
      <c r="X105" t="s">
        <v>40</v>
      </c>
      <c r="Y105">
        <v>7111</v>
      </c>
      <c r="Z105">
        <v>0</v>
      </c>
      <c r="AA105">
        <v>0</v>
      </c>
      <c r="AB105" t="s">
        <v>28</v>
      </c>
      <c r="AC105" t="str">
        <f>VLOOKUP(Table1[[#This Row],[outcome]],$AH$3:$AI$5,2,FALSE)</f>
        <v>lived</v>
      </c>
      <c r="AD105">
        <v>6</v>
      </c>
      <c r="AE105">
        <v>2</v>
      </c>
      <c r="AF105">
        <v>2</v>
      </c>
      <c r="AG105" s="4" t="str">
        <f t="shared" si="1"/>
        <v>normal</v>
      </c>
    </row>
    <row r="106" spans="1:33" x14ac:dyDescent="0.3">
      <c r="A106" t="s">
        <v>40</v>
      </c>
      <c r="B106" t="s">
        <v>29</v>
      </c>
      <c r="C106">
        <v>527563</v>
      </c>
      <c r="D106">
        <v>37.799999999999997</v>
      </c>
      <c r="E106">
        <v>52</v>
      </c>
      <c r="F106">
        <v>24</v>
      </c>
      <c r="G106" t="s">
        <v>48</v>
      </c>
      <c r="H106" t="s">
        <v>31</v>
      </c>
      <c r="I106" t="s">
        <v>49</v>
      </c>
      <c r="J106" t="s">
        <v>42</v>
      </c>
      <c r="K106" t="s">
        <v>64</v>
      </c>
      <c r="L106" t="s">
        <v>35</v>
      </c>
      <c r="M106" t="s">
        <v>51</v>
      </c>
      <c r="N106" t="s">
        <v>44</v>
      </c>
      <c r="O106" t="s">
        <v>72</v>
      </c>
      <c r="P106">
        <v>5.7</v>
      </c>
      <c r="Q106" t="s">
        <v>67</v>
      </c>
      <c r="R106" t="s">
        <v>38</v>
      </c>
      <c r="S106">
        <v>48</v>
      </c>
      <c r="T106">
        <v>6.6</v>
      </c>
      <c r="U106" t="s">
        <v>65</v>
      </c>
      <c r="V106">
        <v>3.7</v>
      </c>
      <c r="W106" t="s">
        <v>39</v>
      </c>
      <c r="X106" t="s">
        <v>40</v>
      </c>
      <c r="Y106">
        <v>5400</v>
      </c>
      <c r="Z106">
        <v>0</v>
      </c>
      <c r="AA106">
        <v>0</v>
      </c>
      <c r="AB106" t="s">
        <v>28</v>
      </c>
      <c r="AC106" t="str">
        <f>VLOOKUP(Table1[[#This Row],[outcome]],$AH$3:$AI$5,2,FALSE)</f>
        <v>died</v>
      </c>
      <c r="AD106">
        <v>3</v>
      </c>
      <c r="AE106">
        <v>3</v>
      </c>
      <c r="AF106">
        <v>3</v>
      </c>
      <c r="AG106" s="4" t="str">
        <f t="shared" si="1"/>
        <v>normal</v>
      </c>
    </row>
    <row r="107" spans="1:33" x14ac:dyDescent="0.3">
      <c r="A107" t="s">
        <v>40</v>
      </c>
      <c r="B107" t="s">
        <v>29</v>
      </c>
      <c r="C107">
        <v>530381</v>
      </c>
      <c r="D107" t="s">
        <v>32</v>
      </c>
      <c r="E107">
        <v>70</v>
      </c>
      <c r="F107">
        <v>36</v>
      </c>
      <c r="G107" t="s">
        <v>48</v>
      </c>
      <c r="H107" t="s">
        <v>32</v>
      </c>
      <c r="I107" t="s">
        <v>49</v>
      </c>
      <c r="J107" t="s">
        <v>33</v>
      </c>
      <c r="K107" t="s">
        <v>56</v>
      </c>
      <c r="L107" t="s">
        <v>50</v>
      </c>
      <c r="M107" t="s">
        <v>44</v>
      </c>
      <c r="N107" t="s">
        <v>44</v>
      </c>
      <c r="O107" t="s">
        <v>32</v>
      </c>
      <c r="P107" t="s">
        <v>32</v>
      </c>
      <c r="Q107" t="s">
        <v>35</v>
      </c>
      <c r="R107" t="s">
        <v>38</v>
      </c>
      <c r="S107">
        <v>36</v>
      </c>
      <c r="T107">
        <v>7.3</v>
      </c>
      <c r="U107" t="s">
        <v>32</v>
      </c>
      <c r="V107" t="s">
        <v>32</v>
      </c>
      <c r="W107" t="s">
        <v>52</v>
      </c>
      <c r="X107" t="s">
        <v>40</v>
      </c>
      <c r="Y107">
        <v>31110</v>
      </c>
      <c r="Z107">
        <v>0</v>
      </c>
      <c r="AA107">
        <v>0</v>
      </c>
      <c r="AB107" t="s">
        <v>28</v>
      </c>
      <c r="AC107" t="str">
        <f>VLOOKUP(Table1[[#This Row],[outcome]],$AH$3:$AI$5,2,FALSE)</f>
        <v>lived</v>
      </c>
      <c r="AD107" t="e">
        <v>#N/A</v>
      </c>
      <c r="AE107" t="e">
        <v>#N/A</v>
      </c>
      <c r="AF107" t="e">
        <v>#N/A</v>
      </c>
      <c r="AG107" s="4" t="str">
        <f t="shared" si="1"/>
        <v>High</v>
      </c>
    </row>
    <row r="108" spans="1:33" x14ac:dyDescent="0.3">
      <c r="A108" t="s">
        <v>40</v>
      </c>
      <c r="B108" t="s">
        <v>29</v>
      </c>
      <c r="C108">
        <v>528668</v>
      </c>
      <c r="D108">
        <v>38.299999999999997</v>
      </c>
      <c r="E108">
        <v>52</v>
      </c>
      <c r="F108">
        <v>96</v>
      </c>
      <c r="G108" t="s">
        <v>32</v>
      </c>
      <c r="H108" t="s">
        <v>31</v>
      </c>
      <c r="I108" t="s">
        <v>49</v>
      </c>
      <c r="J108" t="s">
        <v>42</v>
      </c>
      <c r="K108" t="s">
        <v>32</v>
      </c>
      <c r="L108" t="s">
        <v>32</v>
      </c>
      <c r="M108" t="s">
        <v>32</v>
      </c>
      <c r="N108" t="s">
        <v>51</v>
      </c>
      <c r="O108" t="s">
        <v>51</v>
      </c>
      <c r="P108" t="s">
        <v>32</v>
      </c>
      <c r="Q108" t="s">
        <v>48</v>
      </c>
      <c r="R108" t="s">
        <v>32</v>
      </c>
      <c r="S108">
        <v>43</v>
      </c>
      <c r="T108">
        <v>6.1</v>
      </c>
      <c r="U108" t="s">
        <v>32</v>
      </c>
      <c r="V108" t="s">
        <v>32</v>
      </c>
      <c r="W108" t="s">
        <v>52</v>
      </c>
      <c r="X108" t="s">
        <v>40</v>
      </c>
      <c r="Y108">
        <v>3209</v>
      </c>
      <c r="Z108">
        <v>0</v>
      </c>
      <c r="AA108">
        <v>0</v>
      </c>
      <c r="AB108" t="s">
        <v>40</v>
      </c>
      <c r="AC108" t="str">
        <f>VLOOKUP(Table1[[#This Row],[outcome]],$AH$3:$AI$5,2,FALSE)</f>
        <v>lived</v>
      </c>
      <c r="AD108">
        <v>1</v>
      </c>
      <c r="AE108">
        <v>2</v>
      </c>
      <c r="AF108">
        <v>2</v>
      </c>
      <c r="AG108" s="4" t="str">
        <f t="shared" si="1"/>
        <v>High</v>
      </c>
    </row>
    <row r="109" spans="1:33" x14ac:dyDescent="0.3">
      <c r="A109" t="s">
        <v>28</v>
      </c>
      <c r="B109" t="s">
        <v>29</v>
      </c>
      <c r="C109">
        <v>529764</v>
      </c>
      <c r="D109">
        <v>37.299999999999997</v>
      </c>
      <c r="E109">
        <v>50</v>
      </c>
      <c r="F109">
        <v>32</v>
      </c>
      <c r="G109" t="s">
        <v>48</v>
      </c>
      <c r="H109" t="s">
        <v>48</v>
      </c>
      <c r="I109" t="s">
        <v>49</v>
      </c>
      <c r="J109" t="s">
        <v>42</v>
      </c>
      <c r="K109" t="s">
        <v>71</v>
      </c>
      <c r="L109" t="s">
        <v>50</v>
      </c>
      <c r="M109" t="s">
        <v>44</v>
      </c>
      <c r="N109" t="s">
        <v>32</v>
      </c>
      <c r="O109" t="s">
        <v>32</v>
      </c>
      <c r="P109" t="s">
        <v>32</v>
      </c>
      <c r="Q109" t="s">
        <v>48</v>
      </c>
      <c r="R109" t="s">
        <v>32</v>
      </c>
      <c r="S109">
        <v>44</v>
      </c>
      <c r="T109">
        <v>7</v>
      </c>
      <c r="U109" t="s">
        <v>32</v>
      </c>
      <c r="V109" t="s">
        <v>32</v>
      </c>
      <c r="W109" t="s">
        <v>52</v>
      </c>
      <c r="X109" t="s">
        <v>28</v>
      </c>
      <c r="Y109">
        <v>0</v>
      </c>
      <c r="Z109">
        <v>0</v>
      </c>
      <c r="AA109">
        <v>0</v>
      </c>
      <c r="AB109" t="s">
        <v>28</v>
      </c>
      <c r="AC109" t="str">
        <f>VLOOKUP(Table1[[#This Row],[outcome]],$AH$3:$AI$5,2,FALSE)</f>
        <v>lived</v>
      </c>
      <c r="AD109">
        <v>1</v>
      </c>
      <c r="AE109">
        <v>1</v>
      </c>
      <c r="AF109">
        <v>1</v>
      </c>
      <c r="AG109" s="4" t="str">
        <f t="shared" si="1"/>
        <v>normal</v>
      </c>
    </row>
    <row r="110" spans="1:33" x14ac:dyDescent="0.3">
      <c r="A110" t="s">
        <v>40</v>
      </c>
      <c r="B110" t="s">
        <v>29</v>
      </c>
      <c r="C110">
        <v>533696</v>
      </c>
      <c r="D110">
        <v>38.700000000000003</v>
      </c>
      <c r="E110">
        <v>60</v>
      </c>
      <c r="F110">
        <v>32</v>
      </c>
      <c r="G110" t="s">
        <v>54</v>
      </c>
      <c r="H110" t="s">
        <v>31</v>
      </c>
      <c r="I110" t="s">
        <v>68</v>
      </c>
      <c r="J110" t="s">
        <v>33</v>
      </c>
      <c r="K110" t="s">
        <v>64</v>
      </c>
      <c r="L110" t="s">
        <v>35</v>
      </c>
      <c r="M110" t="s">
        <v>36</v>
      </c>
      <c r="N110" t="s">
        <v>32</v>
      </c>
      <c r="O110" t="s">
        <v>32</v>
      </c>
      <c r="P110" t="s">
        <v>32</v>
      </c>
      <c r="Q110" t="s">
        <v>35</v>
      </c>
      <c r="R110" t="s">
        <v>38</v>
      </c>
      <c r="S110">
        <v>53</v>
      </c>
      <c r="T110">
        <v>64</v>
      </c>
      <c r="U110" t="s">
        <v>58</v>
      </c>
      <c r="V110">
        <v>2</v>
      </c>
      <c r="W110" t="s">
        <v>47</v>
      </c>
      <c r="X110" t="s">
        <v>40</v>
      </c>
      <c r="Y110">
        <v>3205</v>
      </c>
      <c r="Z110">
        <v>0</v>
      </c>
      <c r="AA110">
        <v>0</v>
      </c>
      <c r="AB110" t="s">
        <v>28</v>
      </c>
      <c r="AC110" t="str">
        <f>VLOOKUP(Table1[[#This Row],[outcome]],$AH$3:$AI$5,2,FALSE)</f>
        <v>died</v>
      </c>
      <c r="AD110">
        <v>1</v>
      </c>
      <c r="AE110">
        <v>1</v>
      </c>
      <c r="AF110">
        <v>1</v>
      </c>
      <c r="AG110" s="4" t="str">
        <f t="shared" si="1"/>
        <v>High</v>
      </c>
    </row>
    <row r="111" spans="1:33" x14ac:dyDescent="0.3">
      <c r="A111" t="s">
        <v>40</v>
      </c>
      <c r="B111" t="s">
        <v>53</v>
      </c>
      <c r="C111">
        <v>5297379</v>
      </c>
      <c r="D111">
        <v>38.4</v>
      </c>
      <c r="E111">
        <v>84</v>
      </c>
      <c r="F111">
        <v>40</v>
      </c>
      <c r="G111" t="s">
        <v>30</v>
      </c>
      <c r="H111" t="s">
        <v>31</v>
      </c>
      <c r="I111" t="s">
        <v>68</v>
      </c>
      <c r="J111" t="s">
        <v>42</v>
      </c>
      <c r="K111" t="s">
        <v>43</v>
      </c>
      <c r="L111" t="s">
        <v>50</v>
      </c>
      <c r="M111" t="s">
        <v>62</v>
      </c>
      <c r="N111" t="s">
        <v>51</v>
      </c>
      <c r="O111" t="s">
        <v>51</v>
      </c>
      <c r="P111" t="s">
        <v>32</v>
      </c>
      <c r="Q111" t="s">
        <v>32</v>
      </c>
      <c r="R111" t="s">
        <v>32</v>
      </c>
      <c r="S111">
        <v>36</v>
      </c>
      <c r="T111">
        <v>6.6</v>
      </c>
      <c r="U111" t="s">
        <v>46</v>
      </c>
      <c r="V111">
        <v>2.8</v>
      </c>
      <c r="W111" t="s">
        <v>39</v>
      </c>
      <c r="X111" t="s">
        <v>40</v>
      </c>
      <c r="Y111">
        <v>2205</v>
      </c>
      <c r="Z111">
        <v>0</v>
      </c>
      <c r="AA111">
        <v>0</v>
      </c>
      <c r="AB111" t="s">
        <v>40</v>
      </c>
      <c r="AC111" t="str">
        <f>VLOOKUP(Table1[[#This Row],[outcome]],$AH$3:$AI$5,2,FALSE)</f>
        <v>died</v>
      </c>
      <c r="AD111">
        <v>2</v>
      </c>
      <c r="AE111">
        <v>0</v>
      </c>
      <c r="AF111">
        <v>0</v>
      </c>
      <c r="AG111" s="4" t="str">
        <f t="shared" si="1"/>
        <v>High</v>
      </c>
    </row>
    <row r="112" spans="1:33" x14ac:dyDescent="0.3">
      <c r="A112" t="s">
        <v>40</v>
      </c>
      <c r="B112" t="s">
        <v>29</v>
      </c>
      <c r="C112">
        <v>527544</v>
      </c>
      <c r="D112" t="s">
        <v>32</v>
      </c>
      <c r="E112">
        <v>70</v>
      </c>
      <c r="F112">
        <v>16</v>
      </c>
      <c r="G112" t="s">
        <v>30</v>
      </c>
      <c r="H112" t="s">
        <v>35</v>
      </c>
      <c r="I112" t="s">
        <v>66</v>
      </c>
      <c r="J112" t="s">
        <v>33</v>
      </c>
      <c r="K112" t="s">
        <v>56</v>
      </c>
      <c r="L112" t="s">
        <v>50</v>
      </c>
      <c r="M112" t="s">
        <v>44</v>
      </c>
      <c r="N112" t="s">
        <v>44</v>
      </c>
      <c r="O112" t="s">
        <v>51</v>
      </c>
      <c r="P112" t="s">
        <v>32</v>
      </c>
      <c r="Q112" t="s">
        <v>35</v>
      </c>
      <c r="R112" t="s">
        <v>38</v>
      </c>
      <c r="S112">
        <v>60</v>
      </c>
      <c r="T112">
        <v>7.5</v>
      </c>
      <c r="U112" t="s">
        <v>32</v>
      </c>
      <c r="V112" t="s">
        <v>32</v>
      </c>
      <c r="W112" t="s">
        <v>39</v>
      </c>
      <c r="X112" t="s">
        <v>40</v>
      </c>
      <c r="Y112">
        <v>2112</v>
      </c>
      <c r="Z112">
        <v>0</v>
      </c>
      <c r="AA112">
        <v>0</v>
      </c>
      <c r="AB112" t="s">
        <v>28</v>
      </c>
      <c r="AC112" t="str">
        <f>VLOOKUP(Table1[[#This Row],[outcome]],$AH$3:$AI$5,2,FALSE)</f>
        <v>died</v>
      </c>
      <c r="AD112" t="e">
        <v>#N/A</v>
      </c>
      <c r="AE112" t="e">
        <v>#N/A</v>
      </c>
      <c r="AF112" t="e">
        <v>#N/A</v>
      </c>
      <c r="AG112" s="4" t="str">
        <f t="shared" si="1"/>
        <v>High</v>
      </c>
    </row>
    <row r="113" spans="1:33" x14ac:dyDescent="0.3">
      <c r="A113" t="s">
        <v>40</v>
      </c>
      <c r="B113" t="s">
        <v>29</v>
      </c>
      <c r="C113">
        <v>533736</v>
      </c>
      <c r="D113">
        <v>38.299999999999997</v>
      </c>
      <c r="E113">
        <v>40</v>
      </c>
      <c r="F113">
        <v>16</v>
      </c>
      <c r="G113" t="s">
        <v>30</v>
      </c>
      <c r="H113" t="s">
        <v>32</v>
      </c>
      <c r="I113" t="s">
        <v>32</v>
      </c>
      <c r="J113" t="s">
        <v>42</v>
      </c>
      <c r="K113" t="s">
        <v>71</v>
      </c>
      <c r="L113" t="s">
        <v>50</v>
      </c>
      <c r="M113" t="s">
        <v>44</v>
      </c>
      <c r="N113" t="s">
        <v>32</v>
      </c>
      <c r="O113" t="s">
        <v>32</v>
      </c>
      <c r="P113" t="s">
        <v>32</v>
      </c>
      <c r="Q113" t="s">
        <v>32</v>
      </c>
      <c r="R113" t="s">
        <v>32</v>
      </c>
      <c r="S113">
        <v>38</v>
      </c>
      <c r="T113">
        <v>58</v>
      </c>
      <c r="U113" t="s">
        <v>65</v>
      </c>
      <c r="V113">
        <v>2</v>
      </c>
      <c r="W113" t="s">
        <v>52</v>
      </c>
      <c r="X113" t="s">
        <v>40</v>
      </c>
      <c r="Y113">
        <v>3111</v>
      </c>
      <c r="Z113">
        <v>7111</v>
      </c>
      <c r="AA113">
        <v>0</v>
      </c>
      <c r="AB113" t="s">
        <v>28</v>
      </c>
      <c r="AC113" t="str">
        <f>VLOOKUP(Table1[[#This Row],[outcome]],$AH$3:$AI$5,2,FALSE)</f>
        <v>lived</v>
      </c>
      <c r="AD113">
        <v>1</v>
      </c>
      <c r="AE113">
        <v>2</v>
      </c>
      <c r="AF113">
        <v>2</v>
      </c>
      <c r="AG113" s="4" t="str">
        <f t="shared" si="1"/>
        <v>High</v>
      </c>
    </row>
    <row r="114" spans="1:33" x14ac:dyDescent="0.3">
      <c r="A114" t="s">
        <v>40</v>
      </c>
      <c r="B114" t="s">
        <v>29</v>
      </c>
      <c r="C114">
        <v>534963</v>
      </c>
      <c r="D114" t="s">
        <v>32</v>
      </c>
      <c r="E114">
        <v>40</v>
      </c>
      <c r="F114" t="s">
        <v>32</v>
      </c>
      <c r="G114" t="s">
        <v>59</v>
      </c>
      <c r="H114" t="s">
        <v>48</v>
      </c>
      <c r="I114" t="s">
        <v>61</v>
      </c>
      <c r="J114" t="s">
        <v>42</v>
      </c>
      <c r="K114" t="s">
        <v>71</v>
      </c>
      <c r="L114" t="s">
        <v>50</v>
      </c>
      <c r="M114" t="s">
        <v>51</v>
      </c>
      <c r="N114" t="s">
        <v>51</v>
      </c>
      <c r="O114" t="s">
        <v>51</v>
      </c>
      <c r="P114" t="s">
        <v>32</v>
      </c>
      <c r="Q114" t="s">
        <v>32</v>
      </c>
      <c r="R114" t="s">
        <v>38</v>
      </c>
      <c r="S114">
        <v>39</v>
      </c>
      <c r="T114">
        <v>56</v>
      </c>
      <c r="U114" t="s">
        <v>32</v>
      </c>
      <c r="V114" t="s">
        <v>32</v>
      </c>
      <c r="W114" t="s">
        <v>52</v>
      </c>
      <c r="X114" t="s">
        <v>40</v>
      </c>
      <c r="Y114">
        <v>3111</v>
      </c>
      <c r="Z114">
        <v>0</v>
      </c>
      <c r="AA114">
        <v>0</v>
      </c>
      <c r="AB114" t="s">
        <v>28</v>
      </c>
      <c r="AC114" t="str">
        <f>VLOOKUP(Table1[[#This Row],[outcome]],$AH$3:$AI$5,2,FALSE)</f>
        <v>lived</v>
      </c>
      <c r="AD114" t="e">
        <v>#N/A</v>
      </c>
      <c r="AE114" t="e">
        <v>#N/A</v>
      </c>
      <c r="AF114" t="e">
        <v>#N/A</v>
      </c>
      <c r="AG114" s="4" t="str">
        <f t="shared" si="1"/>
        <v>High</v>
      </c>
    </row>
    <row r="115" spans="1:33" x14ac:dyDescent="0.3">
      <c r="A115" t="s">
        <v>40</v>
      </c>
      <c r="B115" t="s">
        <v>29</v>
      </c>
      <c r="C115">
        <v>527933</v>
      </c>
      <c r="D115">
        <v>36.799999999999997</v>
      </c>
      <c r="E115">
        <v>60</v>
      </c>
      <c r="F115">
        <v>28</v>
      </c>
      <c r="G115" t="s">
        <v>32</v>
      </c>
      <c r="H115" t="s">
        <v>32</v>
      </c>
      <c r="I115" t="s">
        <v>32</v>
      </c>
      <c r="J115" t="s">
        <v>32</v>
      </c>
      <c r="K115" t="s">
        <v>32</v>
      </c>
      <c r="L115" t="s">
        <v>32</v>
      </c>
      <c r="M115" t="s">
        <v>32</v>
      </c>
      <c r="N115" t="s">
        <v>32</v>
      </c>
      <c r="O115" t="s">
        <v>32</v>
      </c>
      <c r="P115" t="s">
        <v>32</v>
      </c>
      <c r="Q115" t="s">
        <v>32</v>
      </c>
      <c r="R115" t="s">
        <v>32</v>
      </c>
      <c r="S115" t="s">
        <v>32</v>
      </c>
      <c r="T115" t="s">
        <v>32</v>
      </c>
      <c r="U115" t="s">
        <v>32</v>
      </c>
      <c r="V115">
        <v>10</v>
      </c>
      <c r="W115" t="s">
        <v>39</v>
      </c>
      <c r="X115" t="s">
        <v>40</v>
      </c>
      <c r="Y115">
        <v>3205</v>
      </c>
      <c r="Z115">
        <v>0</v>
      </c>
      <c r="AA115">
        <v>0</v>
      </c>
      <c r="AB115" t="s">
        <v>40</v>
      </c>
      <c r="AC115" t="str">
        <f>VLOOKUP(Table1[[#This Row],[outcome]],$AH$3:$AI$5,2,FALSE)</f>
        <v>died</v>
      </c>
      <c r="AD115">
        <v>1</v>
      </c>
      <c r="AE115">
        <v>0</v>
      </c>
      <c r="AF115">
        <v>0</v>
      </c>
      <c r="AG115" s="4" t="str">
        <f t="shared" si="1"/>
        <v>Low</v>
      </c>
    </row>
    <row r="116" spans="1:33" x14ac:dyDescent="0.3">
      <c r="A116" t="s">
        <v>40</v>
      </c>
      <c r="B116" t="s">
        <v>29</v>
      </c>
      <c r="C116">
        <v>532349</v>
      </c>
      <c r="D116">
        <v>38.4</v>
      </c>
      <c r="E116">
        <v>44</v>
      </c>
      <c r="F116">
        <v>24</v>
      </c>
      <c r="G116" t="s">
        <v>30</v>
      </c>
      <c r="H116" t="s">
        <v>32</v>
      </c>
      <c r="I116" t="s">
        <v>41</v>
      </c>
      <c r="J116" t="s">
        <v>32</v>
      </c>
      <c r="K116" t="s">
        <v>34</v>
      </c>
      <c r="L116" t="s">
        <v>35</v>
      </c>
      <c r="M116" t="s">
        <v>62</v>
      </c>
      <c r="N116" t="s">
        <v>44</v>
      </c>
      <c r="O116" t="s">
        <v>51</v>
      </c>
      <c r="P116" t="s">
        <v>32</v>
      </c>
      <c r="Q116" t="s">
        <v>35</v>
      </c>
      <c r="R116" t="s">
        <v>38</v>
      </c>
      <c r="S116">
        <v>50</v>
      </c>
      <c r="T116">
        <v>77</v>
      </c>
      <c r="U116" t="s">
        <v>32</v>
      </c>
      <c r="V116" t="s">
        <v>32</v>
      </c>
      <c r="W116" t="s">
        <v>52</v>
      </c>
      <c r="X116" t="s">
        <v>40</v>
      </c>
      <c r="Y116">
        <v>3205</v>
      </c>
      <c r="Z116">
        <v>0</v>
      </c>
      <c r="AA116">
        <v>0</v>
      </c>
      <c r="AB116" t="s">
        <v>28</v>
      </c>
      <c r="AC116" t="str">
        <f>VLOOKUP(Table1[[#This Row],[outcome]],$AH$3:$AI$5,2,FALSE)</f>
        <v>lived</v>
      </c>
      <c r="AD116">
        <v>2</v>
      </c>
      <c r="AE116">
        <v>0</v>
      </c>
      <c r="AF116">
        <v>0</v>
      </c>
      <c r="AG116" s="4" t="str">
        <f t="shared" si="1"/>
        <v>High</v>
      </c>
    </row>
    <row r="117" spans="1:33" x14ac:dyDescent="0.3">
      <c r="A117" t="s">
        <v>28</v>
      </c>
      <c r="B117" t="s">
        <v>29</v>
      </c>
      <c r="C117">
        <v>533723</v>
      </c>
      <c r="D117" t="s">
        <v>32</v>
      </c>
      <c r="E117" t="s">
        <v>32</v>
      </c>
      <c r="F117">
        <v>40</v>
      </c>
      <c r="G117" t="s">
        <v>30</v>
      </c>
      <c r="H117" t="s">
        <v>48</v>
      </c>
      <c r="I117" t="s">
        <v>61</v>
      </c>
      <c r="J117" t="s">
        <v>42</v>
      </c>
      <c r="K117" t="s">
        <v>43</v>
      </c>
      <c r="L117" t="s">
        <v>50</v>
      </c>
      <c r="M117" t="s">
        <v>44</v>
      </c>
      <c r="N117" t="s">
        <v>32</v>
      </c>
      <c r="O117" t="s">
        <v>32</v>
      </c>
      <c r="P117" t="s">
        <v>32</v>
      </c>
      <c r="Q117" t="s">
        <v>32</v>
      </c>
      <c r="R117" t="s">
        <v>32</v>
      </c>
      <c r="S117">
        <v>45</v>
      </c>
      <c r="T117">
        <v>70</v>
      </c>
      <c r="U117" t="s">
        <v>32</v>
      </c>
      <c r="V117" t="s">
        <v>32</v>
      </c>
      <c r="W117" t="s">
        <v>52</v>
      </c>
      <c r="X117" t="s">
        <v>28</v>
      </c>
      <c r="Y117">
        <v>0</v>
      </c>
      <c r="Z117">
        <v>0</v>
      </c>
      <c r="AA117">
        <v>0</v>
      </c>
      <c r="AB117" t="s">
        <v>28</v>
      </c>
      <c r="AC117" t="str">
        <f>VLOOKUP(Table1[[#This Row],[outcome]],$AH$3:$AI$5,2,FALSE)</f>
        <v>lived</v>
      </c>
      <c r="AD117" t="e">
        <v>#N/A</v>
      </c>
      <c r="AE117" t="e">
        <v>#N/A</v>
      </c>
      <c r="AF117" t="e">
        <v>#N/A</v>
      </c>
      <c r="AG117" s="4" t="str">
        <f t="shared" si="1"/>
        <v>High</v>
      </c>
    </row>
    <row r="118" spans="1:33" x14ac:dyDescent="0.3">
      <c r="A118" t="s">
        <v>40</v>
      </c>
      <c r="B118" t="s">
        <v>29</v>
      </c>
      <c r="C118">
        <v>535208</v>
      </c>
      <c r="D118">
        <v>38</v>
      </c>
      <c r="E118">
        <v>44</v>
      </c>
      <c r="F118">
        <v>12</v>
      </c>
      <c r="G118" t="s">
        <v>48</v>
      </c>
      <c r="H118" t="s">
        <v>48</v>
      </c>
      <c r="I118" t="s">
        <v>61</v>
      </c>
      <c r="J118" t="s">
        <v>42</v>
      </c>
      <c r="K118" t="s">
        <v>43</v>
      </c>
      <c r="L118" t="s">
        <v>50</v>
      </c>
      <c r="M118" t="s">
        <v>62</v>
      </c>
      <c r="N118" t="s">
        <v>44</v>
      </c>
      <c r="O118" t="s">
        <v>51</v>
      </c>
      <c r="P118" t="s">
        <v>32</v>
      </c>
      <c r="Q118" t="s">
        <v>35</v>
      </c>
      <c r="R118" t="s">
        <v>38</v>
      </c>
      <c r="S118">
        <v>42</v>
      </c>
      <c r="T118">
        <v>65</v>
      </c>
      <c r="U118" t="s">
        <v>32</v>
      </c>
      <c r="V118" t="s">
        <v>32</v>
      </c>
      <c r="W118" t="s">
        <v>52</v>
      </c>
      <c r="X118" t="s">
        <v>40</v>
      </c>
      <c r="Y118">
        <v>3205</v>
      </c>
      <c r="Z118">
        <v>3111</v>
      </c>
      <c r="AA118">
        <v>0</v>
      </c>
      <c r="AB118" t="s">
        <v>28</v>
      </c>
      <c r="AC118" t="str">
        <f>VLOOKUP(Table1[[#This Row],[outcome]],$AH$3:$AI$5,2,FALSE)</f>
        <v>lived</v>
      </c>
      <c r="AD118">
        <v>6</v>
      </c>
      <c r="AE118">
        <v>2</v>
      </c>
      <c r="AF118">
        <v>2</v>
      </c>
      <c r="AG118" s="4" t="str">
        <f t="shared" si="1"/>
        <v>normal</v>
      </c>
    </row>
    <row r="119" spans="1:33" x14ac:dyDescent="0.3">
      <c r="A119" t="s">
        <v>28</v>
      </c>
      <c r="B119" t="s">
        <v>29</v>
      </c>
      <c r="C119">
        <v>5290482</v>
      </c>
      <c r="D119">
        <v>39.5</v>
      </c>
      <c r="E119" t="s">
        <v>32</v>
      </c>
      <c r="F119" t="s">
        <v>32</v>
      </c>
      <c r="G119" t="s">
        <v>30</v>
      </c>
      <c r="H119" t="s">
        <v>31</v>
      </c>
      <c r="I119" t="s">
        <v>41</v>
      </c>
      <c r="J119" t="s">
        <v>33</v>
      </c>
      <c r="K119" t="s">
        <v>43</v>
      </c>
      <c r="L119" t="s">
        <v>35</v>
      </c>
      <c r="M119" t="s">
        <v>62</v>
      </c>
      <c r="N119" t="s">
        <v>32</v>
      </c>
      <c r="O119" t="s">
        <v>72</v>
      </c>
      <c r="P119">
        <v>5.5</v>
      </c>
      <c r="Q119" t="s">
        <v>35</v>
      </c>
      <c r="R119" t="s">
        <v>38</v>
      </c>
      <c r="S119" t="s">
        <v>32</v>
      </c>
      <c r="T119">
        <v>6.7</v>
      </c>
      <c r="U119" t="s">
        <v>65</v>
      </c>
      <c r="V119" t="s">
        <v>32</v>
      </c>
      <c r="W119" t="s">
        <v>47</v>
      </c>
      <c r="X119" t="s">
        <v>40</v>
      </c>
      <c r="Y119">
        <v>4205</v>
      </c>
      <c r="Z119">
        <v>0</v>
      </c>
      <c r="AA119">
        <v>0</v>
      </c>
      <c r="AB119" t="s">
        <v>28</v>
      </c>
      <c r="AC119" t="str">
        <f>VLOOKUP(Table1[[#This Row],[outcome]],$AH$3:$AI$5,2,FALSE)</f>
        <v>died</v>
      </c>
      <c r="AD119">
        <v>1</v>
      </c>
      <c r="AE119">
        <v>1</v>
      </c>
      <c r="AF119">
        <v>1</v>
      </c>
      <c r="AG119" s="4" t="str">
        <f t="shared" si="1"/>
        <v>High</v>
      </c>
    </row>
    <row r="120" spans="1:33" x14ac:dyDescent="0.3">
      <c r="A120" t="s">
        <v>40</v>
      </c>
      <c r="B120" t="s">
        <v>29</v>
      </c>
      <c r="C120">
        <v>533983</v>
      </c>
      <c r="D120">
        <v>36.5</v>
      </c>
      <c r="E120">
        <v>78</v>
      </c>
      <c r="F120">
        <v>30</v>
      </c>
      <c r="G120" t="s">
        <v>48</v>
      </c>
      <c r="H120" t="s">
        <v>32</v>
      </c>
      <c r="I120" t="s">
        <v>61</v>
      </c>
      <c r="J120" t="s">
        <v>42</v>
      </c>
      <c r="K120" t="s">
        <v>34</v>
      </c>
      <c r="L120" t="s">
        <v>50</v>
      </c>
      <c r="M120" t="s">
        <v>51</v>
      </c>
      <c r="N120" t="s">
        <v>32</v>
      </c>
      <c r="O120" t="s">
        <v>51</v>
      </c>
      <c r="P120" t="s">
        <v>32</v>
      </c>
      <c r="Q120" t="s">
        <v>32</v>
      </c>
      <c r="R120" t="s">
        <v>32</v>
      </c>
      <c r="S120">
        <v>34</v>
      </c>
      <c r="T120">
        <v>75</v>
      </c>
      <c r="U120" t="s">
        <v>46</v>
      </c>
      <c r="V120">
        <v>1</v>
      </c>
      <c r="W120" t="s">
        <v>52</v>
      </c>
      <c r="X120" t="s">
        <v>40</v>
      </c>
      <c r="Y120">
        <v>3112</v>
      </c>
      <c r="Z120">
        <v>6112</v>
      </c>
      <c r="AA120">
        <v>0</v>
      </c>
      <c r="AB120" t="s">
        <v>28</v>
      </c>
      <c r="AC120" t="str">
        <f>VLOOKUP(Table1[[#This Row],[outcome]],$AH$3:$AI$5,2,FALSE)</f>
        <v>lived</v>
      </c>
      <c r="AD120">
        <v>0</v>
      </c>
      <c r="AE120">
        <v>0</v>
      </c>
      <c r="AF120">
        <v>0</v>
      </c>
      <c r="AG120" s="4" t="str">
        <f t="shared" si="1"/>
        <v>Low</v>
      </c>
    </row>
    <row r="121" spans="1:33" x14ac:dyDescent="0.3">
      <c r="A121" t="s">
        <v>28</v>
      </c>
      <c r="B121" t="s">
        <v>29</v>
      </c>
      <c r="C121">
        <v>535166</v>
      </c>
      <c r="D121">
        <v>38.1</v>
      </c>
      <c r="E121">
        <v>56</v>
      </c>
      <c r="F121">
        <v>20</v>
      </c>
      <c r="G121" t="s">
        <v>59</v>
      </c>
      <c r="H121" t="s">
        <v>48</v>
      </c>
      <c r="I121" t="s">
        <v>68</v>
      </c>
      <c r="J121" t="s">
        <v>42</v>
      </c>
      <c r="K121" t="s">
        <v>71</v>
      </c>
      <c r="L121" t="s">
        <v>50</v>
      </c>
      <c r="M121" t="s">
        <v>51</v>
      </c>
      <c r="N121" t="s">
        <v>51</v>
      </c>
      <c r="O121" t="s">
        <v>51</v>
      </c>
      <c r="P121" t="s">
        <v>32</v>
      </c>
      <c r="Q121" t="s">
        <v>32</v>
      </c>
      <c r="R121" t="s">
        <v>32</v>
      </c>
      <c r="S121">
        <v>46</v>
      </c>
      <c r="T121">
        <v>70</v>
      </c>
      <c r="U121" t="s">
        <v>32</v>
      </c>
      <c r="V121" t="s">
        <v>32</v>
      </c>
      <c r="W121" t="s">
        <v>52</v>
      </c>
      <c r="X121" t="s">
        <v>28</v>
      </c>
      <c r="Y121">
        <v>0</v>
      </c>
      <c r="Z121">
        <v>0</v>
      </c>
      <c r="AA121">
        <v>0</v>
      </c>
      <c r="AB121" t="s">
        <v>28</v>
      </c>
      <c r="AC121" t="str">
        <f>VLOOKUP(Table1[[#This Row],[outcome]],$AH$3:$AI$5,2,FALSE)</f>
        <v>lived</v>
      </c>
      <c r="AD121">
        <v>4</v>
      </c>
      <c r="AE121">
        <v>3</v>
      </c>
      <c r="AF121">
        <v>3</v>
      </c>
      <c r="AG121" s="4" t="str">
        <f t="shared" si="1"/>
        <v>High</v>
      </c>
    </row>
    <row r="122" spans="1:33" x14ac:dyDescent="0.3">
      <c r="A122" t="s">
        <v>40</v>
      </c>
      <c r="B122" t="s">
        <v>29</v>
      </c>
      <c r="C122">
        <v>528682</v>
      </c>
      <c r="D122">
        <v>39.4</v>
      </c>
      <c r="E122">
        <v>54</v>
      </c>
      <c r="F122">
        <v>66</v>
      </c>
      <c r="G122" t="s">
        <v>48</v>
      </c>
      <c r="H122" t="s">
        <v>48</v>
      </c>
      <c r="I122" t="s">
        <v>68</v>
      </c>
      <c r="J122" t="s">
        <v>42</v>
      </c>
      <c r="K122" t="s">
        <v>56</v>
      </c>
      <c r="L122" t="s">
        <v>50</v>
      </c>
      <c r="M122" t="s">
        <v>44</v>
      </c>
      <c r="N122" t="s">
        <v>51</v>
      </c>
      <c r="O122" t="s">
        <v>51</v>
      </c>
      <c r="P122" t="s">
        <v>32</v>
      </c>
      <c r="Q122" t="s">
        <v>37</v>
      </c>
      <c r="R122" t="s">
        <v>63</v>
      </c>
      <c r="S122">
        <v>39</v>
      </c>
      <c r="T122">
        <v>6</v>
      </c>
      <c r="U122" t="s">
        <v>46</v>
      </c>
      <c r="V122" t="s">
        <v>32</v>
      </c>
      <c r="W122" t="s">
        <v>52</v>
      </c>
      <c r="X122" t="s">
        <v>40</v>
      </c>
      <c r="Y122">
        <v>2206</v>
      </c>
      <c r="Z122">
        <v>0</v>
      </c>
      <c r="AA122">
        <v>0</v>
      </c>
      <c r="AB122" t="s">
        <v>40</v>
      </c>
      <c r="AC122" t="str">
        <f>VLOOKUP(Table1[[#This Row],[outcome]],$AH$3:$AI$5,2,FALSE)</f>
        <v>lived</v>
      </c>
      <c r="AD122">
        <v>0</v>
      </c>
      <c r="AE122">
        <v>1</v>
      </c>
      <c r="AF122">
        <v>1</v>
      </c>
      <c r="AG122" s="4" t="str">
        <f t="shared" si="1"/>
        <v>High</v>
      </c>
    </row>
    <row r="123" spans="1:33" x14ac:dyDescent="0.3">
      <c r="A123" t="s">
        <v>40</v>
      </c>
      <c r="B123" t="s">
        <v>29</v>
      </c>
      <c r="C123">
        <v>534556</v>
      </c>
      <c r="D123">
        <v>38.299999999999997</v>
      </c>
      <c r="E123">
        <v>80</v>
      </c>
      <c r="F123">
        <v>40</v>
      </c>
      <c r="G123" t="s">
        <v>32</v>
      </c>
      <c r="H123" t="s">
        <v>32</v>
      </c>
      <c r="I123" t="s">
        <v>55</v>
      </c>
      <c r="J123" t="s">
        <v>33</v>
      </c>
      <c r="K123" t="s">
        <v>64</v>
      </c>
      <c r="L123" t="s">
        <v>50</v>
      </c>
      <c r="M123" t="s">
        <v>51</v>
      </c>
      <c r="N123" t="s">
        <v>32</v>
      </c>
      <c r="O123" t="s">
        <v>57</v>
      </c>
      <c r="P123" t="s">
        <v>32</v>
      </c>
      <c r="Q123" t="s">
        <v>48</v>
      </c>
      <c r="R123" t="s">
        <v>63</v>
      </c>
      <c r="S123">
        <v>67</v>
      </c>
      <c r="T123">
        <v>10.199999999999999</v>
      </c>
      <c r="U123" t="s">
        <v>46</v>
      </c>
      <c r="V123">
        <v>1</v>
      </c>
      <c r="W123" t="s">
        <v>47</v>
      </c>
      <c r="X123" t="s">
        <v>40</v>
      </c>
      <c r="Y123">
        <v>2208</v>
      </c>
      <c r="Z123">
        <v>0</v>
      </c>
      <c r="AA123">
        <v>0</v>
      </c>
      <c r="AB123" t="s">
        <v>28</v>
      </c>
      <c r="AC123" t="str">
        <f>VLOOKUP(Table1[[#This Row],[outcome]],$AH$3:$AI$5,2,FALSE)</f>
        <v>died</v>
      </c>
      <c r="AD123">
        <v>1</v>
      </c>
      <c r="AE123">
        <v>2</v>
      </c>
      <c r="AF123">
        <v>2</v>
      </c>
      <c r="AG123" s="4" t="str">
        <f t="shared" si="1"/>
        <v>High</v>
      </c>
    </row>
    <row r="124" spans="1:33" x14ac:dyDescent="0.3">
      <c r="A124" t="s">
        <v>28</v>
      </c>
      <c r="B124" t="s">
        <v>29</v>
      </c>
      <c r="C124">
        <v>534579</v>
      </c>
      <c r="D124">
        <v>38.700000000000003</v>
      </c>
      <c r="E124">
        <v>40</v>
      </c>
      <c r="F124">
        <v>28</v>
      </c>
      <c r="G124" t="s">
        <v>59</v>
      </c>
      <c r="H124" t="s">
        <v>48</v>
      </c>
      <c r="I124" t="s">
        <v>61</v>
      </c>
      <c r="J124" t="s">
        <v>42</v>
      </c>
      <c r="K124" t="s">
        <v>43</v>
      </c>
      <c r="L124" t="s">
        <v>69</v>
      </c>
      <c r="M124" t="s">
        <v>51</v>
      </c>
      <c r="N124" t="s">
        <v>32</v>
      </c>
      <c r="O124" t="s">
        <v>32</v>
      </c>
      <c r="P124" t="s">
        <v>32</v>
      </c>
      <c r="Q124" t="s">
        <v>48</v>
      </c>
      <c r="R124" t="s">
        <v>32</v>
      </c>
      <c r="S124">
        <v>39</v>
      </c>
      <c r="T124">
        <v>62</v>
      </c>
      <c r="U124" t="s">
        <v>65</v>
      </c>
      <c r="V124">
        <v>1</v>
      </c>
      <c r="W124" t="s">
        <v>52</v>
      </c>
      <c r="X124" t="s">
        <v>28</v>
      </c>
      <c r="Y124">
        <v>0</v>
      </c>
      <c r="Z124">
        <v>0</v>
      </c>
      <c r="AA124">
        <v>0</v>
      </c>
      <c r="AB124" t="s">
        <v>28</v>
      </c>
      <c r="AC124" t="str">
        <f>VLOOKUP(Table1[[#This Row],[outcome]],$AH$3:$AI$5,2,FALSE)</f>
        <v>lived</v>
      </c>
      <c r="AD124">
        <v>1</v>
      </c>
      <c r="AE124">
        <v>1</v>
      </c>
      <c r="AF124">
        <v>1</v>
      </c>
      <c r="AG124" s="4" t="str">
        <f t="shared" si="1"/>
        <v>High</v>
      </c>
    </row>
    <row r="125" spans="1:33" x14ac:dyDescent="0.3">
      <c r="A125" t="s">
        <v>40</v>
      </c>
      <c r="B125" t="s">
        <v>29</v>
      </c>
      <c r="C125">
        <v>530360</v>
      </c>
      <c r="D125">
        <v>38.200000000000003</v>
      </c>
      <c r="E125">
        <v>64</v>
      </c>
      <c r="F125">
        <v>24</v>
      </c>
      <c r="G125" t="s">
        <v>48</v>
      </c>
      <c r="H125" t="s">
        <v>48</v>
      </c>
      <c r="I125" t="s">
        <v>49</v>
      </c>
      <c r="J125" t="s">
        <v>42</v>
      </c>
      <c r="K125" t="s">
        <v>64</v>
      </c>
      <c r="L125" t="s">
        <v>35</v>
      </c>
      <c r="M125" t="s">
        <v>62</v>
      </c>
      <c r="N125" t="s">
        <v>44</v>
      </c>
      <c r="O125" t="s">
        <v>51</v>
      </c>
      <c r="P125" t="s">
        <v>32</v>
      </c>
      <c r="Q125" t="s">
        <v>35</v>
      </c>
      <c r="R125" t="s">
        <v>63</v>
      </c>
      <c r="S125">
        <v>45</v>
      </c>
      <c r="T125">
        <v>7.5</v>
      </c>
      <c r="U125" t="s">
        <v>65</v>
      </c>
      <c r="V125">
        <v>2</v>
      </c>
      <c r="W125" t="s">
        <v>39</v>
      </c>
      <c r="X125" t="s">
        <v>40</v>
      </c>
      <c r="Y125">
        <v>3205</v>
      </c>
      <c r="Z125">
        <v>0</v>
      </c>
      <c r="AA125">
        <v>0</v>
      </c>
      <c r="AB125" t="s">
        <v>40</v>
      </c>
      <c r="AC125" t="str">
        <f>VLOOKUP(Table1[[#This Row],[outcome]],$AH$3:$AI$5,2,FALSE)</f>
        <v>died</v>
      </c>
      <c r="AD125">
        <v>1</v>
      </c>
      <c r="AE125">
        <v>1</v>
      </c>
      <c r="AF125">
        <v>1</v>
      </c>
      <c r="AG125" s="4" t="str">
        <f t="shared" si="1"/>
        <v>High</v>
      </c>
    </row>
    <row r="126" spans="1:33" x14ac:dyDescent="0.3">
      <c r="A126" t="s">
        <v>28</v>
      </c>
      <c r="B126" t="s">
        <v>29</v>
      </c>
      <c r="C126">
        <v>529840</v>
      </c>
      <c r="D126">
        <v>37.6</v>
      </c>
      <c r="E126">
        <v>48</v>
      </c>
      <c r="F126">
        <v>20</v>
      </c>
      <c r="G126" t="s">
        <v>30</v>
      </c>
      <c r="H126" t="s">
        <v>48</v>
      </c>
      <c r="I126" t="s">
        <v>41</v>
      </c>
      <c r="J126" t="s">
        <v>42</v>
      </c>
      <c r="K126" t="s">
        <v>71</v>
      </c>
      <c r="L126" t="s">
        <v>69</v>
      </c>
      <c r="M126" t="s">
        <v>62</v>
      </c>
      <c r="N126" t="s">
        <v>44</v>
      </c>
      <c r="O126" t="s">
        <v>51</v>
      </c>
      <c r="P126" t="s">
        <v>32</v>
      </c>
      <c r="Q126" t="s">
        <v>48</v>
      </c>
      <c r="R126" t="s">
        <v>48</v>
      </c>
      <c r="S126">
        <v>37</v>
      </c>
      <c r="T126">
        <v>5.5</v>
      </c>
      <c r="U126" t="s">
        <v>32</v>
      </c>
      <c r="V126" t="s">
        <v>32</v>
      </c>
      <c r="W126" t="s">
        <v>47</v>
      </c>
      <c r="X126" t="s">
        <v>40</v>
      </c>
      <c r="Y126">
        <v>2205</v>
      </c>
      <c r="Z126">
        <v>0</v>
      </c>
      <c r="AA126">
        <v>0</v>
      </c>
      <c r="AB126" t="s">
        <v>28</v>
      </c>
      <c r="AC126" t="str">
        <f>VLOOKUP(Table1[[#This Row],[outcome]],$AH$3:$AI$5,2,FALSE)</f>
        <v>died</v>
      </c>
      <c r="AD126">
        <v>2</v>
      </c>
      <c r="AE126">
        <v>1</v>
      </c>
      <c r="AF126">
        <v>1</v>
      </c>
      <c r="AG126" s="4" t="str">
        <f t="shared" si="1"/>
        <v>normal</v>
      </c>
    </row>
    <row r="127" spans="1:33" x14ac:dyDescent="0.3">
      <c r="A127" t="s">
        <v>40</v>
      </c>
      <c r="B127" t="s">
        <v>29</v>
      </c>
      <c r="C127">
        <v>528461</v>
      </c>
      <c r="D127">
        <v>38</v>
      </c>
      <c r="E127">
        <v>42</v>
      </c>
      <c r="F127">
        <v>68</v>
      </c>
      <c r="G127" t="s">
        <v>54</v>
      </c>
      <c r="H127" t="s">
        <v>48</v>
      </c>
      <c r="I127" t="s">
        <v>61</v>
      </c>
      <c r="J127" t="s">
        <v>42</v>
      </c>
      <c r="K127" t="s">
        <v>43</v>
      </c>
      <c r="L127" t="s">
        <v>50</v>
      </c>
      <c r="M127" t="s">
        <v>44</v>
      </c>
      <c r="N127" t="s">
        <v>44</v>
      </c>
      <c r="O127" t="s">
        <v>57</v>
      </c>
      <c r="P127" t="s">
        <v>32</v>
      </c>
      <c r="Q127" t="s">
        <v>35</v>
      </c>
      <c r="R127" t="s">
        <v>63</v>
      </c>
      <c r="S127">
        <v>41</v>
      </c>
      <c r="T127">
        <v>7.6</v>
      </c>
      <c r="U127" t="s">
        <v>32</v>
      </c>
      <c r="V127" t="s">
        <v>32</v>
      </c>
      <c r="W127" t="s">
        <v>52</v>
      </c>
      <c r="X127" t="s">
        <v>40</v>
      </c>
      <c r="Y127">
        <v>2205</v>
      </c>
      <c r="Z127">
        <v>0</v>
      </c>
      <c r="AA127">
        <v>0</v>
      </c>
      <c r="AB127" t="s">
        <v>28</v>
      </c>
      <c r="AC127" t="str">
        <f>VLOOKUP(Table1[[#This Row],[outcome]],$AH$3:$AI$5,2,FALSE)</f>
        <v>lived</v>
      </c>
      <c r="AD127">
        <v>6</v>
      </c>
      <c r="AE127">
        <v>2</v>
      </c>
      <c r="AF127">
        <v>2</v>
      </c>
      <c r="AG127" s="4" t="str">
        <f t="shared" si="1"/>
        <v>normal</v>
      </c>
    </row>
    <row r="128" spans="1:33" x14ac:dyDescent="0.3">
      <c r="A128" t="s">
        <v>40</v>
      </c>
      <c r="B128" t="s">
        <v>29</v>
      </c>
      <c r="C128">
        <v>530384</v>
      </c>
      <c r="D128">
        <v>38.700000000000003</v>
      </c>
      <c r="E128" t="s">
        <v>32</v>
      </c>
      <c r="F128" t="s">
        <v>32</v>
      </c>
      <c r="G128" t="s">
        <v>30</v>
      </c>
      <c r="H128" t="s">
        <v>48</v>
      </c>
      <c r="I128" t="s">
        <v>49</v>
      </c>
      <c r="J128" t="s">
        <v>42</v>
      </c>
      <c r="K128" t="s">
        <v>34</v>
      </c>
      <c r="L128" t="s">
        <v>35</v>
      </c>
      <c r="M128" t="s">
        <v>44</v>
      </c>
      <c r="N128" t="s">
        <v>32</v>
      </c>
      <c r="O128" t="s">
        <v>32</v>
      </c>
      <c r="P128" t="s">
        <v>32</v>
      </c>
      <c r="Q128" t="s">
        <v>32</v>
      </c>
      <c r="R128" t="s">
        <v>32</v>
      </c>
      <c r="S128">
        <v>33</v>
      </c>
      <c r="T128">
        <v>6.5</v>
      </c>
      <c r="U128" t="s">
        <v>46</v>
      </c>
      <c r="V128" t="s">
        <v>32</v>
      </c>
      <c r="W128" t="s">
        <v>52</v>
      </c>
      <c r="X128" t="s">
        <v>40</v>
      </c>
      <c r="Y128">
        <v>31110</v>
      </c>
      <c r="Z128">
        <v>0</v>
      </c>
      <c r="AA128">
        <v>0</v>
      </c>
      <c r="AB128" t="s">
        <v>28</v>
      </c>
      <c r="AC128" t="str">
        <f>VLOOKUP(Table1[[#This Row],[outcome]],$AH$3:$AI$5,2,FALSE)</f>
        <v>lived</v>
      </c>
      <c r="AD128">
        <v>1</v>
      </c>
      <c r="AE128">
        <v>1</v>
      </c>
      <c r="AF128">
        <v>1</v>
      </c>
      <c r="AG128" s="4" t="str">
        <f t="shared" si="1"/>
        <v>High</v>
      </c>
    </row>
    <row r="129" spans="1:33" x14ac:dyDescent="0.3">
      <c r="A129" t="s">
        <v>40</v>
      </c>
      <c r="B129" t="s">
        <v>29</v>
      </c>
      <c r="C129">
        <v>5262541</v>
      </c>
      <c r="D129">
        <v>37.4</v>
      </c>
      <c r="E129">
        <v>50</v>
      </c>
      <c r="F129">
        <v>32</v>
      </c>
      <c r="G129" t="s">
        <v>30</v>
      </c>
      <c r="H129" t="s">
        <v>31</v>
      </c>
      <c r="I129" t="s">
        <v>32</v>
      </c>
      <c r="J129" t="s">
        <v>42</v>
      </c>
      <c r="K129" t="s">
        <v>64</v>
      </c>
      <c r="L129" t="s">
        <v>35</v>
      </c>
      <c r="M129" t="s">
        <v>51</v>
      </c>
      <c r="N129" t="s">
        <v>44</v>
      </c>
      <c r="O129" t="s">
        <v>51</v>
      </c>
      <c r="P129" t="s">
        <v>32</v>
      </c>
      <c r="Q129" t="s">
        <v>48</v>
      </c>
      <c r="R129" t="s">
        <v>32</v>
      </c>
      <c r="S129">
        <v>45</v>
      </c>
      <c r="T129">
        <v>7.9</v>
      </c>
      <c r="U129" t="s">
        <v>46</v>
      </c>
      <c r="V129">
        <v>1</v>
      </c>
      <c r="W129" t="s">
        <v>52</v>
      </c>
      <c r="X129" t="s">
        <v>40</v>
      </c>
      <c r="Y129">
        <v>2208</v>
      </c>
      <c r="Z129">
        <v>0</v>
      </c>
      <c r="AA129">
        <v>0</v>
      </c>
      <c r="AB129" t="s">
        <v>40</v>
      </c>
      <c r="AC129" t="str">
        <f>VLOOKUP(Table1[[#This Row],[outcome]],$AH$3:$AI$5,2,FALSE)</f>
        <v>lived</v>
      </c>
      <c r="AD129">
        <v>1</v>
      </c>
      <c r="AE129">
        <v>1</v>
      </c>
      <c r="AF129">
        <v>1</v>
      </c>
      <c r="AG129" s="4" t="str">
        <f t="shared" si="1"/>
        <v>normal</v>
      </c>
    </row>
    <row r="130" spans="1:33" x14ac:dyDescent="0.3">
      <c r="A130" t="s">
        <v>40</v>
      </c>
      <c r="B130" t="s">
        <v>29</v>
      </c>
      <c r="C130">
        <v>535330</v>
      </c>
      <c r="D130">
        <v>37.4</v>
      </c>
      <c r="E130">
        <v>84</v>
      </c>
      <c r="F130">
        <v>20</v>
      </c>
      <c r="G130" t="s">
        <v>32</v>
      </c>
      <c r="H130" t="s">
        <v>32</v>
      </c>
      <c r="I130" t="s">
        <v>49</v>
      </c>
      <c r="J130" t="s">
        <v>42</v>
      </c>
      <c r="K130" t="s">
        <v>56</v>
      </c>
      <c r="L130" t="s">
        <v>50</v>
      </c>
      <c r="M130" t="s">
        <v>62</v>
      </c>
      <c r="N130" t="s">
        <v>32</v>
      </c>
      <c r="O130" t="s">
        <v>32</v>
      </c>
      <c r="P130" t="s">
        <v>32</v>
      </c>
      <c r="Q130" t="s">
        <v>32</v>
      </c>
      <c r="R130" t="s">
        <v>32</v>
      </c>
      <c r="S130">
        <v>31</v>
      </c>
      <c r="T130">
        <v>61</v>
      </c>
      <c r="U130" t="s">
        <v>32</v>
      </c>
      <c r="V130">
        <v>1</v>
      </c>
      <c r="W130" t="s">
        <v>47</v>
      </c>
      <c r="X130" t="s">
        <v>28</v>
      </c>
      <c r="Y130">
        <v>2208</v>
      </c>
      <c r="Z130">
        <v>0</v>
      </c>
      <c r="AA130">
        <v>0</v>
      </c>
      <c r="AB130" t="s">
        <v>28</v>
      </c>
      <c r="AC130" t="str">
        <f>VLOOKUP(Table1[[#This Row],[outcome]],$AH$3:$AI$5,2,FALSE)</f>
        <v>died</v>
      </c>
      <c r="AD130">
        <v>1</v>
      </c>
      <c r="AE130">
        <v>1</v>
      </c>
      <c r="AF130">
        <v>1</v>
      </c>
      <c r="AG130" s="4" t="str">
        <f t="shared" ref="AG130:AG193" si="2">IF(D130&lt;37,"Low",IF(D130&gt;38,"High","normal"))</f>
        <v>normal</v>
      </c>
    </row>
    <row r="131" spans="1:33" x14ac:dyDescent="0.3">
      <c r="A131" t="s">
        <v>40</v>
      </c>
      <c r="B131" t="s">
        <v>29</v>
      </c>
      <c r="C131">
        <v>527698</v>
      </c>
      <c r="D131">
        <v>38.4</v>
      </c>
      <c r="E131">
        <v>49</v>
      </c>
      <c r="F131" t="s">
        <v>32</v>
      </c>
      <c r="G131" t="s">
        <v>32</v>
      </c>
      <c r="H131" t="s">
        <v>32</v>
      </c>
      <c r="I131" t="s">
        <v>61</v>
      </c>
      <c r="J131" t="s">
        <v>42</v>
      </c>
      <c r="K131" t="s">
        <v>32</v>
      </c>
      <c r="L131" t="s">
        <v>32</v>
      </c>
      <c r="M131" t="s">
        <v>51</v>
      </c>
      <c r="N131" t="s">
        <v>44</v>
      </c>
      <c r="O131" t="s">
        <v>51</v>
      </c>
      <c r="P131" t="s">
        <v>32</v>
      </c>
      <c r="Q131" t="s">
        <v>32</v>
      </c>
      <c r="R131" t="s">
        <v>32</v>
      </c>
      <c r="S131">
        <v>44</v>
      </c>
      <c r="T131">
        <v>7.6</v>
      </c>
      <c r="U131" t="s">
        <v>32</v>
      </c>
      <c r="V131" t="s">
        <v>32</v>
      </c>
      <c r="W131" t="s">
        <v>52</v>
      </c>
      <c r="X131" t="s">
        <v>40</v>
      </c>
      <c r="Y131">
        <v>2206</v>
      </c>
      <c r="Z131">
        <v>0</v>
      </c>
      <c r="AA131">
        <v>0</v>
      </c>
      <c r="AB131" t="s">
        <v>28</v>
      </c>
      <c r="AC131" t="str">
        <f>VLOOKUP(Table1[[#This Row],[outcome]],$AH$3:$AI$5,2,FALSE)</f>
        <v>lived</v>
      </c>
      <c r="AD131">
        <v>2</v>
      </c>
      <c r="AE131">
        <v>0</v>
      </c>
      <c r="AF131">
        <v>0</v>
      </c>
      <c r="AG131" s="4" t="str">
        <f t="shared" si="2"/>
        <v>High</v>
      </c>
    </row>
    <row r="132" spans="1:33" x14ac:dyDescent="0.3">
      <c r="A132" t="s">
        <v>40</v>
      </c>
      <c r="B132" t="s">
        <v>29</v>
      </c>
      <c r="C132">
        <v>528964</v>
      </c>
      <c r="D132">
        <v>37.799999999999997</v>
      </c>
      <c r="E132">
        <v>30</v>
      </c>
      <c r="F132">
        <v>12</v>
      </c>
      <c r="G132" t="s">
        <v>32</v>
      </c>
      <c r="H132" t="s">
        <v>32</v>
      </c>
      <c r="I132" t="s">
        <v>32</v>
      </c>
      <c r="J132" t="s">
        <v>32</v>
      </c>
      <c r="K132" t="s">
        <v>32</v>
      </c>
      <c r="L132" t="s">
        <v>32</v>
      </c>
      <c r="M132" t="s">
        <v>32</v>
      </c>
      <c r="N132" t="s">
        <v>32</v>
      </c>
      <c r="O132" t="s">
        <v>32</v>
      </c>
      <c r="P132" t="s">
        <v>32</v>
      </c>
      <c r="Q132" t="s">
        <v>32</v>
      </c>
      <c r="R132" t="s">
        <v>32</v>
      </c>
      <c r="S132" t="s">
        <v>32</v>
      </c>
      <c r="T132" t="s">
        <v>32</v>
      </c>
      <c r="U132" t="s">
        <v>32</v>
      </c>
      <c r="V132" t="s">
        <v>32</v>
      </c>
      <c r="W132" t="s">
        <v>39</v>
      </c>
      <c r="X132" t="s">
        <v>40</v>
      </c>
      <c r="Y132">
        <v>2113</v>
      </c>
      <c r="Z132">
        <v>0</v>
      </c>
      <c r="AA132">
        <v>0</v>
      </c>
      <c r="AB132" t="s">
        <v>28</v>
      </c>
      <c r="AC132" t="str">
        <f>VLOOKUP(Table1[[#This Row],[outcome]],$AH$3:$AI$5,2,FALSE)</f>
        <v>died</v>
      </c>
      <c r="AD132">
        <v>3</v>
      </c>
      <c r="AE132">
        <v>3</v>
      </c>
      <c r="AF132">
        <v>3</v>
      </c>
      <c r="AG132" s="4" t="str">
        <f t="shared" si="2"/>
        <v>normal</v>
      </c>
    </row>
    <row r="133" spans="1:33" x14ac:dyDescent="0.3">
      <c r="A133" t="s">
        <v>28</v>
      </c>
      <c r="B133" t="s">
        <v>29</v>
      </c>
      <c r="C133">
        <v>530670</v>
      </c>
      <c r="D133">
        <v>37.6</v>
      </c>
      <c r="E133">
        <v>88</v>
      </c>
      <c r="F133">
        <v>36</v>
      </c>
      <c r="G133" t="s">
        <v>30</v>
      </c>
      <c r="H133" t="s">
        <v>48</v>
      </c>
      <c r="I133" t="s">
        <v>61</v>
      </c>
      <c r="J133" t="s">
        <v>42</v>
      </c>
      <c r="K133" t="s">
        <v>43</v>
      </c>
      <c r="L133" t="s">
        <v>50</v>
      </c>
      <c r="M133" t="s">
        <v>44</v>
      </c>
      <c r="N133" t="s">
        <v>51</v>
      </c>
      <c r="O133" t="s">
        <v>72</v>
      </c>
      <c r="P133">
        <v>1.5</v>
      </c>
      <c r="Q133" t="s">
        <v>32</v>
      </c>
      <c r="R133" t="s">
        <v>32</v>
      </c>
      <c r="S133">
        <v>44</v>
      </c>
      <c r="T133">
        <v>6</v>
      </c>
      <c r="U133" t="s">
        <v>32</v>
      </c>
      <c r="V133" t="s">
        <v>32</v>
      </c>
      <c r="W133" t="s">
        <v>39</v>
      </c>
      <c r="X133" t="s">
        <v>40</v>
      </c>
      <c r="Y133">
        <v>1400</v>
      </c>
      <c r="Z133">
        <v>0</v>
      </c>
      <c r="AA133">
        <v>0</v>
      </c>
      <c r="AB133" t="s">
        <v>28</v>
      </c>
      <c r="AC133" t="str">
        <f>VLOOKUP(Table1[[#This Row],[outcome]],$AH$3:$AI$5,2,FALSE)</f>
        <v>died</v>
      </c>
      <c r="AD133">
        <v>2</v>
      </c>
      <c r="AE133">
        <v>1</v>
      </c>
      <c r="AF133">
        <v>1</v>
      </c>
      <c r="AG133" s="4" t="str">
        <f t="shared" si="2"/>
        <v>normal</v>
      </c>
    </row>
    <row r="134" spans="1:33" x14ac:dyDescent="0.3">
      <c r="A134" t="s">
        <v>28</v>
      </c>
      <c r="B134" t="s">
        <v>29</v>
      </c>
      <c r="C134">
        <v>530294</v>
      </c>
      <c r="D134">
        <v>37.9</v>
      </c>
      <c r="E134">
        <v>40</v>
      </c>
      <c r="F134">
        <v>24</v>
      </c>
      <c r="G134" t="s">
        <v>48</v>
      </c>
      <c r="H134" t="s">
        <v>48</v>
      </c>
      <c r="I134" t="s">
        <v>61</v>
      </c>
      <c r="J134" t="s">
        <v>42</v>
      </c>
      <c r="K134" t="s">
        <v>56</v>
      </c>
      <c r="L134" t="s">
        <v>50</v>
      </c>
      <c r="M134" t="s">
        <v>51</v>
      </c>
      <c r="N134" t="s">
        <v>32</v>
      </c>
      <c r="O134" t="s">
        <v>32</v>
      </c>
      <c r="P134" t="s">
        <v>32</v>
      </c>
      <c r="Q134" t="s">
        <v>32</v>
      </c>
      <c r="R134" t="s">
        <v>60</v>
      </c>
      <c r="S134">
        <v>40</v>
      </c>
      <c r="T134">
        <v>5.7</v>
      </c>
      <c r="U134" t="s">
        <v>32</v>
      </c>
      <c r="V134" t="s">
        <v>32</v>
      </c>
      <c r="W134" t="s">
        <v>52</v>
      </c>
      <c r="X134" t="s">
        <v>40</v>
      </c>
      <c r="Y134">
        <v>400</v>
      </c>
      <c r="Z134">
        <v>0</v>
      </c>
      <c r="AA134">
        <v>0</v>
      </c>
      <c r="AB134" t="s">
        <v>28</v>
      </c>
      <c r="AC134" t="str">
        <f>VLOOKUP(Table1[[#This Row],[outcome]],$AH$3:$AI$5,2,FALSE)</f>
        <v>lived</v>
      </c>
      <c r="AD134">
        <v>1</v>
      </c>
      <c r="AE134">
        <v>0</v>
      </c>
      <c r="AF134">
        <v>0</v>
      </c>
      <c r="AG134" s="4" t="str">
        <f t="shared" si="2"/>
        <v>normal</v>
      </c>
    </row>
    <row r="135" spans="1:33" x14ac:dyDescent="0.3">
      <c r="A135" t="s">
        <v>40</v>
      </c>
      <c r="B135" t="s">
        <v>29</v>
      </c>
      <c r="C135">
        <v>527524</v>
      </c>
      <c r="D135" t="s">
        <v>32</v>
      </c>
      <c r="E135">
        <v>100</v>
      </c>
      <c r="F135" t="s">
        <v>32</v>
      </c>
      <c r="G135" t="s">
        <v>30</v>
      </c>
      <c r="H135" t="s">
        <v>32</v>
      </c>
      <c r="I135" t="s">
        <v>41</v>
      </c>
      <c r="J135" t="s">
        <v>33</v>
      </c>
      <c r="K135" t="s">
        <v>34</v>
      </c>
      <c r="L135" t="s">
        <v>35</v>
      </c>
      <c r="M135" t="s">
        <v>32</v>
      </c>
      <c r="N135" t="s">
        <v>44</v>
      </c>
      <c r="O135" t="s">
        <v>32</v>
      </c>
      <c r="P135" t="s">
        <v>32</v>
      </c>
      <c r="Q135" t="s">
        <v>67</v>
      </c>
      <c r="R135" t="s">
        <v>32</v>
      </c>
      <c r="S135">
        <v>59</v>
      </c>
      <c r="T135">
        <v>6.3</v>
      </c>
      <c r="U135" t="s">
        <v>32</v>
      </c>
      <c r="V135" t="s">
        <v>32</v>
      </c>
      <c r="W135" t="s">
        <v>39</v>
      </c>
      <c r="X135" t="s">
        <v>40</v>
      </c>
      <c r="Y135">
        <v>4205</v>
      </c>
      <c r="Z135">
        <v>0</v>
      </c>
      <c r="AA135">
        <v>0</v>
      </c>
      <c r="AB135" t="s">
        <v>28</v>
      </c>
      <c r="AC135" t="str">
        <f>VLOOKUP(Table1[[#This Row],[outcome]],$AH$3:$AI$5,2,FALSE)</f>
        <v>died</v>
      </c>
      <c r="AD135" t="e">
        <v>#N/A</v>
      </c>
      <c r="AE135" t="e">
        <v>#N/A</v>
      </c>
      <c r="AF135" t="e">
        <v>#N/A</v>
      </c>
      <c r="AG135" s="4" t="str">
        <f t="shared" si="2"/>
        <v>High</v>
      </c>
    </row>
    <row r="136" spans="1:33" x14ac:dyDescent="0.3">
      <c r="A136" t="s">
        <v>40</v>
      </c>
      <c r="B136" t="s">
        <v>53</v>
      </c>
      <c r="C136">
        <v>5287179</v>
      </c>
      <c r="D136">
        <v>38.1</v>
      </c>
      <c r="E136">
        <v>136</v>
      </c>
      <c r="F136">
        <v>48</v>
      </c>
      <c r="G136" t="s">
        <v>30</v>
      </c>
      <c r="H136" t="s">
        <v>31</v>
      </c>
      <c r="I136" t="s">
        <v>49</v>
      </c>
      <c r="J136" t="s">
        <v>42</v>
      </c>
      <c r="K136" t="s">
        <v>34</v>
      </c>
      <c r="L136" t="s">
        <v>69</v>
      </c>
      <c r="M136" t="s">
        <v>62</v>
      </c>
      <c r="N136" t="s">
        <v>44</v>
      </c>
      <c r="O136" t="s">
        <v>57</v>
      </c>
      <c r="P136">
        <v>4.4000000000000004</v>
      </c>
      <c r="Q136" t="s">
        <v>67</v>
      </c>
      <c r="R136" t="s">
        <v>32</v>
      </c>
      <c r="S136">
        <v>33</v>
      </c>
      <c r="T136">
        <v>4.9000000000000004</v>
      </c>
      <c r="U136" t="s">
        <v>46</v>
      </c>
      <c r="V136">
        <v>2.9</v>
      </c>
      <c r="W136" t="s">
        <v>39</v>
      </c>
      <c r="X136" t="s">
        <v>40</v>
      </c>
      <c r="Y136">
        <v>2205</v>
      </c>
      <c r="Z136">
        <v>0</v>
      </c>
      <c r="AA136">
        <v>0</v>
      </c>
      <c r="AB136" t="s">
        <v>40</v>
      </c>
      <c r="AC136" t="str">
        <f>VLOOKUP(Table1[[#This Row],[outcome]],$AH$3:$AI$5,2,FALSE)</f>
        <v>died</v>
      </c>
      <c r="AD136">
        <v>4</v>
      </c>
      <c r="AE136">
        <v>3</v>
      </c>
      <c r="AF136">
        <v>3</v>
      </c>
      <c r="AG136" s="4" t="str">
        <f t="shared" si="2"/>
        <v>High</v>
      </c>
    </row>
    <row r="137" spans="1:33" x14ac:dyDescent="0.3">
      <c r="A137" t="s">
        <v>40</v>
      </c>
      <c r="B137" t="s">
        <v>29</v>
      </c>
      <c r="C137">
        <v>530693</v>
      </c>
      <c r="D137" t="s">
        <v>32</v>
      </c>
      <c r="E137" t="s">
        <v>32</v>
      </c>
      <c r="F137" t="s">
        <v>32</v>
      </c>
      <c r="G137" t="s">
        <v>30</v>
      </c>
      <c r="H137" t="s">
        <v>31</v>
      </c>
      <c r="I137" t="s">
        <v>49</v>
      </c>
      <c r="J137" t="s">
        <v>33</v>
      </c>
      <c r="K137" t="s">
        <v>34</v>
      </c>
      <c r="L137" t="s">
        <v>50</v>
      </c>
      <c r="M137" t="s">
        <v>62</v>
      </c>
      <c r="N137" t="s">
        <v>70</v>
      </c>
      <c r="O137" t="s">
        <v>57</v>
      </c>
      <c r="P137" t="s">
        <v>32</v>
      </c>
      <c r="Q137" t="s">
        <v>35</v>
      </c>
      <c r="R137" t="s">
        <v>38</v>
      </c>
      <c r="S137">
        <v>46</v>
      </c>
      <c r="T137">
        <v>5.9</v>
      </c>
      <c r="U137" t="s">
        <v>32</v>
      </c>
      <c r="V137" t="s">
        <v>32</v>
      </c>
      <c r="W137" t="s">
        <v>39</v>
      </c>
      <c r="X137" t="s">
        <v>40</v>
      </c>
      <c r="Y137">
        <v>3025</v>
      </c>
      <c r="Z137">
        <v>0</v>
      </c>
      <c r="AA137">
        <v>0</v>
      </c>
      <c r="AB137" t="s">
        <v>28</v>
      </c>
      <c r="AC137" t="str">
        <f>VLOOKUP(Table1[[#This Row],[outcome]],$AH$3:$AI$5,2,FALSE)</f>
        <v>died</v>
      </c>
      <c r="AD137" t="e">
        <v>#N/A</v>
      </c>
      <c r="AE137" t="e">
        <v>#N/A</v>
      </c>
      <c r="AF137" t="e">
        <v>#N/A</v>
      </c>
      <c r="AG137" s="4" t="str">
        <f t="shared" si="2"/>
        <v>High</v>
      </c>
    </row>
    <row r="138" spans="1:33" x14ac:dyDescent="0.3">
      <c r="A138" t="s">
        <v>40</v>
      </c>
      <c r="B138" t="s">
        <v>29</v>
      </c>
      <c r="C138">
        <v>534324</v>
      </c>
      <c r="D138">
        <v>38</v>
      </c>
      <c r="E138">
        <v>48</v>
      </c>
      <c r="F138" t="s">
        <v>32</v>
      </c>
      <c r="G138" t="s">
        <v>48</v>
      </c>
      <c r="H138" t="s">
        <v>48</v>
      </c>
      <c r="I138" t="s">
        <v>61</v>
      </c>
      <c r="J138" t="s">
        <v>42</v>
      </c>
      <c r="K138" t="s">
        <v>71</v>
      </c>
      <c r="L138" t="s">
        <v>48</v>
      </c>
      <c r="M138" t="s">
        <v>36</v>
      </c>
      <c r="N138" t="s">
        <v>44</v>
      </c>
      <c r="O138" t="s">
        <v>57</v>
      </c>
      <c r="P138" t="s">
        <v>32</v>
      </c>
      <c r="Q138" t="s">
        <v>35</v>
      </c>
      <c r="R138" t="s">
        <v>38</v>
      </c>
      <c r="S138" t="s">
        <v>32</v>
      </c>
      <c r="T138" t="s">
        <v>32</v>
      </c>
      <c r="U138" t="s">
        <v>32</v>
      </c>
      <c r="V138" t="s">
        <v>32</v>
      </c>
      <c r="W138" t="s">
        <v>52</v>
      </c>
      <c r="X138" t="s">
        <v>40</v>
      </c>
      <c r="Y138">
        <v>3111</v>
      </c>
      <c r="Z138">
        <v>0</v>
      </c>
      <c r="AA138">
        <v>0</v>
      </c>
      <c r="AB138" t="s">
        <v>28</v>
      </c>
      <c r="AC138" t="str">
        <f>VLOOKUP(Table1[[#This Row],[outcome]],$AH$3:$AI$5,2,FALSE)</f>
        <v>lived</v>
      </c>
      <c r="AD138">
        <v>6</v>
      </c>
      <c r="AE138">
        <v>2</v>
      </c>
      <c r="AF138">
        <v>2</v>
      </c>
      <c r="AG138" s="4" t="str">
        <f t="shared" si="2"/>
        <v>normal</v>
      </c>
    </row>
    <row r="139" spans="1:33" x14ac:dyDescent="0.3">
      <c r="A139" t="s">
        <v>28</v>
      </c>
      <c r="B139" t="s">
        <v>29</v>
      </c>
      <c r="C139">
        <v>532349</v>
      </c>
      <c r="D139">
        <v>38</v>
      </c>
      <c r="E139">
        <v>56</v>
      </c>
      <c r="F139" t="s">
        <v>32</v>
      </c>
      <c r="G139" t="s">
        <v>48</v>
      </c>
      <c r="H139" t="s">
        <v>67</v>
      </c>
      <c r="I139" t="s">
        <v>49</v>
      </c>
      <c r="J139" t="s">
        <v>42</v>
      </c>
      <c r="K139" t="s">
        <v>71</v>
      </c>
      <c r="L139" t="s">
        <v>69</v>
      </c>
      <c r="M139" t="s">
        <v>51</v>
      </c>
      <c r="N139" t="s">
        <v>51</v>
      </c>
      <c r="O139" t="s">
        <v>51</v>
      </c>
      <c r="P139" t="s">
        <v>32</v>
      </c>
      <c r="Q139" t="s">
        <v>48</v>
      </c>
      <c r="R139" t="s">
        <v>48</v>
      </c>
      <c r="S139">
        <v>42</v>
      </c>
      <c r="T139">
        <v>71</v>
      </c>
      <c r="U139" t="s">
        <v>32</v>
      </c>
      <c r="V139" t="s">
        <v>32</v>
      </c>
      <c r="W139" t="s">
        <v>52</v>
      </c>
      <c r="X139" t="s">
        <v>28</v>
      </c>
      <c r="Y139">
        <v>0</v>
      </c>
      <c r="Z139">
        <v>0</v>
      </c>
      <c r="AA139">
        <v>0</v>
      </c>
      <c r="AB139" t="s">
        <v>28</v>
      </c>
      <c r="AC139" t="str">
        <f>VLOOKUP(Table1[[#This Row],[outcome]],$AH$3:$AI$5,2,FALSE)</f>
        <v>lived</v>
      </c>
      <c r="AD139">
        <v>6</v>
      </c>
      <c r="AE139">
        <v>2</v>
      </c>
      <c r="AF139">
        <v>2</v>
      </c>
      <c r="AG139" s="4" t="str">
        <f t="shared" si="2"/>
        <v>normal</v>
      </c>
    </row>
    <row r="140" spans="1:33" x14ac:dyDescent="0.3">
      <c r="A140" t="s">
        <v>28</v>
      </c>
      <c r="B140" t="s">
        <v>29</v>
      </c>
      <c r="C140">
        <v>534491</v>
      </c>
      <c r="D140">
        <v>38</v>
      </c>
      <c r="E140">
        <v>60</v>
      </c>
      <c r="F140">
        <v>32</v>
      </c>
      <c r="G140" t="s">
        <v>48</v>
      </c>
      <c r="H140" t="s">
        <v>48</v>
      </c>
      <c r="I140" t="s">
        <v>32</v>
      </c>
      <c r="J140" t="s">
        <v>42</v>
      </c>
      <c r="K140" t="s">
        <v>43</v>
      </c>
      <c r="L140" t="s">
        <v>50</v>
      </c>
      <c r="M140" t="s">
        <v>32</v>
      </c>
      <c r="N140" t="s">
        <v>51</v>
      </c>
      <c r="O140" t="s">
        <v>51</v>
      </c>
      <c r="P140" t="s">
        <v>32</v>
      </c>
      <c r="Q140" t="s">
        <v>32</v>
      </c>
      <c r="R140" t="s">
        <v>32</v>
      </c>
      <c r="S140">
        <v>50</v>
      </c>
      <c r="T140">
        <v>7</v>
      </c>
      <c r="U140" t="s">
        <v>65</v>
      </c>
      <c r="V140">
        <v>1</v>
      </c>
      <c r="W140" t="s">
        <v>52</v>
      </c>
      <c r="X140" t="s">
        <v>28</v>
      </c>
      <c r="Y140">
        <v>0</v>
      </c>
      <c r="Z140">
        <v>0</v>
      </c>
      <c r="AA140">
        <v>0</v>
      </c>
      <c r="AB140" t="s">
        <v>28</v>
      </c>
      <c r="AC140" t="str">
        <f>VLOOKUP(Table1[[#This Row],[outcome]],$AH$3:$AI$5,2,FALSE)</f>
        <v>lived</v>
      </c>
      <c r="AD140">
        <v>6</v>
      </c>
      <c r="AE140">
        <v>2</v>
      </c>
      <c r="AF140">
        <v>2</v>
      </c>
      <c r="AG140" s="4" t="str">
        <f t="shared" si="2"/>
        <v>normal</v>
      </c>
    </row>
    <row r="141" spans="1:33" x14ac:dyDescent="0.3">
      <c r="A141" t="s">
        <v>40</v>
      </c>
      <c r="B141" t="s">
        <v>29</v>
      </c>
      <c r="C141">
        <v>529960</v>
      </c>
      <c r="D141">
        <v>38.1</v>
      </c>
      <c r="E141">
        <v>44</v>
      </c>
      <c r="F141">
        <v>9</v>
      </c>
      <c r="G141" t="s">
        <v>30</v>
      </c>
      <c r="H141" t="s">
        <v>48</v>
      </c>
      <c r="I141" t="s">
        <v>61</v>
      </c>
      <c r="J141" t="s">
        <v>42</v>
      </c>
      <c r="K141" t="s">
        <v>56</v>
      </c>
      <c r="L141" t="s">
        <v>48</v>
      </c>
      <c r="M141" t="s">
        <v>51</v>
      </c>
      <c r="N141" t="s">
        <v>51</v>
      </c>
      <c r="O141" t="s">
        <v>51</v>
      </c>
      <c r="P141" t="s">
        <v>32</v>
      </c>
      <c r="Q141" t="s">
        <v>35</v>
      </c>
      <c r="R141" t="s">
        <v>38</v>
      </c>
      <c r="S141">
        <v>31</v>
      </c>
      <c r="T141">
        <v>7.3</v>
      </c>
      <c r="U141" t="s">
        <v>32</v>
      </c>
      <c r="V141" t="s">
        <v>32</v>
      </c>
      <c r="W141" t="s">
        <v>52</v>
      </c>
      <c r="X141" t="s">
        <v>28</v>
      </c>
      <c r="Y141">
        <v>5124</v>
      </c>
      <c r="Z141">
        <v>0</v>
      </c>
      <c r="AA141">
        <v>0</v>
      </c>
      <c r="AB141" t="s">
        <v>28</v>
      </c>
      <c r="AC141" t="str">
        <f>VLOOKUP(Table1[[#This Row],[outcome]],$AH$3:$AI$5,2,FALSE)</f>
        <v>lived</v>
      </c>
      <c r="AD141">
        <v>4</v>
      </c>
      <c r="AE141">
        <v>3</v>
      </c>
      <c r="AF141">
        <v>3</v>
      </c>
      <c r="AG141" s="4" t="str">
        <f t="shared" si="2"/>
        <v>High</v>
      </c>
    </row>
    <row r="142" spans="1:33" x14ac:dyDescent="0.3">
      <c r="A142" t="s">
        <v>28</v>
      </c>
      <c r="B142" t="s">
        <v>29</v>
      </c>
      <c r="C142">
        <v>522979</v>
      </c>
      <c r="D142">
        <v>36</v>
      </c>
      <c r="E142">
        <v>42</v>
      </c>
      <c r="F142">
        <v>30</v>
      </c>
      <c r="G142" t="s">
        <v>32</v>
      </c>
      <c r="H142" t="s">
        <v>32</v>
      </c>
      <c r="I142" t="s">
        <v>66</v>
      </c>
      <c r="J142" t="s">
        <v>42</v>
      </c>
      <c r="K142" t="s">
        <v>32</v>
      </c>
      <c r="L142" t="s">
        <v>32</v>
      </c>
      <c r="M142" t="s">
        <v>32</v>
      </c>
      <c r="N142" t="s">
        <v>32</v>
      </c>
      <c r="O142" t="s">
        <v>32</v>
      </c>
      <c r="P142" t="s">
        <v>32</v>
      </c>
      <c r="Q142" t="s">
        <v>32</v>
      </c>
      <c r="R142" t="s">
        <v>32</v>
      </c>
      <c r="S142">
        <v>64</v>
      </c>
      <c r="T142">
        <v>6.8</v>
      </c>
      <c r="U142" t="s">
        <v>32</v>
      </c>
      <c r="V142" t="s">
        <v>32</v>
      </c>
      <c r="W142" t="s">
        <v>39</v>
      </c>
      <c r="X142" t="s">
        <v>28</v>
      </c>
      <c r="Y142">
        <v>1400</v>
      </c>
      <c r="Z142">
        <v>0</v>
      </c>
      <c r="AA142">
        <v>0</v>
      </c>
      <c r="AB142" t="s">
        <v>28</v>
      </c>
      <c r="AC142" t="str">
        <f>VLOOKUP(Table1[[#This Row],[outcome]],$AH$3:$AI$5,2,FALSE)</f>
        <v>died</v>
      </c>
      <c r="AD142">
        <v>1</v>
      </c>
      <c r="AE142">
        <v>0</v>
      </c>
      <c r="AF142">
        <v>0</v>
      </c>
      <c r="AG142" s="4" t="str">
        <f t="shared" si="2"/>
        <v>Low</v>
      </c>
    </row>
    <row r="143" spans="1:33" x14ac:dyDescent="0.3">
      <c r="A143" t="s">
        <v>40</v>
      </c>
      <c r="B143" t="s">
        <v>29</v>
      </c>
      <c r="C143">
        <v>530402</v>
      </c>
      <c r="D143" t="s">
        <v>32</v>
      </c>
      <c r="E143">
        <v>120</v>
      </c>
      <c r="F143" t="s">
        <v>32</v>
      </c>
      <c r="G143" t="s">
        <v>54</v>
      </c>
      <c r="H143" t="s">
        <v>31</v>
      </c>
      <c r="I143" t="s">
        <v>55</v>
      </c>
      <c r="J143" t="s">
        <v>33</v>
      </c>
      <c r="K143" t="s">
        <v>34</v>
      </c>
      <c r="L143" t="s">
        <v>35</v>
      </c>
      <c r="M143" t="s">
        <v>36</v>
      </c>
      <c r="N143" t="s">
        <v>32</v>
      </c>
      <c r="O143" t="s">
        <v>32</v>
      </c>
      <c r="P143" t="s">
        <v>32</v>
      </c>
      <c r="Q143" t="s">
        <v>35</v>
      </c>
      <c r="R143" t="s">
        <v>38</v>
      </c>
      <c r="S143">
        <v>57</v>
      </c>
      <c r="T143">
        <v>4.5</v>
      </c>
      <c r="U143" t="s">
        <v>58</v>
      </c>
      <c r="V143">
        <v>3.9</v>
      </c>
      <c r="W143" t="s">
        <v>39</v>
      </c>
      <c r="X143" t="s">
        <v>40</v>
      </c>
      <c r="Y143">
        <v>3205</v>
      </c>
      <c r="Z143">
        <v>0</v>
      </c>
      <c r="AA143">
        <v>0</v>
      </c>
      <c r="AB143" t="s">
        <v>40</v>
      </c>
      <c r="AC143" t="str">
        <f>VLOOKUP(Table1[[#This Row],[outcome]],$AH$3:$AI$5,2,FALSE)</f>
        <v>died</v>
      </c>
      <c r="AD143" t="e">
        <v>#N/A</v>
      </c>
      <c r="AE143" t="e">
        <v>#N/A</v>
      </c>
      <c r="AF143" t="e">
        <v>#N/A</v>
      </c>
      <c r="AG143" s="4" t="str">
        <f t="shared" si="2"/>
        <v>High</v>
      </c>
    </row>
    <row r="144" spans="1:33" x14ac:dyDescent="0.3">
      <c r="A144" t="s">
        <v>40</v>
      </c>
      <c r="B144" t="s">
        <v>29</v>
      </c>
      <c r="C144">
        <v>529424</v>
      </c>
      <c r="D144">
        <v>37.799999999999997</v>
      </c>
      <c r="E144">
        <v>48</v>
      </c>
      <c r="F144">
        <v>28</v>
      </c>
      <c r="G144" t="s">
        <v>48</v>
      </c>
      <c r="H144" t="s">
        <v>48</v>
      </c>
      <c r="I144" t="s">
        <v>61</v>
      </c>
      <c r="J144" t="s">
        <v>33</v>
      </c>
      <c r="K144" t="s">
        <v>71</v>
      </c>
      <c r="L144" t="s">
        <v>48</v>
      </c>
      <c r="M144" t="s">
        <v>51</v>
      </c>
      <c r="N144" t="s">
        <v>44</v>
      </c>
      <c r="O144" t="s">
        <v>32</v>
      </c>
      <c r="P144" t="s">
        <v>32</v>
      </c>
      <c r="Q144" t="s">
        <v>48</v>
      </c>
      <c r="R144" t="s">
        <v>48</v>
      </c>
      <c r="S144">
        <v>46</v>
      </c>
      <c r="T144">
        <v>5.9</v>
      </c>
      <c r="U144" t="s">
        <v>46</v>
      </c>
      <c r="V144">
        <v>7</v>
      </c>
      <c r="W144" t="s">
        <v>52</v>
      </c>
      <c r="X144" t="s">
        <v>28</v>
      </c>
      <c r="Y144">
        <v>0</v>
      </c>
      <c r="Z144">
        <v>0</v>
      </c>
      <c r="AA144">
        <v>0</v>
      </c>
      <c r="AB144" t="s">
        <v>40</v>
      </c>
      <c r="AC144" t="str">
        <f>VLOOKUP(Table1[[#This Row],[outcome]],$AH$3:$AI$5,2,FALSE)</f>
        <v>lived</v>
      </c>
      <c r="AD144">
        <v>3</v>
      </c>
      <c r="AE144">
        <v>3</v>
      </c>
      <c r="AF144">
        <v>3</v>
      </c>
      <c r="AG144" s="4" t="str">
        <f t="shared" si="2"/>
        <v>normal</v>
      </c>
    </row>
    <row r="145" spans="1:33" x14ac:dyDescent="0.3">
      <c r="A145" t="s">
        <v>40</v>
      </c>
      <c r="B145" t="s">
        <v>29</v>
      </c>
      <c r="C145">
        <v>534519</v>
      </c>
      <c r="D145">
        <v>37.1</v>
      </c>
      <c r="E145">
        <v>84</v>
      </c>
      <c r="F145">
        <v>40</v>
      </c>
      <c r="G145" t="s">
        <v>30</v>
      </c>
      <c r="H145" t="s">
        <v>31</v>
      </c>
      <c r="I145" t="s">
        <v>55</v>
      </c>
      <c r="J145" t="s">
        <v>42</v>
      </c>
      <c r="K145" t="s">
        <v>56</v>
      </c>
      <c r="L145" t="s">
        <v>35</v>
      </c>
      <c r="M145" t="s">
        <v>36</v>
      </c>
      <c r="N145" t="s">
        <v>70</v>
      </c>
      <c r="O145" t="s">
        <v>57</v>
      </c>
      <c r="P145">
        <v>2</v>
      </c>
      <c r="Q145" t="s">
        <v>35</v>
      </c>
      <c r="R145" t="s">
        <v>38</v>
      </c>
      <c r="S145">
        <v>75</v>
      </c>
      <c r="T145">
        <v>81</v>
      </c>
      <c r="U145" t="s">
        <v>32</v>
      </c>
      <c r="V145" t="s">
        <v>32</v>
      </c>
      <c r="W145" t="s">
        <v>47</v>
      </c>
      <c r="X145" t="s">
        <v>28</v>
      </c>
      <c r="Y145">
        <v>1400</v>
      </c>
      <c r="Z145">
        <v>0</v>
      </c>
      <c r="AA145">
        <v>0</v>
      </c>
      <c r="AB145" t="s">
        <v>28</v>
      </c>
      <c r="AC145" t="str">
        <f>VLOOKUP(Table1[[#This Row],[outcome]],$AH$3:$AI$5,2,FALSE)</f>
        <v>died</v>
      </c>
      <c r="AD145">
        <v>1</v>
      </c>
      <c r="AE145">
        <v>1</v>
      </c>
      <c r="AF145">
        <v>1</v>
      </c>
      <c r="AG145" s="4" t="str">
        <f t="shared" si="2"/>
        <v>normal</v>
      </c>
    </row>
    <row r="146" spans="1:33" x14ac:dyDescent="0.3">
      <c r="A146" t="s">
        <v>28</v>
      </c>
      <c r="B146" t="s">
        <v>29</v>
      </c>
      <c r="C146">
        <v>535246</v>
      </c>
      <c r="D146" t="s">
        <v>32</v>
      </c>
      <c r="E146">
        <v>80</v>
      </c>
      <c r="F146">
        <v>32</v>
      </c>
      <c r="G146" t="s">
        <v>30</v>
      </c>
      <c r="H146" t="s">
        <v>31</v>
      </c>
      <c r="I146" t="s">
        <v>68</v>
      </c>
      <c r="J146" t="s">
        <v>42</v>
      </c>
      <c r="K146" t="s">
        <v>56</v>
      </c>
      <c r="L146" t="s">
        <v>50</v>
      </c>
      <c r="M146" t="s">
        <v>62</v>
      </c>
      <c r="N146" t="s">
        <v>44</v>
      </c>
      <c r="O146" t="s">
        <v>51</v>
      </c>
      <c r="P146" t="s">
        <v>32</v>
      </c>
      <c r="Q146" t="s">
        <v>37</v>
      </c>
      <c r="R146" t="s">
        <v>32</v>
      </c>
      <c r="S146">
        <v>50</v>
      </c>
      <c r="T146">
        <v>80</v>
      </c>
      <c r="U146" t="s">
        <v>32</v>
      </c>
      <c r="V146" t="s">
        <v>32</v>
      </c>
      <c r="W146" t="s">
        <v>52</v>
      </c>
      <c r="X146" t="s">
        <v>40</v>
      </c>
      <c r="Y146">
        <v>0</v>
      </c>
      <c r="Z146">
        <v>0</v>
      </c>
      <c r="AA146">
        <v>0</v>
      </c>
      <c r="AB146" t="s">
        <v>28</v>
      </c>
      <c r="AC146" t="str">
        <f>VLOOKUP(Table1[[#This Row],[outcome]],$AH$3:$AI$5,2,FALSE)</f>
        <v>lived</v>
      </c>
      <c r="AD146" t="e">
        <v>#N/A</v>
      </c>
      <c r="AE146" t="e">
        <v>#N/A</v>
      </c>
      <c r="AF146" t="e">
        <v>#N/A</v>
      </c>
      <c r="AG146" s="4" t="str">
        <f t="shared" si="2"/>
        <v>High</v>
      </c>
    </row>
    <row r="147" spans="1:33" x14ac:dyDescent="0.3">
      <c r="A147" t="s">
        <v>40</v>
      </c>
      <c r="B147" t="s">
        <v>29</v>
      </c>
      <c r="C147">
        <v>534115</v>
      </c>
      <c r="D147">
        <v>38.200000000000003</v>
      </c>
      <c r="E147">
        <v>48</v>
      </c>
      <c r="F147" t="s">
        <v>32</v>
      </c>
      <c r="G147" t="s">
        <v>48</v>
      </c>
      <c r="H147" t="s">
        <v>31</v>
      </c>
      <c r="I147" t="s">
        <v>49</v>
      </c>
      <c r="J147" t="s">
        <v>42</v>
      </c>
      <c r="K147" t="s">
        <v>43</v>
      </c>
      <c r="L147" t="s">
        <v>35</v>
      </c>
      <c r="M147" t="s">
        <v>36</v>
      </c>
      <c r="N147" t="s">
        <v>51</v>
      </c>
      <c r="O147" t="s">
        <v>72</v>
      </c>
      <c r="P147">
        <v>2</v>
      </c>
      <c r="Q147" t="s">
        <v>35</v>
      </c>
      <c r="R147" t="s">
        <v>38</v>
      </c>
      <c r="S147">
        <v>42</v>
      </c>
      <c r="T147">
        <v>71</v>
      </c>
      <c r="U147" t="s">
        <v>32</v>
      </c>
      <c r="V147" t="s">
        <v>32</v>
      </c>
      <c r="W147" t="s">
        <v>52</v>
      </c>
      <c r="X147" t="s">
        <v>40</v>
      </c>
      <c r="Y147">
        <v>3111</v>
      </c>
      <c r="Z147">
        <v>0</v>
      </c>
      <c r="AA147">
        <v>0</v>
      </c>
      <c r="AB147" t="s">
        <v>28</v>
      </c>
      <c r="AC147" t="str">
        <f>VLOOKUP(Table1[[#This Row],[outcome]],$AH$3:$AI$5,2,FALSE)</f>
        <v>lived</v>
      </c>
      <c r="AD147">
        <v>1</v>
      </c>
      <c r="AE147">
        <v>1</v>
      </c>
      <c r="AF147">
        <v>1</v>
      </c>
      <c r="AG147" s="4" t="str">
        <f t="shared" si="2"/>
        <v>High</v>
      </c>
    </row>
    <row r="148" spans="1:33" x14ac:dyDescent="0.3">
      <c r="A148" t="s">
        <v>28</v>
      </c>
      <c r="B148" t="s">
        <v>29</v>
      </c>
      <c r="C148">
        <v>530001</v>
      </c>
      <c r="D148">
        <v>38</v>
      </c>
      <c r="E148">
        <v>44</v>
      </c>
      <c r="F148">
        <v>12</v>
      </c>
      <c r="G148" t="s">
        <v>59</v>
      </c>
      <c r="H148" t="s">
        <v>48</v>
      </c>
      <c r="I148" t="s">
        <v>49</v>
      </c>
      <c r="J148" t="s">
        <v>42</v>
      </c>
      <c r="K148" t="s">
        <v>43</v>
      </c>
      <c r="L148" t="s">
        <v>35</v>
      </c>
      <c r="M148" t="s">
        <v>62</v>
      </c>
      <c r="N148" t="s">
        <v>51</v>
      </c>
      <c r="O148" t="s">
        <v>57</v>
      </c>
      <c r="P148">
        <v>6.5</v>
      </c>
      <c r="Q148" t="s">
        <v>48</v>
      </c>
      <c r="R148" t="s">
        <v>63</v>
      </c>
      <c r="S148">
        <v>33</v>
      </c>
      <c r="T148">
        <v>6.5</v>
      </c>
      <c r="U148" t="s">
        <v>32</v>
      </c>
      <c r="V148" t="s">
        <v>32</v>
      </c>
      <c r="W148" t="s">
        <v>39</v>
      </c>
      <c r="X148" t="s">
        <v>40</v>
      </c>
      <c r="Y148">
        <v>2209</v>
      </c>
      <c r="Z148">
        <v>0</v>
      </c>
      <c r="AA148">
        <v>0</v>
      </c>
      <c r="AB148" t="s">
        <v>28</v>
      </c>
      <c r="AC148" t="str">
        <f>VLOOKUP(Table1[[#This Row],[outcome]],$AH$3:$AI$5,2,FALSE)</f>
        <v>died</v>
      </c>
      <c r="AD148">
        <v>6</v>
      </c>
      <c r="AE148">
        <v>2</v>
      </c>
      <c r="AF148">
        <v>2</v>
      </c>
      <c r="AG148" s="4" t="str">
        <f t="shared" si="2"/>
        <v>normal</v>
      </c>
    </row>
    <row r="149" spans="1:33" x14ac:dyDescent="0.3">
      <c r="A149" t="s">
        <v>40</v>
      </c>
      <c r="B149" t="s">
        <v>29</v>
      </c>
      <c r="C149">
        <v>529272</v>
      </c>
      <c r="D149">
        <v>38.299999999999997</v>
      </c>
      <c r="E149">
        <v>132</v>
      </c>
      <c r="F149" t="s">
        <v>32</v>
      </c>
      <c r="G149" t="s">
        <v>32</v>
      </c>
      <c r="H149" t="s">
        <v>31</v>
      </c>
      <c r="I149" t="s">
        <v>55</v>
      </c>
      <c r="J149" t="s">
        <v>33</v>
      </c>
      <c r="K149" t="s">
        <v>56</v>
      </c>
      <c r="L149" t="s">
        <v>35</v>
      </c>
      <c r="M149" t="s">
        <v>44</v>
      </c>
      <c r="N149" t="s">
        <v>44</v>
      </c>
      <c r="O149" t="s">
        <v>72</v>
      </c>
      <c r="P149">
        <v>6.2</v>
      </c>
      <c r="Q149" t="s">
        <v>35</v>
      </c>
      <c r="R149" t="s">
        <v>63</v>
      </c>
      <c r="S149">
        <v>57</v>
      </c>
      <c r="T149">
        <v>8</v>
      </c>
      <c r="U149" t="s">
        <v>32</v>
      </c>
      <c r="V149">
        <v>5.2</v>
      </c>
      <c r="W149" t="s">
        <v>52</v>
      </c>
      <c r="X149" t="s">
        <v>40</v>
      </c>
      <c r="Y149">
        <v>2112</v>
      </c>
      <c r="Z149">
        <v>0</v>
      </c>
      <c r="AA149">
        <v>0</v>
      </c>
      <c r="AB149" t="s">
        <v>40</v>
      </c>
      <c r="AC149" t="str">
        <f>VLOOKUP(Table1[[#This Row],[outcome]],$AH$3:$AI$5,2,FALSE)</f>
        <v>lived</v>
      </c>
      <c r="AD149">
        <v>1</v>
      </c>
      <c r="AE149">
        <v>2</v>
      </c>
      <c r="AF149">
        <v>2</v>
      </c>
      <c r="AG149" s="4" t="str">
        <f t="shared" si="2"/>
        <v>High</v>
      </c>
    </row>
    <row r="150" spans="1:33" x14ac:dyDescent="0.3">
      <c r="A150" t="s">
        <v>28</v>
      </c>
      <c r="B150" t="s">
        <v>29</v>
      </c>
      <c r="C150">
        <v>535314</v>
      </c>
      <c r="D150">
        <v>38.700000000000003</v>
      </c>
      <c r="E150">
        <v>48</v>
      </c>
      <c r="F150">
        <v>24</v>
      </c>
      <c r="G150" t="s">
        <v>32</v>
      </c>
      <c r="H150" t="s">
        <v>32</v>
      </c>
      <c r="I150" t="s">
        <v>32</v>
      </c>
      <c r="J150" t="s">
        <v>32</v>
      </c>
      <c r="K150" t="s">
        <v>71</v>
      </c>
      <c r="L150" t="s">
        <v>69</v>
      </c>
      <c r="M150" t="s">
        <v>32</v>
      </c>
      <c r="N150" t="s">
        <v>51</v>
      </c>
      <c r="O150" t="s">
        <v>51</v>
      </c>
      <c r="P150" t="s">
        <v>32</v>
      </c>
      <c r="Q150" t="s">
        <v>48</v>
      </c>
      <c r="R150" t="s">
        <v>32</v>
      </c>
      <c r="S150">
        <v>34</v>
      </c>
      <c r="T150">
        <v>63</v>
      </c>
      <c r="U150" t="s">
        <v>32</v>
      </c>
      <c r="V150" t="s">
        <v>32</v>
      </c>
      <c r="W150" t="s">
        <v>52</v>
      </c>
      <c r="X150" t="s">
        <v>28</v>
      </c>
      <c r="Y150">
        <v>0</v>
      </c>
      <c r="Z150">
        <v>0</v>
      </c>
      <c r="AA150">
        <v>0</v>
      </c>
      <c r="AB150" t="s">
        <v>28</v>
      </c>
      <c r="AC150" t="str">
        <f>VLOOKUP(Table1[[#This Row],[outcome]],$AH$3:$AI$5,2,FALSE)</f>
        <v>lived</v>
      </c>
      <c r="AD150">
        <v>1</v>
      </c>
      <c r="AE150">
        <v>1</v>
      </c>
      <c r="AF150">
        <v>1</v>
      </c>
      <c r="AG150" s="4" t="str">
        <f t="shared" si="2"/>
        <v>High</v>
      </c>
    </row>
    <row r="151" spans="1:33" x14ac:dyDescent="0.3">
      <c r="A151" t="s">
        <v>28</v>
      </c>
      <c r="B151" t="s">
        <v>29</v>
      </c>
      <c r="C151">
        <v>533793</v>
      </c>
      <c r="D151">
        <v>38.9</v>
      </c>
      <c r="E151">
        <v>44</v>
      </c>
      <c r="F151">
        <v>14</v>
      </c>
      <c r="G151" t="s">
        <v>30</v>
      </c>
      <c r="H151" t="s">
        <v>48</v>
      </c>
      <c r="I151" t="s">
        <v>61</v>
      </c>
      <c r="J151" t="s">
        <v>42</v>
      </c>
      <c r="K151" t="s">
        <v>56</v>
      </c>
      <c r="L151" t="s">
        <v>50</v>
      </c>
      <c r="M151" t="s">
        <v>44</v>
      </c>
      <c r="N151" t="s">
        <v>32</v>
      </c>
      <c r="O151" t="s">
        <v>32</v>
      </c>
      <c r="P151" t="s">
        <v>32</v>
      </c>
      <c r="Q151" t="s">
        <v>32</v>
      </c>
      <c r="R151" t="s">
        <v>45</v>
      </c>
      <c r="S151">
        <v>33</v>
      </c>
      <c r="T151">
        <v>64</v>
      </c>
      <c r="U151" t="s">
        <v>32</v>
      </c>
      <c r="V151" t="s">
        <v>32</v>
      </c>
      <c r="W151" t="s">
        <v>52</v>
      </c>
      <c r="X151" t="s">
        <v>28</v>
      </c>
      <c r="Y151">
        <v>0</v>
      </c>
      <c r="Z151">
        <v>0</v>
      </c>
      <c r="AA151">
        <v>0</v>
      </c>
      <c r="AB151" t="s">
        <v>28</v>
      </c>
      <c r="AC151" t="str">
        <f>VLOOKUP(Table1[[#This Row],[outcome]],$AH$3:$AI$5,2,FALSE)</f>
        <v>lived</v>
      </c>
      <c r="AD151">
        <v>2</v>
      </c>
      <c r="AE151">
        <v>0</v>
      </c>
      <c r="AF151">
        <v>0</v>
      </c>
      <c r="AG151" s="4" t="str">
        <f t="shared" si="2"/>
        <v>High</v>
      </c>
    </row>
    <row r="152" spans="1:33" x14ac:dyDescent="0.3">
      <c r="A152" t="s">
        <v>40</v>
      </c>
      <c r="B152" t="s">
        <v>29</v>
      </c>
      <c r="C152">
        <v>529399</v>
      </c>
      <c r="D152">
        <v>39.299999999999997</v>
      </c>
      <c r="E152" t="s">
        <v>32</v>
      </c>
      <c r="F152" t="s">
        <v>32</v>
      </c>
      <c r="G152" t="s">
        <v>54</v>
      </c>
      <c r="H152" t="s">
        <v>31</v>
      </c>
      <c r="I152" t="s">
        <v>55</v>
      </c>
      <c r="J152" t="s">
        <v>33</v>
      </c>
      <c r="K152" t="s">
        <v>64</v>
      </c>
      <c r="L152" t="s">
        <v>35</v>
      </c>
      <c r="M152" t="s">
        <v>44</v>
      </c>
      <c r="N152" t="s">
        <v>51</v>
      </c>
      <c r="O152" t="s">
        <v>72</v>
      </c>
      <c r="P152">
        <v>4</v>
      </c>
      <c r="Q152" t="s">
        <v>35</v>
      </c>
      <c r="R152" t="s">
        <v>63</v>
      </c>
      <c r="S152">
        <v>75</v>
      </c>
      <c r="T152" t="s">
        <v>32</v>
      </c>
      <c r="U152" t="s">
        <v>58</v>
      </c>
      <c r="V152">
        <v>4.3</v>
      </c>
      <c r="W152" t="s">
        <v>39</v>
      </c>
      <c r="X152" t="s">
        <v>40</v>
      </c>
      <c r="Y152">
        <v>2207</v>
      </c>
      <c r="Z152">
        <v>0</v>
      </c>
      <c r="AA152">
        <v>0</v>
      </c>
      <c r="AB152" t="s">
        <v>40</v>
      </c>
      <c r="AC152" t="str">
        <f>VLOOKUP(Table1[[#This Row],[outcome]],$AH$3:$AI$5,2,FALSE)</f>
        <v>died</v>
      </c>
      <c r="AD152">
        <v>1</v>
      </c>
      <c r="AE152">
        <v>1</v>
      </c>
      <c r="AF152">
        <v>1</v>
      </c>
      <c r="AG152" s="4" t="str">
        <f t="shared" si="2"/>
        <v>High</v>
      </c>
    </row>
    <row r="153" spans="1:33" x14ac:dyDescent="0.3">
      <c r="A153" t="s">
        <v>40</v>
      </c>
      <c r="B153" t="s">
        <v>29</v>
      </c>
      <c r="C153">
        <v>533836</v>
      </c>
      <c r="D153" t="s">
        <v>32</v>
      </c>
      <c r="E153">
        <v>100</v>
      </c>
      <c r="F153" t="s">
        <v>32</v>
      </c>
      <c r="G153" t="s">
        <v>30</v>
      </c>
      <c r="H153" t="s">
        <v>31</v>
      </c>
      <c r="I153" t="s">
        <v>41</v>
      </c>
      <c r="J153" t="s">
        <v>33</v>
      </c>
      <c r="K153" t="s">
        <v>32</v>
      </c>
      <c r="L153" t="s">
        <v>35</v>
      </c>
      <c r="M153" t="s">
        <v>36</v>
      </c>
      <c r="N153" t="s">
        <v>44</v>
      </c>
      <c r="O153" t="s">
        <v>51</v>
      </c>
      <c r="P153">
        <v>2</v>
      </c>
      <c r="Q153" t="s">
        <v>32</v>
      </c>
      <c r="R153" t="s">
        <v>32</v>
      </c>
      <c r="S153">
        <v>68</v>
      </c>
      <c r="T153">
        <v>64</v>
      </c>
      <c r="U153" t="s">
        <v>58</v>
      </c>
      <c r="V153">
        <v>2</v>
      </c>
      <c r="W153" t="s">
        <v>52</v>
      </c>
      <c r="X153" t="s">
        <v>40</v>
      </c>
      <c r="Y153">
        <v>2209</v>
      </c>
      <c r="Z153">
        <v>0</v>
      </c>
      <c r="AA153">
        <v>0</v>
      </c>
      <c r="AB153" t="s">
        <v>28</v>
      </c>
      <c r="AC153" t="str">
        <f>VLOOKUP(Table1[[#This Row],[outcome]],$AH$3:$AI$5,2,FALSE)</f>
        <v>lived</v>
      </c>
      <c r="AD153" t="e">
        <v>#N/A</v>
      </c>
      <c r="AE153" t="e">
        <v>#N/A</v>
      </c>
      <c r="AF153" t="e">
        <v>#N/A</v>
      </c>
      <c r="AG153" s="4" t="str">
        <f t="shared" si="2"/>
        <v>High</v>
      </c>
    </row>
    <row r="154" spans="1:33" x14ac:dyDescent="0.3">
      <c r="A154" t="s">
        <v>28</v>
      </c>
      <c r="B154" t="s">
        <v>29</v>
      </c>
      <c r="C154">
        <v>528804</v>
      </c>
      <c r="D154">
        <v>38.6</v>
      </c>
      <c r="E154">
        <v>48</v>
      </c>
      <c r="F154">
        <v>20</v>
      </c>
      <c r="G154" t="s">
        <v>30</v>
      </c>
      <c r="H154" t="s">
        <v>48</v>
      </c>
      <c r="I154" t="s">
        <v>61</v>
      </c>
      <c r="J154" t="s">
        <v>42</v>
      </c>
      <c r="K154" t="s">
        <v>71</v>
      </c>
      <c r="L154" t="s">
        <v>50</v>
      </c>
      <c r="M154" t="s">
        <v>44</v>
      </c>
      <c r="N154" t="s">
        <v>44</v>
      </c>
      <c r="O154" t="s">
        <v>51</v>
      </c>
      <c r="P154" t="s">
        <v>32</v>
      </c>
      <c r="Q154" t="s">
        <v>37</v>
      </c>
      <c r="R154" t="s">
        <v>45</v>
      </c>
      <c r="S154">
        <v>50</v>
      </c>
      <c r="T154">
        <v>7.3</v>
      </c>
      <c r="U154" t="s">
        <v>65</v>
      </c>
      <c r="V154" t="s">
        <v>32</v>
      </c>
      <c r="W154" t="s">
        <v>52</v>
      </c>
      <c r="X154" t="s">
        <v>28</v>
      </c>
      <c r="Y154">
        <v>3111</v>
      </c>
      <c r="Z154">
        <v>0</v>
      </c>
      <c r="AA154">
        <v>0</v>
      </c>
      <c r="AB154" t="s">
        <v>40</v>
      </c>
      <c r="AC154" t="str">
        <f>VLOOKUP(Table1[[#This Row],[outcome]],$AH$3:$AI$5,2,FALSE)</f>
        <v>lived</v>
      </c>
      <c r="AD154">
        <v>1</v>
      </c>
      <c r="AE154">
        <v>0</v>
      </c>
      <c r="AF154">
        <v>0</v>
      </c>
      <c r="AG154" s="4" t="str">
        <f t="shared" si="2"/>
        <v>High</v>
      </c>
    </row>
    <row r="155" spans="1:33" x14ac:dyDescent="0.3">
      <c r="A155" t="s">
        <v>28</v>
      </c>
      <c r="B155" t="s">
        <v>29</v>
      </c>
      <c r="C155">
        <v>535163</v>
      </c>
      <c r="D155">
        <v>38.799999999999997</v>
      </c>
      <c r="E155">
        <v>48</v>
      </c>
      <c r="F155">
        <v>40</v>
      </c>
      <c r="G155" t="s">
        <v>48</v>
      </c>
      <c r="H155" t="s">
        <v>48</v>
      </c>
      <c r="I155" t="s">
        <v>49</v>
      </c>
      <c r="J155" t="s">
        <v>42</v>
      </c>
      <c r="K155" t="s">
        <v>43</v>
      </c>
      <c r="L155" t="s">
        <v>50</v>
      </c>
      <c r="M155" t="s">
        <v>36</v>
      </c>
      <c r="N155" t="s">
        <v>44</v>
      </c>
      <c r="O155" t="s">
        <v>32</v>
      </c>
      <c r="P155" t="s">
        <v>32</v>
      </c>
      <c r="Q155" t="s">
        <v>32</v>
      </c>
      <c r="R155" t="s">
        <v>38</v>
      </c>
      <c r="S155">
        <v>41</v>
      </c>
      <c r="T155">
        <v>65</v>
      </c>
      <c r="U155" t="s">
        <v>32</v>
      </c>
      <c r="V155" t="s">
        <v>32</v>
      </c>
      <c r="W155" t="s">
        <v>52</v>
      </c>
      <c r="X155" t="s">
        <v>40</v>
      </c>
      <c r="Y155">
        <v>4124</v>
      </c>
      <c r="Z155">
        <v>0</v>
      </c>
      <c r="AA155">
        <v>0</v>
      </c>
      <c r="AB155" t="s">
        <v>28</v>
      </c>
      <c r="AC155" t="str">
        <f>VLOOKUP(Table1[[#This Row],[outcome]],$AH$3:$AI$5,2,FALSE)</f>
        <v>lived</v>
      </c>
      <c r="AD155">
        <v>3</v>
      </c>
      <c r="AE155">
        <v>0</v>
      </c>
      <c r="AF155">
        <v>0</v>
      </c>
      <c r="AG155" s="4" t="str">
        <f t="shared" si="2"/>
        <v>High</v>
      </c>
    </row>
    <row r="156" spans="1:33" x14ac:dyDescent="0.3">
      <c r="A156" t="s">
        <v>28</v>
      </c>
      <c r="B156" t="s">
        <v>29</v>
      </c>
      <c r="C156">
        <v>528247</v>
      </c>
      <c r="D156">
        <v>38</v>
      </c>
      <c r="E156">
        <v>48</v>
      </c>
      <c r="F156">
        <v>20</v>
      </c>
      <c r="G156" t="s">
        <v>30</v>
      </c>
      <c r="H156" t="s">
        <v>31</v>
      </c>
      <c r="I156" t="s">
        <v>41</v>
      </c>
      <c r="J156" t="s">
        <v>42</v>
      </c>
      <c r="K156" t="s">
        <v>71</v>
      </c>
      <c r="L156" t="s">
        <v>35</v>
      </c>
      <c r="M156" t="s">
        <v>44</v>
      </c>
      <c r="N156" t="s">
        <v>44</v>
      </c>
      <c r="O156" t="s">
        <v>32</v>
      </c>
      <c r="P156">
        <v>5</v>
      </c>
      <c r="Q156" t="s">
        <v>32</v>
      </c>
      <c r="R156" t="s">
        <v>45</v>
      </c>
      <c r="S156">
        <v>49</v>
      </c>
      <c r="T156">
        <v>8.3000000000000007</v>
      </c>
      <c r="U156" t="s">
        <v>65</v>
      </c>
      <c r="V156" t="s">
        <v>32</v>
      </c>
      <c r="W156" t="s">
        <v>52</v>
      </c>
      <c r="X156" t="s">
        <v>28</v>
      </c>
      <c r="Y156">
        <v>400</v>
      </c>
      <c r="Z156">
        <v>0</v>
      </c>
      <c r="AA156">
        <v>0</v>
      </c>
      <c r="AB156" t="s">
        <v>40</v>
      </c>
      <c r="AC156" t="str">
        <f>VLOOKUP(Table1[[#This Row],[outcome]],$AH$3:$AI$5,2,FALSE)</f>
        <v>lived</v>
      </c>
      <c r="AD156">
        <v>6</v>
      </c>
      <c r="AE156">
        <v>2</v>
      </c>
      <c r="AF156">
        <v>2</v>
      </c>
      <c r="AG156" s="4" t="str">
        <f t="shared" si="2"/>
        <v>normal</v>
      </c>
    </row>
    <row r="157" spans="1:33" x14ac:dyDescent="0.3">
      <c r="A157" t="s">
        <v>28</v>
      </c>
      <c r="B157" t="s">
        <v>29</v>
      </c>
      <c r="C157">
        <v>528996</v>
      </c>
      <c r="D157">
        <v>38.6</v>
      </c>
      <c r="E157">
        <v>52</v>
      </c>
      <c r="F157">
        <v>20</v>
      </c>
      <c r="G157" t="s">
        <v>48</v>
      </c>
      <c r="H157" t="s">
        <v>48</v>
      </c>
      <c r="I157" t="s">
        <v>61</v>
      </c>
      <c r="J157" t="s">
        <v>42</v>
      </c>
      <c r="K157" t="s">
        <v>43</v>
      </c>
      <c r="L157" t="s">
        <v>50</v>
      </c>
      <c r="M157" t="s">
        <v>44</v>
      </c>
      <c r="N157" t="s">
        <v>51</v>
      </c>
      <c r="O157" t="s">
        <v>51</v>
      </c>
      <c r="P157" t="s">
        <v>32</v>
      </c>
      <c r="Q157" t="s">
        <v>48</v>
      </c>
      <c r="R157" t="s">
        <v>60</v>
      </c>
      <c r="S157">
        <v>36</v>
      </c>
      <c r="T157">
        <v>6.6</v>
      </c>
      <c r="U157" t="s">
        <v>65</v>
      </c>
      <c r="V157">
        <v>5</v>
      </c>
      <c r="W157" t="s">
        <v>52</v>
      </c>
      <c r="X157" t="s">
        <v>28</v>
      </c>
      <c r="Y157">
        <v>0</v>
      </c>
      <c r="Z157">
        <v>0</v>
      </c>
      <c r="AA157">
        <v>0</v>
      </c>
      <c r="AB157" t="s">
        <v>40</v>
      </c>
      <c r="AC157" t="str">
        <f>VLOOKUP(Table1[[#This Row],[outcome]],$AH$3:$AI$5,2,FALSE)</f>
        <v>lived</v>
      </c>
      <c r="AD157">
        <v>1</v>
      </c>
      <c r="AE157">
        <v>0</v>
      </c>
      <c r="AF157">
        <v>0</v>
      </c>
      <c r="AG157" s="4" t="str">
        <f t="shared" si="2"/>
        <v>High</v>
      </c>
    </row>
    <row r="158" spans="1:33" x14ac:dyDescent="0.3">
      <c r="A158" t="s">
        <v>40</v>
      </c>
      <c r="B158" t="s">
        <v>29</v>
      </c>
      <c r="C158">
        <v>533928</v>
      </c>
      <c r="D158">
        <v>37.799999999999997</v>
      </c>
      <c r="E158">
        <v>60</v>
      </c>
      <c r="F158">
        <v>24</v>
      </c>
      <c r="G158" t="s">
        <v>48</v>
      </c>
      <c r="H158" t="s">
        <v>32</v>
      </c>
      <c r="I158" t="s">
        <v>49</v>
      </c>
      <c r="J158" t="s">
        <v>33</v>
      </c>
      <c r="K158" t="s">
        <v>32</v>
      </c>
      <c r="L158" t="s">
        <v>35</v>
      </c>
      <c r="M158" t="s">
        <v>36</v>
      </c>
      <c r="N158" t="s">
        <v>44</v>
      </c>
      <c r="O158" t="s">
        <v>72</v>
      </c>
      <c r="P158">
        <v>2</v>
      </c>
      <c r="Q158" t="s">
        <v>32</v>
      </c>
      <c r="R158" t="s">
        <v>38</v>
      </c>
      <c r="S158">
        <v>52</v>
      </c>
      <c r="T158">
        <v>75</v>
      </c>
      <c r="U158" t="s">
        <v>32</v>
      </c>
      <c r="V158" t="s">
        <v>32</v>
      </c>
      <c r="W158" t="s">
        <v>47</v>
      </c>
      <c r="X158" t="s">
        <v>40</v>
      </c>
      <c r="Y158">
        <v>2205</v>
      </c>
      <c r="Z158">
        <v>0</v>
      </c>
      <c r="AA158">
        <v>0</v>
      </c>
      <c r="AB158" t="s">
        <v>28</v>
      </c>
      <c r="AC158" t="str">
        <f>VLOOKUP(Table1[[#This Row],[outcome]],$AH$3:$AI$5,2,FALSE)</f>
        <v>died</v>
      </c>
      <c r="AD158">
        <v>3</v>
      </c>
      <c r="AE158">
        <v>3</v>
      </c>
      <c r="AF158">
        <v>3</v>
      </c>
      <c r="AG158" s="4" t="str">
        <f t="shared" si="2"/>
        <v>normal</v>
      </c>
    </row>
    <row r="159" spans="1:33" x14ac:dyDescent="0.3">
      <c r="A159" t="s">
        <v>28</v>
      </c>
      <c r="B159" t="s">
        <v>29</v>
      </c>
      <c r="C159">
        <v>528248</v>
      </c>
      <c r="D159">
        <v>38</v>
      </c>
      <c r="E159">
        <v>42</v>
      </c>
      <c r="F159">
        <v>40</v>
      </c>
      <c r="G159" t="s">
        <v>30</v>
      </c>
      <c r="H159" t="s">
        <v>48</v>
      </c>
      <c r="I159" t="s">
        <v>61</v>
      </c>
      <c r="J159" t="s">
        <v>42</v>
      </c>
      <c r="K159" t="s">
        <v>43</v>
      </c>
      <c r="L159" t="s">
        <v>50</v>
      </c>
      <c r="M159" t="s">
        <v>51</v>
      </c>
      <c r="N159" t="s">
        <v>32</v>
      </c>
      <c r="O159" t="s">
        <v>32</v>
      </c>
      <c r="P159" t="s">
        <v>32</v>
      </c>
      <c r="Q159" t="s">
        <v>32</v>
      </c>
      <c r="R159" t="s">
        <v>32</v>
      </c>
      <c r="S159" t="s">
        <v>32</v>
      </c>
      <c r="T159" t="s">
        <v>32</v>
      </c>
      <c r="U159" t="s">
        <v>32</v>
      </c>
      <c r="V159" t="s">
        <v>32</v>
      </c>
      <c r="W159" t="s">
        <v>52</v>
      </c>
      <c r="X159" t="s">
        <v>28</v>
      </c>
      <c r="Y159">
        <v>3111</v>
      </c>
      <c r="Z159">
        <v>0</v>
      </c>
      <c r="AA159">
        <v>0</v>
      </c>
      <c r="AB159" t="s">
        <v>28</v>
      </c>
      <c r="AC159" t="str">
        <f>VLOOKUP(Table1[[#This Row],[outcome]],$AH$3:$AI$5,2,FALSE)</f>
        <v>lived</v>
      </c>
      <c r="AD159">
        <v>6</v>
      </c>
      <c r="AE159">
        <v>2</v>
      </c>
      <c r="AF159">
        <v>2</v>
      </c>
      <c r="AG159" s="4" t="str">
        <f t="shared" si="2"/>
        <v>normal</v>
      </c>
    </row>
    <row r="160" spans="1:33" x14ac:dyDescent="0.3">
      <c r="A160" t="s">
        <v>28</v>
      </c>
      <c r="B160" t="s">
        <v>29</v>
      </c>
      <c r="C160">
        <v>528134</v>
      </c>
      <c r="D160" t="s">
        <v>32</v>
      </c>
      <c r="E160" t="s">
        <v>32</v>
      </c>
      <c r="F160">
        <v>12</v>
      </c>
      <c r="G160" t="s">
        <v>48</v>
      </c>
      <c r="H160" t="s">
        <v>48</v>
      </c>
      <c r="I160" t="s">
        <v>68</v>
      </c>
      <c r="J160" t="s">
        <v>42</v>
      </c>
      <c r="K160" t="s">
        <v>56</v>
      </c>
      <c r="L160" t="s">
        <v>69</v>
      </c>
      <c r="M160" t="s">
        <v>44</v>
      </c>
      <c r="N160" t="s">
        <v>70</v>
      </c>
      <c r="O160" t="s">
        <v>51</v>
      </c>
      <c r="P160" t="s">
        <v>32</v>
      </c>
      <c r="Q160" t="s">
        <v>48</v>
      </c>
      <c r="R160" t="s">
        <v>60</v>
      </c>
      <c r="S160">
        <v>44</v>
      </c>
      <c r="T160">
        <v>7.5</v>
      </c>
      <c r="U160" t="s">
        <v>46</v>
      </c>
      <c r="V160" t="s">
        <v>32</v>
      </c>
      <c r="W160" t="s">
        <v>52</v>
      </c>
      <c r="X160" t="s">
        <v>28</v>
      </c>
      <c r="Y160">
        <v>0</v>
      </c>
      <c r="Z160">
        <v>0</v>
      </c>
      <c r="AA160">
        <v>0</v>
      </c>
      <c r="AB160" t="s">
        <v>40</v>
      </c>
      <c r="AC160" t="str">
        <f>VLOOKUP(Table1[[#This Row],[outcome]],$AH$3:$AI$5,2,FALSE)</f>
        <v>lived</v>
      </c>
      <c r="AD160" t="e">
        <v>#N/A</v>
      </c>
      <c r="AE160" t="e">
        <v>#N/A</v>
      </c>
      <c r="AF160" t="e">
        <v>#N/A</v>
      </c>
      <c r="AG160" s="4" t="str">
        <f t="shared" si="2"/>
        <v>High</v>
      </c>
    </row>
    <row r="161" spans="1:33" x14ac:dyDescent="0.3">
      <c r="A161" t="s">
        <v>40</v>
      </c>
      <c r="B161" t="s">
        <v>29</v>
      </c>
      <c r="C161">
        <v>527916</v>
      </c>
      <c r="D161" t="s">
        <v>32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32</v>
      </c>
      <c r="K161" t="s">
        <v>64</v>
      </c>
      <c r="L161" t="s">
        <v>32</v>
      </c>
      <c r="M161" t="s">
        <v>32</v>
      </c>
      <c r="N161" t="s">
        <v>51</v>
      </c>
      <c r="O161" t="s">
        <v>51</v>
      </c>
      <c r="P161" t="s">
        <v>32</v>
      </c>
      <c r="Q161" t="s">
        <v>32</v>
      </c>
      <c r="R161" t="s">
        <v>38</v>
      </c>
      <c r="S161">
        <v>35</v>
      </c>
      <c r="T161">
        <v>58</v>
      </c>
      <c r="U161" t="s">
        <v>46</v>
      </c>
      <c r="V161">
        <v>1</v>
      </c>
      <c r="W161" t="s">
        <v>52</v>
      </c>
      <c r="X161" t="s">
        <v>40</v>
      </c>
      <c r="Y161">
        <v>4205</v>
      </c>
      <c r="Z161">
        <v>0</v>
      </c>
      <c r="AA161">
        <v>0</v>
      </c>
      <c r="AB161" t="s">
        <v>28</v>
      </c>
      <c r="AC161" t="str">
        <f>VLOOKUP(Table1[[#This Row],[outcome]],$AH$3:$AI$5,2,FALSE)</f>
        <v>lived</v>
      </c>
      <c r="AD161" t="e">
        <v>#N/A</v>
      </c>
      <c r="AE161" t="e">
        <v>#N/A</v>
      </c>
      <c r="AF161" t="e">
        <v>#N/A</v>
      </c>
      <c r="AG161" s="4" t="str">
        <f t="shared" si="2"/>
        <v>High</v>
      </c>
    </row>
    <row r="162" spans="1:33" x14ac:dyDescent="0.3">
      <c r="A162" t="s">
        <v>40</v>
      </c>
      <c r="B162" t="s">
        <v>29</v>
      </c>
      <c r="C162">
        <v>530431</v>
      </c>
      <c r="D162">
        <v>38.299999999999997</v>
      </c>
      <c r="E162">
        <v>42</v>
      </c>
      <c r="F162">
        <v>24</v>
      </c>
      <c r="G162" t="s">
        <v>32</v>
      </c>
      <c r="H162" t="s">
        <v>32</v>
      </c>
      <c r="I162" t="s">
        <v>32</v>
      </c>
      <c r="J162" t="s">
        <v>42</v>
      </c>
      <c r="K162" t="s">
        <v>32</v>
      </c>
      <c r="L162" t="s">
        <v>32</v>
      </c>
      <c r="M162" t="s">
        <v>32</v>
      </c>
      <c r="N162" t="s">
        <v>32</v>
      </c>
      <c r="O162" t="s">
        <v>32</v>
      </c>
      <c r="P162" t="s">
        <v>32</v>
      </c>
      <c r="Q162" t="s">
        <v>32</v>
      </c>
      <c r="R162" t="s">
        <v>32</v>
      </c>
      <c r="S162">
        <v>40</v>
      </c>
      <c r="T162">
        <v>8.5</v>
      </c>
      <c r="U162" t="s">
        <v>32</v>
      </c>
      <c r="V162" t="s">
        <v>32</v>
      </c>
      <c r="W162" t="s">
        <v>39</v>
      </c>
      <c r="X162" t="s">
        <v>40</v>
      </c>
      <c r="Y162">
        <v>7113</v>
      </c>
      <c r="Z162">
        <v>0</v>
      </c>
      <c r="AA162">
        <v>0</v>
      </c>
      <c r="AB162" t="s">
        <v>28</v>
      </c>
      <c r="AC162" t="str">
        <f>VLOOKUP(Table1[[#This Row],[outcome]],$AH$3:$AI$5,2,FALSE)</f>
        <v>died</v>
      </c>
      <c r="AD162">
        <v>1</v>
      </c>
      <c r="AE162">
        <v>2</v>
      </c>
      <c r="AF162">
        <v>2</v>
      </c>
      <c r="AG162" s="4" t="str">
        <f t="shared" si="2"/>
        <v>High</v>
      </c>
    </row>
    <row r="163" spans="1:33" x14ac:dyDescent="0.3">
      <c r="A163" t="s">
        <v>28</v>
      </c>
      <c r="B163" t="s">
        <v>29</v>
      </c>
      <c r="C163">
        <v>535176</v>
      </c>
      <c r="D163">
        <v>39.5</v>
      </c>
      <c r="E163">
        <v>60</v>
      </c>
      <c r="F163">
        <v>10</v>
      </c>
      <c r="G163" t="s">
        <v>30</v>
      </c>
      <c r="H163" t="s">
        <v>32</v>
      </c>
      <c r="I163" t="s">
        <v>32</v>
      </c>
      <c r="J163" t="s">
        <v>33</v>
      </c>
      <c r="K163" t="s">
        <v>43</v>
      </c>
      <c r="L163" t="s">
        <v>50</v>
      </c>
      <c r="M163" t="s">
        <v>44</v>
      </c>
      <c r="N163" t="s">
        <v>44</v>
      </c>
      <c r="O163" t="s">
        <v>51</v>
      </c>
      <c r="P163" t="s">
        <v>32</v>
      </c>
      <c r="Q163" t="s">
        <v>37</v>
      </c>
      <c r="R163" t="s">
        <v>32</v>
      </c>
      <c r="S163">
        <v>38</v>
      </c>
      <c r="T163">
        <v>56</v>
      </c>
      <c r="U163" t="s">
        <v>65</v>
      </c>
      <c r="V163" t="s">
        <v>32</v>
      </c>
      <c r="W163" t="s">
        <v>52</v>
      </c>
      <c r="X163" t="s">
        <v>28</v>
      </c>
      <c r="Y163">
        <v>0</v>
      </c>
      <c r="Z163">
        <v>0</v>
      </c>
      <c r="AA163">
        <v>0</v>
      </c>
      <c r="AB163" t="s">
        <v>28</v>
      </c>
      <c r="AC163" t="str">
        <f>VLOOKUP(Table1[[#This Row],[outcome]],$AH$3:$AI$5,2,FALSE)</f>
        <v>lived</v>
      </c>
      <c r="AD163">
        <v>1</v>
      </c>
      <c r="AE163">
        <v>1</v>
      </c>
      <c r="AF163">
        <v>1</v>
      </c>
      <c r="AG163" s="4" t="str">
        <f t="shared" si="2"/>
        <v>High</v>
      </c>
    </row>
    <row r="164" spans="1:33" x14ac:dyDescent="0.3">
      <c r="A164" t="s">
        <v>40</v>
      </c>
      <c r="B164" t="s">
        <v>29</v>
      </c>
      <c r="C164">
        <v>533942</v>
      </c>
      <c r="D164">
        <v>38</v>
      </c>
      <c r="E164">
        <v>66</v>
      </c>
      <c r="F164">
        <v>20</v>
      </c>
      <c r="G164" t="s">
        <v>48</v>
      </c>
      <c r="H164" t="s">
        <v>31</v>
      </c>
      <c r="I164" t="s">
        <v>49</v>
      </c>
      <c r="J164" t="s">
        <v>42</v>
      </c>
      <c r="K164" t="s">
        <v>34</v>
      </c>
      <c r="L164" t="s">
        <v>50</v>
      </c>
      <c r="M164" t="s">
        <v>51</v>
      </c>
      <c r="N164" t="s">
        <v>51</v>
      </c>
      <c r="O164" t="s">
        <v>51</v>
      </c>
      <c r="P164" t="s">
        <v>32</v>
      </c>
      <c r="Q164" t="s">
        <v>37</v>
      </c>
      <c r="R164" t="s">
        <v>32</v>
      </c>
      <c r="S164">
        <v>46</v>
      </c>
      <c r="T164">
        <v>46</v>
      </c>
      <c r="U164" t="s">
        <v>58</v>
      </c>
      <c r="V164">
        <v>2</v>
      </c>
      <c r="W164" t="s">
        <v>47</v>
      </c>
      <c r="X164" t="s">
        <v>40</v>
      </c>
      <c r="Y164">
        <v>6209</v>
      </c>
      <c r="Z164">
        <v>0</v>
      </c>
      <c r="AA164">
        <v>0</v>
      </c>
      <c r="AB164" t="s">
        <v>28</v>
      </c>
      <c r="AC164" t="str">
        <f>VLOOKUP(Table1[[#This Row],[outcome]],$AH$3:$AI$5,2,FALSE)</f>
        <v>died</v>
      </c>
      <c r="AD164">
        <v>6</v>
      </c>
      <c r="AE164">
        <v>2</v>
      </c>
      <c r="AF164">
        <v>2</v>
      </c>
      <c r="AG164" s="4" t="str">
        <f t="shared" si="2"/>
        <v>normal</v>
      </c>
    </row>
    <row r="165" spans="1:33" x14ac:dyDescent="0.3">
      <c r="A165" t="s">
        <v>40</v>
      </c>
      <c r="B165" t="s">
        <v>29</v>
      </c>
      <c r="C165">
        <v>528523</v>
      </c>
      <c r="D165">
        <v>38.700000000000003</v>
      </c>
      <c r="E165">
        <v>76</v>
      </c>
      <c r="F165" t="s">
        <v>32</v>
      </c>
      <c r="G165" t="s">
        <v>48</v>
      </c>
      <c r="H165" t="s">
        <v>48</v>
      </c>
      <c r="I165" t="s">
        <v>66</v>
      </c>
      <c r="J165" t="s">
        <v>33</v>
      </c>
      <c r="K165" t="s">
        <v>43</v>
      </c>
      <c r="L165" t="s">
        <v>50</v>
      </c>
      <c r="M165" t="s">
        <v>44</v>
      </c>
      <c r="N165" t="s">
        <v>44</v>
      </c>
      <c r="O165" t="s">
        <v>57</v>
      </c>
      <c r="P165" t="s">
        <v>32</v>
      </c>
      <c r="Q165" t="s">
        <v>35</v>
      </c>
      <c r="R165" t="s">
        <v>63</v>
      </c>
      <c r="S165">
        <v>50</v>
      </c>
      <c r="T165">
        <v>8</v>
      </c>
      <c r="U165" t="s">
        <v>32</v>
      </c>
      <c r="V165" t="s">
        <v>32</v>
      </c>
      <c r="W165" t="s">
        <v>52</v>
      </c>
      <c r="X165" t="s">
        <v>40</v>
      </c>
      <c r="Y165">
        <v>2208</v>
      </c>
      <c r="Z165">
        <v>0</v>
      </c>
      <c r="AA165">
        <v>0</v>
      </c>
      <c r="AB165" t="s">
        <v>40</v>
      </c>
      <c r="AC165" t="str">
        <f>VLOOKUP(Table1[[#This Row],[outcome]],$AH$3:$AI$5,2,FALSE)</f>
        <v>lived</v>
      </c>
      <c r="AD165">
        <v>1</v>
      </c>
      <c r="AE165">
        <v>1</v>
      </c>
      <c r="AF165">
        <v>1</v>
      </c>
      <c r="AG165" s="4" t="str">
        <f t="shared" si="2"/>
        <v>High</v>
      </c>
    </row>
    <row r="166" spans="1:33" x14ac:dyDescent="0.3">
      <c r="A166" t="s">
        <v>40</v>
      </c>
      <c r="B166" t="s">
        <v>29</v>
      </c>
      <c r="C166">
        <v>534925</v>
      </c>
      <c r="D166">
        <v>39.4</v>
      </c>
      <c r="E166">
        <v>120</v>
      </c>
      <c r="F166">
        <v>48</v>
      </c>
      <c r="G166" t="s">
        <v>32</v>
      </c>
      <c r="H166" t="s">
        <v>32</v>
      </c>
      <c r="I166" t="s">
        <v>66</v>
      </c>
      <c r="J166" t="s">
        <v>42</v>
      </c>
      <c r="K166" t="s">
        <v>32</v>
      </c>
      <c r="L166" t="s">
        <v>50</v>
      </c>
      <c r="M166" t="s">
        <v>62</v>
      </c>
      <c r="N166" t="s">
        <v>51</v>
      </c>
      <c r="O166" t="s">
        <v>32</v>
      </c>
      <c r="P166" t="s">
        <v>32</v>
      </c>
      <c r="Q166" t="s">
        <v>35</v>
      </c>
      <c r="R166" t="s">
        <v>32</v>
      </c>
      <c r="S166">
        <v>56</v>
      </c>
      <c r="T166">
        <v>64</v>
      </c>
      <c r="U166" t="s">
        <v>65</v>
      </c>
      <c r="V166">
        <v>2</v>
      </c>
      <c r="W166" t="s">
        <v>47</v>
      </c>
      <c r="X166" t="s">
        <v>28</v>
      </c>
      <c r="Y166">
        <v>1400</v>
      </c>
      <c r="Z166">
        <v>0</v>
      </c>
      <c r="AA166">
        <v>0</v>
      </c>
      <c r="AB166" t="s">
        <v>28</v>
      </c>
      <c r="AC166" t="str">
        <f>VLOOKUP(Table1[[#This Row],[outcome]],$AH$3:$AI$5,2,FALSE)</f>
        <v>died</v>
      </c>
      <c r="AD166">
        <v>0</v>
      </c>
      <c r="AE166">
        <v>1</v>
      </c>
      <c r="AF166">
        <v>1</v>
      </c>
      <c r="AG166" s="4" t="str">
        <f t="shared" si="2"/>
        <v>High</v>
      </c>
    </row>
    <row r="167" spans="1:33" x14ac:dyDescent="0.3">
      <c r="A167" t="s">
        <v>40</v>
      </c>
      <c r="B167" t="s">
        <v>29</v>
      </c>
      <c r="C167">
        <v>527916</v>
      </c>
      <c r="D167">
        <v>38.299999999999997</v>
      </c>
      <c r="E167">
        <v>40</v>
      </c>
      <c r="F167">
        <v>18</v>
      </c>
      <c r="G167" t="s">
        <v>48</v>
      </c>
      <c r="H167" t="s">
        <v>48</v>
      </c>
      <c r="I167" t="s">
        <v>61</v>
      </c>
      <c r="J167" t="s">
        <v>42</v>
      </c>
      <c r="K167" t="s">
        <v>43</v>
      </c>
      <c r="L167" t="s">
        <v>69</v>
      </c>
      <c r="M167" t="s">
        <v>51</v>
      </c>
      <c r="N167" t="s">
        <v>32</v>
      </c>
      <c r="O167" t="s">
        <v>32</v>
      </c>
      <c r="P167" t="s">
        <v>32</v>
      </c>
      <c r="Q167" t="s">
        <v>67</v>
      </c>
      <c r="R167" t="s">
        <v>48</v>
      </c>
      <c r="S167">
        <v>43</v>
      </c>
      <c r="T167">
        <v>5.9</v>
      </c>
      <c r="U167" t="s">
        <v>65</v>
      </c>
      <c r="V167" t="s">
        <v>32</v>
      </c>
      <c r="W167" t="s">
        <v>52</v>
      </c>
      <c r="X167" t="s">
        <v>28</v>
      </c>
      <c r="Y167">
        <v>0</v>
      </c>
      <c r="Z167">
        <v>0</v>
      </c>
      <c r="AA167">
        <v>0</v>
      </c>
      <c r="AB167" t="s">
        <v>40</v>
      </c>
      <c r="AC167" t="str">
        <f>VLOOKUP(Table1[[#This Row],[outcome]],$AH$3:$AI$5,2,FALSE)</f>
        <v>lived</v>
      </c>
      <c r="AD167">
        <v>1</v>
      </c>
      <c r="AE167">
        <v>2</v>
      </c>
      <c r="AF167">
        <v>2</v>
      </c>
      <c r="AG167" s="4" t="str">
        <f t="shared" si="2"/>
        <v>High</v>
      </c>
    </row>
    <row r="168" spans="1:33" x14ac:dyDescent="0.3">
      <c r="A168" t="s">
        <v>28</v>
      </c>
      <c r="B168" t="s">
        <v>29</v>
      </c>
      <c r="C168">
        <v>528299</v>
      </c>
      <c r="D168" t="s">
        <v>32</v>
      </c>
      <c r="E168">
        <v>44</v>
      </c>
      <c r="F168">
        <v>24</v>
      </c>
      <c r="G168" t="s">
        <v>48</v>
      </c>
      <c r="H168" t="s">
        <v>48</v>
      </c>
      <c r="I168" t="s">
        <v>61</v>
      </c>
      <c r="J168" t="s">
        <v>42</v>
      </c>
      <c r="K168" t="s">
        <v>43</v>
      </c>
      <c r="L168" t="s">
        <v>50</v>
      </c>
      <c r="M168" t="s">
        <v>51</v>
      </c>
      <c r="N168" t="s">
        <v>44</v>
      </c>
      <c r="O168" t="s">
        <v>51</v>
      </c>
      <c r="P168" t="s">
        <v>32</v>
      </c>
      <c r="Q168" t="s">
        <v>32</v>
      </c>
      <c r="R168" t="s">
        <v>48</v>
      </c>
      <c r="S168" t="s">
        <v>32</v>
      </c>
      <c r="T168">
        <v>6.3</v>
      </c>
      <c r="U168" t="s">
        <v>32</v>
      </c>
      <c r="V168" t="s">
        <v>32</v>
      </c>
      <c r="W168" t="s">
        <v>52</v>
      </c>
      <c r="X168" t="s">
        <v>28</v>
      </c>
      <c r="Y168">
        <v>3111</v>
      </c>
      <c r="Z168">
        <v>0</v>
      </c>
      <c r="AA168">
        <v>0</v>
      </c>
      <c r="AB168" t="s">
        <v>28</v>
      </c>
      <c r="AC168" t="str">
        <f>VLOOKUP(Table1[[#This Row],[outcome]],$AH$3:$AI$5,2,FALSE)</f>
        <v>lived</v>
      </c>
      <c r="AD168" t="e">
        <v>#N/A</v>
      </c>
      <c r="AE168" t="e">
        <v>#N/A</v>
      </c>
      <c r="AF168" t="e">
        <v>#N/A</v>
      </c>
      <c r="AG168" s="4" t="str">
        <f t="shared" si="2"/>
        <v>High</v>
      </c>
    </row>
    <row r="169" spans="1:33" x14ac:dyDescent="0.3">
      <c r="A169" t="s">
        <v>40</v>
      </c>
      <c r="B169" t="s">
        <v>29</v>
      </c>
      <c r="C169">
        <v>530254</v>
      </c>
      <c r="D169">
        <v>38.4</v>
      </c>
      <c r="E169">
        <v>104</v>
      </c>
      <c r="F169">
        <v>40</v>
      </c>
      <c r="G169" t="s">
        <v>48</v>
      </c>
      <c r="H169" t="s">
        <v>48</v>
      </c>
      <c r="I169" t="s">
        <v>49</v>
      </c>
      <c r="J169" t="s">
        <v>42</v>
      </c>
      <c r="K169" t="s">
        <v>56</v>
      </c>
      <c r="L169" t="s">
        <v>35</v>
      </c>
      <c r="M169" t="s">
        <v>44</v>
      </c>
      <c r="N169" t="s">
        <v>44</v>
      </c>
      <c r="O169" t="s">
        <v>72</v>
      </c>
      <c r="P169">
        <v>6.5</v>
      </c>
      <c r="Q169" t="s">
        <v>32</v>
      </c>
      <c r="R169" t="s">
        <v>63</v>
      </c>
      <c r="S169">
        <v>55</v>
      </c>
      <c r="T169">
        <v>8.5</v>
      </c>
      <c r="U169" t="s">
        <v>32</v>
      </c>
      <c r="V169" t="s">
        <v>32</v>
      </c>
      <c r="W169" t="s">
        <v>52</v>
      </c>
      <c r="X169" t="s">
        <v>40</v>
      </c>
      <c r="Y169">
        <v>2124</v>
      </c>
      <c r="Z169">
        <v>0</v>
      </c>
      <c r="AA169">
        <v>0</v>
      </c>
      <c r="AB169" t="s">
        <v>28</v>
      </c>
      <c r="AC169" t="str">
        <f>VLOOKUP(Table1[[#This Row],[outcome]],$AH$3:$AI$5,2,FALSE)</f>
        <v>lived</v>
      </c>
      <c r="AD169">
        <v>2</v>
      </c>
      <c r="AE169">
        <v>0</v>
      </c>
      <c r="AF169">
        <v>0</v>
      </c>
      <c r="AG169" s="4" t="str">
        <f t="shared" si="2"/>
        <v>High</v>
      </c>
    </row>
    <row r="170" spans="1:33" x14ac:dyDescent="0.3">
      <c r="A170" t="s">
        <v>40</v>
      </c>
      <c r="B170" t="s">
        <v>29</v>
      </c>
      <c r="C170">
        <v>535085</v>
      </c>
      <c r="D170" t="s">
        <v>32</v>
      </c>
      <c r="E170">
        <v>65</v>
      </c>
      <c r="F170">
        <v>24</v>
      </c>
      <c r="G170" t="s">
        <v>32</v>
      </c>
      <c r="H170" t="s">
        <v>32</v>
      </c>
      <c r="I170" t="s">
        <v>32</v>
      </c>
      <c r="J170" t="s">
        <v>33</v>
      </c>
      <c r="K170" t="s">
        <v>34</v>
      </c>
      <c r="L170" t="s">
        <v>32</v>
      </c>
      <c r="M170" t="s">
        <v>36</v>
      </c>
      <c r="N170" t="s">
        <v>70</v>
      </c>
      <c r="O170" t="s">
        <v>51</v>
      </c>
      <c r="P170" t="s">
        <v>32</v>
      </c>
      <c r="Q170" t="s">
        <v>32</v>
      </c>
      <c r="R170" t="s">
        <v>38</v>
      </c>
      <c r="S170" t="s">
        <v>32</v>
      </c>
      <c r="T170" t="s">
        <v>32</v>
      </c>
      <c r="U170" t="s">
        <v>32</v>
      </c>
      <c r="V170" t="s">
        <v>32</v>
      </c>
      <c r="W170" t="s">
        <v>47</v>
      </c>
      <c r="X170" t="s">
        <v>40</v>
      </c>
      <c r="Y170">
        <v>3205</v>
      </c>
      <c r="Z170">
        <v>0</v>
      </c>
      <c r="AA170">
        <v>0</v>
      </c>
      <c r="AB170" t="s">
        <v>28</v>
      </c>
      <c r="AC170" t="str">
        <f>VLOOKUP(Table1[[#This Row],[outcome]],$AH$3:$AI$5,2,FALSE)</f>
        <v>died</v>
      </c>
      <c r="AD170" t="e">
        <v>#N/A</v>
      </c>
      <c r="AE170" t="e">
        <v>#N/A</v>
      </c>
      <c r="AF170" t="e">
        <v>#N/A</v>
      </c>
      <c r="AG170" s="4" t="str">
        <f t="shared" si="2"/>
        <v>High</v>
      </c>
    </row>
    <row r="171" spans="1:33" x14ac:dyDescent="0.3">
      <c r="A171" t="s">
        <v>28</v>
      </c>
      <c r="B171" t="s">
        <v>29</v>
      </c>
      <c r="C171">
        <v>532985</v>
      </c>
      <c r="D171">
        <v>37.5</v>
      </c>
      <c r="E171">
        <v>44</v>
      </c>
      <c r="F171">
        <v>20</v>
      </c>
      <c r="G171" t="s">
        <v>48</v>
      </c>
      <c r="H171" t="s">
        <v>48</v>
      </c>
      <c r="I171" t="s">
        <v>49</v>
      </c>
      <c r="J171" t="s">
        <v>42</v>
      </c>
      <c r="K171" t="s">
        <v>32</v>
      </c>
      <c r="L171" t="s">
        <v>69</v>
      </c>
      <c r="M171" t="s">
        <v>51</v>
      </c>
      <c r="N171" t="s">
        <v>32</v>
      </c>
      <c r="O171" t="s">
        <v>32</v>
      </c>
      <c r="P171" t="s">
        <v>32</v>
      </c>
      <c r="Q171" t="s">
        <v>48</v>
      </c>
      <c r="R171" t="s">
        <v>32</v>
      </c>
      <c r="S171">
        <v>35</v>
      </c>
      <c r="T171">
        <v>7.2</v>
      </c>
      <c r="U171" t="s">
        <v>32</v>
      </c>
      <c r="V171" t="s">
        <v>32</v>
      </c>
      <c r="W171" t="s">
        <v>52</v>
      </c>
      <c r="X171" t="s">
        <v>28</v>
      </c>
      <c r="Y171">
        <v>0</v>
      </c>
      <c r="Z171">
        <v>0</v>
      </c>
      <c r="AA171">
        <v>0</v>
      </c>
      <c r="AB171" t="s">
        <v>28</v>
      </c>
      <c r="AC171" t="str">
        <f>VLOOKUP(Table1[[#This Row],[outcome]],$AH$3:$AI$5,2,FALSE)</f>
        <v>lived</v>
      </c>
      <c r="AD171">
        <v>2</v>
      </c>
      <c r="AE171">
        <v>2</v>
      </c>
      <c r="AF171">
        <v>2</v>
      </c>
      <c r="AG171" s="4" t="str">
        <f t="shared" si="2"/>
        <v>normal</v>
      </c>
    </row>
    <row r="172" spans="1:33" x14ac:dyDescent="0.3">
      <c r="A172" t="s">
        <v>28</v>
      </c>
      <c r="B172" t="s">
        <v>29</v>
      </c>
      <c r="C172">
        <v>527677</v>
      </c>
      <c r="D172">
        <v>39</v>
      </c>
      <c r="E172">
        <v>86</v>
      </c>
      <c r="F172">
        <v>16</v>
      </c>
      <c r="G172" t="s">
        <v>30</v>
      </c>
      <c r="H172" t="s">
        <v>31</v>
      </c>
      <c r="I172" t="s">
        <v>66</v>
      </c>
      <c r="J172" t="s">
        <v>32</v>
      </c>
      <c r="K172" t="s">
        <v>43</v>
      </c>
      <c r="L172" t="s">
        <v>50</v>
      </c>
      <c r="M172" t="s">
        <v>62</v>
      </c>
      <c r="N172" t="s">
        <v>32</v>
      </c>
      <c r="O172" t="s">
        <v>57</v>
      </c>
      <c r="P172" t="s">
        <v>32</v>
      </c>
      <c r="Q172" t="s">
        <v>32</v>
      </c>
      <c r="R172" t="s">
        <v>32</v>
      </c>
      <c r="S172">
        <v>68</v>
      </c>
      <c r="T172">
        <v>5.8</v>
      </c>
      <c r="U172" t="s">
        <v>58</v>
      </c>
      <c r="V172">
        <v>6</v>
      </c>
      <c r="W172" t="s">
        <v>39</v>
      </c>
      <c r="X172" t="s">
        <v>40</v>
      </c>
      <c r="Y172">
        <v>5400</v>
      </c>
      <c r="Z172">
        <v>0</v>
      </c>
      <c r="AA172">
        <v>0</v>
      </c>
      <c r="AB172" t="s">
        <v>40</v>
      </c>
      <c r="AC172" t="str">
        <f>VLOOKUP(Table1[[#This Row],[outcome]],$AH$3:$AI$5,2,FALSE)</f>
        <v>died</v>
      </c>
      <c r="AD172">
        <v>1</v>
      </c>
      <c r="AE172">
        <v>0</v>
      </c>
      <c r="AF172">
        <v>0</v>
      </c>
      <c r="AG172" s="4" t="str">
        <f t="shared" si="2"/>
        <v>High</v>
      </c>
    </row>
    <row r="173" spans="1:33" x14ac:dyDescent="0.3">
      <c r="A173" t="s">
        <v>40</v>
      </c>
      <c r="B173" t="s">
        <v>29</v>
      </c>
      <c r="C173">
        <v>535292</v>
      </c>
      <c r="D173">
        <v>38.5</v>
      </c>
      <c r="E173">
        <v>129</v>
      </c>
      <c r="F173">
        <v>48</v>
      </c>
      <c r="G173" t="s">
        <v>30</v>
      </c>
      <c r="H173" t="s">
        <v>31</v>
      </c>
      <c r="I173" t="s">
        <v>49</v>
      </c>
      <c r="J173" t="s">
        <v>42</v>
      </c>
      <c r="K173" t="s">
        <v>56</v>
      </c>
      <c r="L173" t="s">
        <v>35</v>
      </c>
      <c r="M173" t="s">
        <v>62</v>
      </c>
      <c r="N173" t="s">
        <v>51</v>
      </c>
      <c r="O173" t="s">
        <v>72</v>
      </c>
      <c r="P173">
        <v>2</v>
      </c>
      <c r="Q173" t="s">
        <v>32</v>
      </c>
      <c r="R173" t="s">
        <v>32</v>
      </c>
      <c r="S173">
        <v>57</v>
      </c>
      <c r="T173">
        <v>66</v>
      </c>
      <c r="U173" t="s">
        <v>58</v>
      </c>
      <c r="V173">
        <v>2</v>
      </c>
      <c r="W173" t="s">
        <v>52</v>
      </c>
      <c r="X173" t="s">
        <v>40</v>
      </c>
      <c r="Y173">
        <v>2206</v>
      </c>
      <c r="Z173">
        <v>0</v>
      </c>
      <c r="AA173">
        <v>0</v>
      </c>
      <c r="AB173" t="s">
        <v>28</v>
      </c>
      <c r="AC173" t="str">
        <f>VLOOKUP(Table1[[#This Row],[outcome]],$AH$3:$AI$5,2,FALSE)</f>
        <v>lived</v>
      </c>
      <c r="AD173">
        <v>3</v>
      </c>
      <c r="AE173">
        <v>3</v>
      </c>
      <c r="AF173">
        <v>3</v>
      </c>
      <c r="AG173" s="4" t="str">
        <f t="shared" si="2"/>
        <v>High</v>
      </c>
    </row>
    <row r="174" spans="1:33" x14ac:dyDescent="0.3">
      <c r="A174" t="s">
        <v>40</v>
      </c>
      <c r="B174" t="s">
        <v>29</v>
      </c>
      <c r="C174">
        <v>529729</v>
      </c>
      <c r="D174" t="s">
        <v>32</v>
      </c>
      <c r="E174">
        <v>104</v>
      </c>
      <c r="F174" t="s">
        <v>32</v>
      </c>
      <c r="G174" t="s">
        <v>30</v>
      </c>
      <c r="H174" t="s">
        <v>31</v>
      </c>
      <c r="I174" t="s">
        <v>66</v>
      </c>
      <c r="J174" t="s">
        <v>33</v>
      </c>
      <c r="K174" t="s">
        <v>56</v>
      </c>
      <c r="L174" t="s">
        <v>35</v>
      </c>
      <c r="M174" t="s">
        <v>62</v>
      </c>
      <c r="N174" t="s">
        <v>32</v>
      </c>
      <c r="O174" t="s">
        <v>72</v>
      </c>
      <c r="P174" t="s">
        <v>32</v>
      </c>
      <c r="Q174" t="s">
        <v>35</v>
      </c>
      <c r="R174" t="s">
        <v>63</v>
      </c>
      <c r="S174">
        <v>69</v>
      </c>
      <c r="T174">
        <v>8.6</v>
      </c>
      <c r="U174" t="s">
        <v>46</v>
      </c>
      <c r="V174">
        <v>3.4</v>
      </c>
      <c r="W174" t="s">
        <v>39</v>
      </c>
      <c r="X174" t="s">
        <v>40</v>
      </c>
      <c r="Y174">
        <v>2207</v>
      </c>
      <c r="Z174">
        <v>0</v>
      </c>
      <c r="AA174">
        <v>0</v>
      </c>
      <c r="AB174" t="s">
        <v>40</v>
      </c>
      <c r="AC174" t="str">
        <f>VLOOKUP(Table1[[#This Row],[outcome]],$AH$3:$AI$5,2,FALSE)</f>
        <v>died</v>
      </c>
      <c r="AD174" t="e">
        <v>#N/A</v>
      </c>
      <c r="AE174" t="e">
        <v>#N/A</v>
      </c>
      <c r="AF174" t="e">
        <v>#N/A</v>
      </c>
      <c r="AG174" s="4" t="str">
        <f t="shared" si="2"/>
        <v>High</v>
      </c>
    </row>
    <row r="175" spans="1:33" x14ac:dyDescent="0.3">
      <c r="A175" t="s">
        <v>28</v>
      </c>
      <c r="B175" t="s">
        <v>29</v>
      </c>
      <c r="C175">
        <v>518476</v>
      </c>
      <c r="D175" t="s">
        <v>32</v>
      </c>
      <c r="E175" t="s">
        <v>32</v>
      </c>
      <c r="F175" t="s">
        <v>32</v>
      </c>
      <c r="G175" t="s">
        <v>30</v>
      </c>
      <c r="H175" t="s">
        <v>35</v>
      </c>
      <c r="I175" t="s">
        <v>55</v>
      </c>
      <c r="J175" t="s">
        <v>32</v>
      </c>
      <c r="K175" t="s">
        <v>64</v>
      </c>
      <c r="L175" t="s">
        <v>32</v>
      </c>
      <c r="M175" t="s">
        <v>36</v>
      </c>
      <c r="N175" t="s">
        <v>32</v>
      </c>
      <c r="O175" t="s">
        <v>32</v>
      </c>
      <c r="P175" t="s">
        <v>32</v>
      </c>
      <c r="Q175" t="s">
        <v>32</v>
      </c>
      <c r="R175" t="s">
        <v>32</v>
      </c>
      <c r="S175" t="s">
        <v>32</v>
      </c>
      <c r="T175" t="s">
        <v>32</v>
      </c>
      <c r="U175" t="s">
        <v>32</v>
      </c>
      <c r="V175" t="s">
        <v>32</v>
      </c>
      <c r="W175" t="s">
        <v>39</v>
      </c>
      <c r="X175" t="s">
        <v>40</v>
      </c>
      <c r="Y175">
        <v>3400</v>
      </c>
      <c r="Z175">
        <v>0</v>
      </c>
      <c r="AA175">
        <v>0</v>
      </c>
      <c r="AB175" t="s">
        <v>40</v>
      </c>
      <c r="AC175" t="str">
        <f>VLOOKUP(Table1[[#This Row],[outcome]],$AH$3:$AI$5,2,FALSE)</f>
        <v>died</v>
      </c>
      <c r="AD175" t="e">
        <v>#N/A</v>
      </c>
      <c r="AE175" t="e">
        <v>#N/A</v>
      </c>
      <c r="AF175" t="e">
        <v>#N/A</v>
      </c>
      <c r="AG175" s="4" t="str">
        <f t="shared" si="2"/>
        <v>High</v>
      </c>
    </row>
    <row r="176" spans="1:33" x14ac:dyDescent="0.3">
      <c r="A176" t="s">
        <v>40</v>
      </c>
      <c r="B176" t="s">
        <v>29</v>
      </c>
      <c r="C176">
        <v>527929</v>
      </c>
      <c r="D176" t="s">
        <v>32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32</v>
      </c>
      <c r="K176" t="s">
        <v>32</v>
      </c>
      <c r="L176" t="s">
        <v>32</v>
      </c>
      <c r="M176" t="s">
        <v>32</v>
      </c>
      <c r="N176" t="s">
        <v>32</v>
      </c>
      <c r="O176" t="s">
        <v>32</v>
      </c>
      <c r="P176" t="s">
        <v>32</v>
      </c>
      <c r="Q176" t="s">
        <v>32</v>
      </c>
      <c r="R176" t="s">
        <v>32</v>
      </c>
      <c r="S176" t="s">
        <v>32</v>
      </c>
      <c r="T176" t="s">
        <v>32</v>
      </c>
      <c r="U176" t="s">
        <v>32</v>
      </c>
      <c r="V176" t="s">
        <v>32</v>
      </c>
      <c r="W176" t="s">
        <v>52</v>
      </c>
      <c r="X176" t="s">
        <v>40</v>
      </c>
      <c r="Y176">
        <v>2208</v>
      </c>
      <c r="Z176">
        <v>0</v>
      </c>
      <c r="AA176">
        <v>0</v>
      </c>
      <c r="AB176" t="s">
        <v>28</v>
      </c>
      <c r="AC176" t="str">
        <f>VLOOKUP(Table1[[#This Row],[outcome]],$AH$3:$AI$5,2,FALSE)</f>
        <v>lived</v>
      </c>
      <c r="AD176" t="e">
        <v>#N/A</v>
      </c>
      <c r="AE176" t="e">
        <v>#N/A</v>
      </c>
      <c r="AF176" t="e">
        <v>#N/A</v>
      </c>
      <c r="AG176" s="4" t="str">
        <f t="shared" si="2"/>
        <v>High</v>
      </c>
    </row>
    <row r="177" spans="1:33" x14ac:dyDescent="0.3">
      <c r="A177" t="s">
        <v>40</v>
      </c>
      <c r="B177" t="s">
        <v>29</v>
      </c>
      <c r="C177">
        <v>535130</v>
      </c>
      <c r="D177">
        <v>38.200000000000003</v>
      </c>
      <c r="E177">
        <v>60</v>
      </c>
      <c r="F177">
        <v>30</v>
      </c>
      <c r="G177" t="s">
        <v>48</v>
      </c>
      <c r="H177" t="s">
        <v>48</v>
      </c>
      <c r="I177" t="s">
        <v>49</v>
      </c>
      <c r="J177" t="s">
        <v>42</v>
      </c>
      <c r="K177" t="s">
        <v>43</v>
      </c>
      <c r="L177" t="s">
        <v>50</v>
      </c>
      <c r="M177" t="s">
        <v>51</v>
      </c>
      <c r="N177" t="s">
        <v>44</v>
      </c>
      <c r="O177" t="s">
        <v>51</v>
      </c>
      <c r="P177" t="s">
        <v>32</v>
      </c>
      <c r="Q177" t="s">
        <v>37</v>
      </c>
      <c r="R177" t="s">
        <v>45</v>
      </c>
      <c r="S177">
        <v>48</v>
      </c>
      <c r="T177">
        <v>66</v>
      </c>
      <c r="U177" t="s">
        <v>32</v>
      </c>
      <c r="V177" t="s">
        <v>32</v>
      </c>
      <c r="W177" t="s">
        <v>52</v>
      </c>
      <c r="X177" t="s">
        <v>40</v>
      </c>
      <c r="Y177">
        <v>6112</v>
      </c>
      <c r="Z177">
        <v>0</v>
      </c>
      <c r="AA177">
        <v>0</v>
      </c>
      <c r="AB177" t="s">
        <v>28</v>
      </c>
      <c r="AC177" t="str">
        <f>VLOOKUP(Table1[[#This Row],[outcome]],$AH$3:$AI$5,2,FALSE)</f>
        <v>lived</v>
      </c>
      <c r="AD177">
        <v>1</v>
      </c>
      <c r="AE177">
        <v>1</v>
      </c>
      <c r="AF177">
        <v>1</v>
      </c>
      <c r="AG177" s="4" t="str">
        <f t="shared" si="2"/>
        <v>High</v>
      </c>
    </row>
    <row r="178" spans="1:33" x14ac:dyDescent="0.3">
      <c r="A178" t="s">
        <v>40</v>
      </c>
      <c r="B178" t="s">
        <v>29</v>
      </c>
      <c r="C178">
        <v>523190</v>
      </c>
      <c r="D178" t="s">
        <v>32</v>
      </c>
      <c r="E178">
        <v>68</v>
      </c>
      <c r="F178">
        <v>14</v>
      </c>
      <c r="G178" t="s">
        <v>32</v>
      </c>
      <c r="H178" t="s">
        <v>32</v>
      </c>
      <c r="I178" t="s">
        <v>41</v>
      </c>
      <c r="J178" t="s">
        <v>42</v>
      </c>
      <c r="K178" t="s">
        <v>64</v>
      </c>
      <c r="L178" t="s">
        <v>32</v>
      </c>
      <c r="M178" t="s">
        <v>32</v>
      </c>
      <c r="N178" t="s">
        <v>32</v>
      </c>
      <c r="O178" t="s">
        <v>51</v>
      </c>
      <c r="P178">
        <v>4.3</v>
      </c>
      <c r="Q178" t="s">
        <v>32</v>
      </c>
      <c r="R178" t="s">
        <v>32</v>
      </c>
      <c r="S178" t="s">
        <v>32</v>
      </c>
      <c r="T178" t="s">
        <v>32</v>
      </c>
      <c r="U178" t="s">
        <v>46</v>
      </c>
      <c r="V178">
        <v>2.8</v>
      </c>
      <c r="W178" t="s">
        <v>39</v>
      </c>
      <c r="X178" t="s">
        <v>40</v>
      </c>
      <c r="Y178">
        <v>4205</v>
      </c>
      <c r="Z178">
        <v>0</v>
      </c>
      <c r="AA178">
        <v>0</v>
      </c>
      <c r="AB178" t="s">
        <v>40</v>
      </c>
      <c r="AC178" t="str">
        <f>VLOOKUP(Table1[[#This Row],[outcome]],$AH$3:$AI$5,2,FALSE)</f>
        <v>died</v>
      </c>
      <c r="AD178" t="e">
        <v>#N/A</v>
      </c>
      <c r="AE178" t="e">
        <v>#N/A</v>
      </c>
      <c r="AF178" t="e">
        <v>#N/A</v>
      </c>
      <c r="AG178" s="4" t="str">
        <f t="shared" si="2"/>
        <v>High</v>
      </c>
    </row>
    <row r="179" spans="1:33" x14ac:dyDescent="0.3">
      <c r="A179" t="s">
        <v>40</v>
      </c>
      <c r="B179" t="s">
        <v>29</v>
      </c>
      <c r="C179">
        <v>533968</v>
      </c>
      <c r="D179" t="s">
        <v>32</v>
      </c>
      <c r="E179">
        <v>60</v>
      </c>
      <c r="F179">
        <v>30</v>
      </c>
      <c r="G179" t="s">
        <v>30</v>
      </c>
      <c r="H179" t="s">
        <v>31</v>
      </c>
      <c r="I179" t="s">
        <v>41</v>
      </c>
      <c r="J179" t="s">
        <v>33</v>
      </c>
      <c r="K179" t="s">
        <v>34</v>
      </c>
      <c r="L179" t="s">
        <v>35</v>
      </c>
      <c r="M179" t="s">
        <v>36</v>
      </c>
      <c r="N179" t="s">
        <v>51</v>
      </c>
      <c r="O179" t="s">
        <v>51</v>
      </c>
      <c r="P179" t="s">
        <v>32</v>
      </c>
      <c r="Q179" t="s">
        <v>35</v>
      </c>
      <c r="R179" t="s">
        <v>32</v>
      </c>
      <c r="S179">
        <v>45</v>
      </c>
      <c r="T179">
        <v>70</v>
      </c>
      <c r="U179" t="s">
        <v>58</v>
      </c>
      <c r="V179">
        <v>2</v>
      </c>
      <c r="W179" t="s">
        <v>52</v>
      </c>
      <c r="X179" t="s">
        <v>40</v>
      </c>
      <c r="Y179">
        <v>6111</v>
      </c>
      <c r="Z179">
        <v>3111</v>
      </c>
      <c r="AA179">
        <v>0</v>
      </c>
      <c r="AB179" t="s">
        <v>28</v>
      </c>
      <c r="AC179" t="str">
        <f>VLOOKUP(Table1[[#This Row],[outcome]],$AH$3:$AI$5,2,FALSE)</f>
        <v>lived</v>
      </c>
      <c r="AD179" t="e">
        <v>#N/A</v>
      </c>
      <c r="AE179" t="e">
        <v>#N/A</v>
      </c>
      <c r="AF179" t="e">
        <v>#N/A</v>
      </c>
      <c r="AG179" s="4" t="str">
        <f t="shared" si="2"/>
        <v>High</v>
      </c>
    </row>
    <row r="180" spans="1:33" x14ac:dyDescent="0.3">
      <c r="A180" t="s">
        <v>28</v>
      </c>
      <c r="B180" t="s">
        <v>29</v>
      </c>
      <c r="C180">
        <v>528151</v>
      </c>
      <c r="D180">
        <v>38.5</v>
      </c>
      <c r="E180">
        <v>100</v>
      </c>
      <c r="F180" t="s">
        <v>32</v>
      </c>
      <c r="G180" t="s">
        <v>30</v>
      </c>
      <c r="H180" t="s">
        <v>31</v>
      </c>
      <c r="I180" t="s">
        <v>66</v>
      </c>
      <c r="J180" t="s">
        <v>33</v>
      </c>
      <c r="K180" t="s">
        <v>64</v>
      </c>
      <c r="L180" t="s">
        <v>50</v>
      </c>
      <c r="M180" t="s">
        <v>36</v>
      </c>
      <c r="N180" t="s">
        <v>44</v>
      </c>
      <c r="O180" t="s">
        <v>51</v>
      </c>
      <c r="P180" t="s">
        <v>32</v>
      </c>
      <c r="Q180" t="s">
        <v>35</v>
      </c>
      <c r="R180" t="s">
        <v>38</v>
      </c>
      <c r="S180" t="s">
        <v>32</v>
      </c>
      <c r="T180" t="s">
        <v>32</v>
      </c>
      <c r="U180" t="s">
        <v>32</v>
      </c>
      <c r="V180" t="s">
        <v>32</v>
      </c>
      <c r="W180" t="s">
        <v>47</v>
      </c>
      <c r="X180" t="s">
        <v>28</v>
      </c>
      <c r="Y180">
        <v>1111</v>
      </c>
      <c r="Z180">
        <v>0</v>
      </c>
      <c r="AA180">
        <v>0</v>
      </c>
      <c r="AB180" t="s">
        <v>40</v>
      </c>
      <c r="AC180" t="str">
        <f>VLOOKUP(Table1[[#This Row],[outcome]],$AH$3:$AI$5,2,FALSE)</f>
        <v>died</v>
      </c>
      <c r="AD180">
        <v>3</v>
      </c>
      <c r="AE180">
        <v>3</v>
      </c>
      <c r="AF180">
        <v>3</v>
      </c>
      <c r="AG180" s="4" t="str">
        <f t="shared" si="2"/>
        <v>High</v>
      </c>
    </row>
    <row r="181" spans="1:33" x14ac:dyDescent="0.3">
      <c r="A181" t="s">
        <v>40</v>
      </c>
      <c r="B181" t="s">
        <v>29</v>
      </c>
      <c r="C181">
        <v>530239</v>
      </c>
      <c r="D181">
        <v>38.4</v>
      </c>
      <c r="E181">
        <v>84</v>
      </c>
      <c r="F181">
        <v>30</v>
      </c>
      <c r="G181" t="s">
        <v>30</v>
      </c>
      <c r="H181" t="s">
        <v>48</v>
      </c>
      <c r="I181" t="s">
        <v>66</v>
      </c>
      <c r="J181" t="s">
        <v>33</v>
      </c>
      <c r="K181" t="s">
        <v>64</v>
      </c>
      <c r="L181" t="s">
        <v>50</v>
      </c>
      <c r="M181" t="s">
        <v>62</v>
      </c>
      <c r="N181" t="s">
        <v>44</v>
      </c>
      <c r="O181" t="s">
        <v>72</v>
      </c>
      <c r="P181">
        <v>6.5</v>
      </c>
      <c r="Q181" t="s">
        <v>35</v>
      </c>
      <c r="R181" t="s">
        <v>63</v>
      </c>
      <c r="S181">
        <v>47</v>
      </c>
      <c r="T181">
        <v>7.5</v>
      </c>
      <c r="U181" t="s">
        <v>58</v>
      </c>
      <c r="V181" t="s">
        <v>32</v>
      </c>
      <c r="W181" t="s">
        <v>39</v>
      </c>
      <c r="X181" t="s">
        <v>40</v>
      </c>
      <c r="Y181">
        <v>2300</v>
      </c>
      <c r="Z181">
        <v>0</v>
      </c>
      <c r="AA181">
        <v>0</v>
      </c>
      <c r="AB181" t="s">
        <v>28</v>
      </c>
      <c r="AC181" t="str">
        <f>VLOOKUP(Table1[[#This Row],[outcome]],$AH$3:$AI$5,2,FALSE)</f>
        <v>died</v>
      </c>
      <c r="AD181">
        <v>2</v>
      </c>
      <c r="AE181">
        <v>0</v>
      </c>
      <c r="AF181">
        <v>0</v>
      </c>
      <c r="AG181" s="4" t="str">
        <f t="shared" si="2"/>
        <v>High</v>
      </c>
    </row>
    <row r="182" spans="1:33" x14ac:dyDescent="0.3">
      <c r="A182" t="s">
        <v>28</v>
      </c>
      <c r="B182" t="s">
        <v>29</v>
      </c>
      <c r="C182">
        <v>528305</v>
      </c>
      <c r="D182">
        <v>37.799999999999997</v>
      </c>
      <c r="E182">
        <v>48</v>
      </c>
      <c r="F182">
        <v>14</v>
      </c>
      <c r="G182" t="s">
        <v>32</v>
      </c>
      <c r="H182" t="s">
        <v>32</v>
      </c>
      <c r="I182" t="s">
        <v>61</v>
      </c>
      <c r="J182" t="s">
        <v>42</v>
      </c>
      <c r="K182" t="s">
        <v>43</v>
      </c>
      <c r="L182" t="s">
        <v>32</v>
      </c>
      <c r="M182" t="s">
        <v>44</v>
      </c>
      <c r="N182" t="s">
        <v>51</v>
      </c>
      <c r="O182" t="s">
        <v>72</v>
      </c>
      <c r="P182">
        <v>5.3</v>
      </c>
      <c r="Q182" t="s">
        <v>48</v>
      </c>
      <c r="R182" t="s">
        <v>32</v>
      </c>
      <c r="S182">
        <v>35</v>
      </c>
      <c r="T182">
        <v>7.5</v>
      </c>
      <c r="U182" t="s">
        <v>32</v>
      </c>
      <c r="V182" t="s">
        <v>32</v>
      </c>
      <c r="W182" t="s">
        <v>52</v>
      </c>
      <c r="X182" t="s">
        <v>28</v>
      </c>
      <c r="Y182">
        <v>3111</v>
      </c>
      <c r="Z182">
        <v>0</v>
      </c>
      <c r="AA182">
        <v>0</v>
      </c>
      <c r="AB182" t="s">
        <v>40</v>
      </c>
      <c r="AC182" t="str">
        <f>VLOOKUP(Table1[[#This Row],[outcome]],$AH$3:$AI$5,2,FALSE)</f>
        <v>lived</v>
      </c>
      <c r="AD182">
        <v>3</v>
      </c>
      <c r="AE182">
        <v>3</v>
      </c>
      <c r="AF182">
        <v>3</v>
      </c>
      <c r="AG182" s="4" t="str">
        <f t="shared" si="2"/>
        <v>normal</v>
      </c>
    </row>
    <row r="183" spans="1:33" x14ac:dyDescent="0.3">
      <c r="A183" t="s">
        <v>40</v>
      </c>
      <c r="B183" t="s">
        <v>29</v>
      </c>
      <c r="C183">
        <v>5279822</v>
      </c>
      <c r="D183">
        <v>38</v>
      </c>
      <c r="E183" t="s">
        <v>32</v>
      </c>
      <c r="F183">
        <v>24</v>
      </c>
      <c r="G183" t="s">
        <v>30</v>
      </c>
      <c r="H183" t="s">
        <v>31</v>
      </c>
      <c r="I183" t="s">
        <v>55</v>
      </c>
      <c r="J183" t="s">
        <v>33</v>
      </c>
      <c r="K183" t="s">
        <v>34</v>
      </c>
      <c r="L183" t="s">
        <v>32</v>
      </c>
      <c r="M183" t="s">
        <v>36</v>
      </c>
      <c r="N183" t="s">
        <v>51</v>
      </c>
      <c r="O183" t="s">
        <v>51</v>
      </c>
      <c r="P183" t="s">
        <v>32</v>
      </c>
      <c r="Q183" t="s">
        <v>32</v>
      </c>
      <c r="R183" t="s">
        <v>32</v>
      </c>
      <c r="S183">
        <v>68</v>
      </c>
      <c r="T183">
        <v>7.8</v>
      </c>
      <c r="U183" t="s">
        <v>32</v>
      </c>
      <c r="V183" t="s">
        <v>32</v>
      </c>
      <c r="W183" t="s">
        <v>39</v>
      </c>
      <c r="X183" t="s">
        <v>40</v>
      </c>
      <c r="Y183">
        <v>2205</v>
      </c>
      <c r="Z183">
        <v>0</v>
      </c>
      <c r="AA183">
        <v>0</v>
      </c>
      <c r="AB183" t="s">
        <v>28</v>
      </c>
      <c r="AC183" t="str">
        <f>VLOOKUP(Table1[[#This Row],[outcome]],$AH$3:$AI$5,2,FALSE)</f>
        <v>died</v>
      </c>
      <c r="AD183">
        <v>6</v>
      </c>
      <c r="AE183">
        <v>2</v>
      </c>
      <c r="AF183">
        <v>2</v>
      </c>
      <c r="AG183" s="4" t="str">
        <f t="shared" si="2"/>
        <v>normal</v>
      </c>
    </row>
    <row r="184" spans="1:33" x14ac:dyDescent="0.3">
      <c r="A184" t="s">
        <v>28</v>
      </c>
      <c r="B184" t="s">
        <v>29</v>
      </c>
      <c r="C184">
        <v>534857</v>
      </c>
      <c r="D184">
        <v>37.799999999999997</v>
      </c>
      <c r="E184">
        <v>56</v>
      </c>
      <c r="F184">
        <v>16</v>
      </c>
      <c r="G184" t="s">
        <v>48</v>
      </c>
      <c r="H184" t="s">
        <v>48</v>
      </c>
      <c r="I184" t="s">
        <v>68</v>
      </c>
      <c r="J184" t="s">
        <v>42</v>
      </c>
      <c r="K184" t="s">
        <v>56</v>
      </c>
      <c r="L184" t="s">
        <v>69</v>
      </c>
      <c r="M184" t="s">
        <v>51</v>
      </c>
      <c r="N184" t="s">
        <v>44</v>
      </c>
      <c r="O184" t="s">
        <v>51</v>
      </c>
      <c r="P184" t="s">
        <v>32</v>
      </c>
      <c r="Q184" t="s">
        <v>48</v>
      </c>
      <c r="R184" t="s">
        <v>32</v>
      </c>
      <c r="S184">
        <v>44</v>
      </c>
      <c r="T184">
        <v>68</v>
      </c>
      <c r="U184" t="s">
        <v>65</v>
      </c>
      <c r="V184">
        <v>1</v>
      </c>
      <c r="W184" t="s">
        <v>52</v>
      </c>
      <c r="X184" t="s">
        <v>28</v>
      </c>
      <c r="Y184">
        <v>0</v>
      </c>
      <c r="Z184">
        <v>0</v>
      </c>
      <c r="AA184">
        <v>0</v>
      </c>
      <c r="AB184" t="s">
        <v>28</v>
      </c>
      <c r="AC184" t="str">
        <f>VLOOKUP(Table1[[#This Row],[outcome]],$AH$3:$AI$5,2,FALSE)</f>
        <v>lived</v>
      </c>
      <c r="AD184">
        <v>3</v>
      </c>
      <c r="AE184">
        <v>3</v>
      </c>
      <c r="AF184">
        <v>3</v>
      </c>
      <c r="AG184" s="4" t="str">
        <f t="shared" si="2"/>
        <v>normal</v>
      </c>
    </row>
    <row r="185" spans="1:33" x14ac:dyDescent="0.3">
      <c r="A185" t="s">
        <v>28</v>
      </c>
      <c r="B185" t="s">
        <v>29</v>
      </c>
      <c r="C185">
        <v>534053</v>
      </c>
      <c r="D185">
        <v>38.200000000000003</v>
      </c>
      <c r="E185">
        <v>68</v>
      </c>
      <c r="F185">
        <v>32</v>
      </c>
      <c r="G185" t="s">
        <v>59</v>
      </c>
      <c r="H185" t="s">
        <v>67</v>
      </c>
      <c r="I185" t="s">
        <v>68</v>
      </c>
      <c r="J185" t="s">
        <v>42</v>
      </c>
      <c r="K185" t="s">
        <v>71</v>
      </c>
      <c r="L185" t="s">
        <v>69</v>
      </c>
      <c r="M185" t="s">
        <v>51</v>
      </c>
      <c r="N185" t="s">
        <v>70</v>
      </c>
      <c r="O185" t="s">
        <v>51</v>
      </c>
      <c r="P185" t="s">
        <v>32</v>
      </c>
      <c r="Q185" t="s">
        <v>48</v>
      </c>
      <c r="R185" t="s">
        <v>48</v>
      </c>
      <c r="S185">
        <v>43</v>
      </c>
      <c r="T185">
        <v>65</v>
      </c>
      <c r="U185" t="s">
        <v>32</v>
      </c>
      <c r="V185" t="s">
        <v>32</v>
      </c>
      <c r="W185" t="s">
        <v>52</v>
      </c>
      <c r="X185" t="s">
        <v>28</v>
      </c>
      <c r="Y185">
        <v>0</v>
      </c>
      <c r="Z185">
        <v>0</v>
      </c>
      <c r="AA185">
        <v>0</v>
      </c>
      <c r="AB185" t="s">
        <v>28</v>
      </c>
      <c r="AC185" t="str">
        <f>VLOOKUP(Table1[[#This Row],[outcome]],$AH$3:$AI$5,2,FALSE)</f>
        <v>lived</v>
      </c>
      <c r="AD185">
        <v>1</v>
      </c>
      <c r="AE185">
        <v>1</v>
      </c>
      <c r="AF185">
        <v>1</v>
      </c>
      <c r="AG185" s="4" t="str">
        <f t="shared" si="2"/>
        <v>High</v>
      </c>
    </row>
    <row r="186" spans="1:33" x14ac:dyDescent="0.3">
      <c r="A186" t="s">
        <v>40</v>
      </c>
      <c r="B186" t="s">
        <v>29</v>
      </c>
      <c r="C186">
        <v>534833</v>
      </c>
      <c r="D186">
        <v>38.5</v>
      </c>
      <c r="E186">
        <v>120</v>
      </c>
      <c r="F186">
        <v>60</v>
      </c>
      <c r="G186" t="s">
        <v>54</v>
      </c>
      <c r="H186" t="s">
        <v>31</v>
      </c>
      <c r="I186" t="s">
        <v>55</v>
      </c>
      <c r="J186" t="s">
        <v>33</v>
      </c>
      <c r="K186" t="s">
        <v>32</v>
      </c>
      <c r="L186" t="s">
        <v>50</v>
      </c>
      <c r="M186" t="s">
        <v>32</v>
      </c>
      <c r="N186" t="s">
        <v>32</v>
      </c>
      <c r="O186" t="s">
        <v>32</v>
      </c>
      <c r="P186" t="s">
        <v>32</v>
      </c>
      <c r="Q186" t="s">
        <v>32</v>
      </c>
      <c r="R186" t="s">
        <v>32</v>
      </c>
      <c r="S186">
        <v>54</v>
      </c>
      <c r="T186" t="s">
        <v>32</v>
      </c>
      <c r="U186" t="s">
        <v>32</v>
      </c>
      <c r="V186" t="s">
        <v>32</v>
      </c>
      <c r="W186" t="s">
        <v>52</v>
      </c>
      <c r="X186" t="s">
        <v>40</v>
      </c>
      <c r="Y186">
        <v>5400</v>
      </c>
      <c r="Z186">
        <v>0</v>
      </c>
      <c r="AA186">
        <v>0</v>
      </c>
      <c r="AB186" t="s">
        <v>28</v>
      </c>
      <c r="AC186" t="str">
        <f>VLOOKUP(Table1[[#This Row],[outcome]],$AH$3:$AI$5,2,FALSE)</f>
        <v>lived</v>
      </c>
      <c r="AD186">
        <v>3</v>
      </c>
      <c r="AE186">
        <v>3</v>
      </c>
      <c r="AF186">
        <v>3</v>
      </c>
      <c r="AG186" s="4" t="str">
        <f t="shared" si="2"/>
        <v>High</v>
      </c>
    </row>
    <row r="187" spans="1:33" x14ac:dyDescent="0.3">
      <c r="A187" t="s">
        <v>40</v>
      </c>
      <c r="B187" t="s">
        <v>29</v>
      </c>
      <c r="C187">
        <v>5278331</v>
      </c>
      <c r="D187">
        <v>39.299999999999997</v>
      </c>
      <c r="E187">
        <v>64</v>
      </c>
      <c r="F187">
        <v>90</v>
      </c>
      <c r="G187" t="s">
        <v>59</v>
      </c>
      <c r="H187" t="s">
        <v>31</v>
      </c>
      <c r="I187" t="s">
        <v>61</v>
      </c>
      <c r="J187" t="s">
        <v>42</v>
      </c>
      <c r="K187" t="s">
        <v>32</v>
      </c>
      <c r="L187" t="s">
        <v>50</v>
      </c>
      <c r="M187" t="s">
        <v>51</v>
      </c>
      <c r="N187" t="s">
        <v>51</v>
      </c>
      <c r="O187" t="s">
        <v>57</v>
      </c>
      <c r="P187" t="s">
        <v>32</v>
      </c>
      <c r="Q187" t="s">
        <v>32</v>
      </c>
      <c r="R187" t="s">
        <v>32</v>
      </c>
      <c r="S187">
        <v>39</v>
      </c>
      <c r="T187">
        <v>6.7</v>
      </c>
      <c r="U187" t="s">
        <v>32</v>
      </c>
      <c r="V187" t="s">
        <v>32</v>
      </c>
      <c r="W187" t="s">
        <v>52</v>
      </c>
      <c r="X187" t="s">
        <v>40</v>
      </c>
      <c r="Y187">
        <v>21110</v>
      </c>
      <c r="Z187">
        <v>0</v>
      </c>
      <c r="AA187">
        <v>0</v>
      </c>
      <c r="AB187" t="s">
        <v>28</v>
      </c>
      <c r="AC187" t="str">
        <f>VLOOKUP(Table1[[#This Row],[outcome]],$AH$3:$AI$5,2,FALSE)</f>
        <v>lived</v>
      </c>
      <c r="AD187">
        <v>1</v>
      </c>
      <c r="AE187">
        <v>1</v>
      </c>
      <c r="AF187">
        <v>1</v>
      </c>
      <c r="AG187" s="4" t="str">
        <f t="shared" si="2"/>
        <v>High</v>
      </c>
    </row>
    <row r="188" spans="1:33" x14ac:dyDescent="0.3">
      <c r="A188" t="s">
        <v>40</v>
      </c>
      <c r="B188" t="s">
        <v>29</v>
      </c>
      <c r="C188">
        <v>527365</v>
      </c>
      <c r="D188">
        <v>38.4</v>
      </c>
      <c r="E188">
        <v>80</v>
      </c>
      <c r="F188">
        <v>30</v>
      </c>
      <c r="G188" t="s">
        <v>54</v>
      </c>
      <c r="H188" t="s">
        <v>31</v>
      </c>
      <c r="I188" t="s">
        <v>61</v>
      </c>
      <c r="J188" t="s">
        <v>42</v>
      </c>
      <c r="K188" t="s">
        <v>43</v>
      </c>
      <c r="L188" t="s">
        <v>50</v>
      </c>
      <c r="M188" t="s">
        <v>62</v>
      </c>
      <c r="N188" t="s">
        <v>70</v>
      </c>
      <c r="O188" t="s">
        <v>72</v>
      </c>
      <c r="P188" t="s">
        <v>32</v>
      </c>
      <c r="Q188" t="s">
        <v>35</v>
      </c>
      <c r="R188" t="s">
        <v>38</v>
      </c>
      <c r="S188">
        <v>32</v>
      </c>
      <c r="T188">
        <v>6.1</v>
      </c>
      <c r="U188" t="s">
        <v>58</v>
      </c>
      <c r="V188">
        <v>4.3</v>
      </c>
      <c r="W188" t="s">
        <v>52</v>
      </c>
      <c r="X188" t="s">
        <v>40</v>
      </c>
      <c r="Y188">
        <v>7209</v>
      </c>
      <c r="Z188">
        <v>0</v>
      </c>
      <c r="AA188">
        <v>0</v>
      </c>
      <c r="AB188" t="s">
        <v>40</v>
      </c>
      <c r="AC188" t="str">
        <f>VLOOKUP(Table1[[#This Row],[outcome]],$AH$3:$AI$5,2,FALSE)</f>
        <v>lived</v>
      </c>
      <c r="AD188">
        <v>2</v>
      </c>
      <c r="AE188">
        <v>0</v>
      </c>
      <c r="AF188">
        <v>0</v>
      </c>
      <c r="AG188" s="4" t="str">
        <f t="shared" si="2"/>
        <v>High</v>
      </c>
    </row>
    <row r="189" spans="1:33" x14ac:dyDescent="0.3">
      <c r="A189" t="s">
        <v>40</v>
      </c>
      <c r="B189" t="s">
        <v>29</v>
      </c>
      <c r="C189">
        <v>533887</v>
      </c>
      <c r="D189">
        <v>38.5</v>
      </c>
      <c r="E189">
        <v>60</v>
      </c>
      <c r="F189" t="s">
        <v>32</v>
      </c>
      <c r="G189" t="s">
        <v>48</v>
      </c>
      <c r="H189" t="s">
        <v>48</v>
      </c>
      <c r="I189" t="s">
        <v>32</v>
      </c>
      <c r="J189" t="s">
        <v>42</v>
      </c>
      <c r="K189" t="s">
        <v>32</v>
      </c>
      <c r="L189" t="s">
        <v>69</v>
      </c>
      <c r="M189" t="s">
        <v>51</v>
      </c>
      <c r="N189" t="s">
        <v>32</v>
      </c>
      <c r="O189" t="s">
        <v>32</v>
      </c>
      <c r="P189" t="s">
        <v>32</v>
      </c>
      <c r="Q189" t="s">
        <v>32</v>
      </c>
      <c r="R189" t="s">
        <v>32</v>
      </c>
      <c r="S189">
        <v>33</v>
      </c>
      <c r="T189">
        <v>53</v>
      </c>
      <c r="U189" t="s">
        <v>65</v>
      </c>
      <c r="V189" t="s">
        <v>32</v>
      </c>
      <c r="W189" t="s">
        <v>52</v>
      </c>
      <c r="X189" t="s">
        <v>40</v>
      </c>
      <c r="Y189">
        <v>4111</v>
      </c>
      <c r="Z189">
        <v>0</v>
      </c>
      <c r="AA189">
        <v>0</v>
      </c>
      <c r="AB189" t="s">
        <v>28</v>
      </c>
      <c r="AC189" t="str">
        <f>VLOOKUP(Table1[[#This Row],[outcome]],$AH$3:$AI$5,2,FALSE)</f>
        <v>lived</v>
      </c>
      <c r="AD189">
        <v>3</v>
      </c>
      <c r="AE189">
        <v>3</v>
      </c>
      <c r="AF189">
        <v>3</v>
      </c>
      <c r="AG189" s="4" t="str">
        <f t="shared" si="2"/>
        <v>High</v>
      </c>
    </row>
    <row r="190" spans="1:33" x14ac:dyDescent="0.3">
      <c r="A190" t="s">
        <v>40</v>
      </c>
      <c r="B190" t="s">
        <v>29</v>
      </c>
      <c r="C190">
        <v>5299603</v>
      </c>
      <c r="D190">
        <v>38.299999999999997</v>
      </c>
      <c r="E190">
        <v>60</v>
      </c>
      <c r="F190">
        <v>16</v>
      </c>
      <c r="G190" t="s">
        <v>30</v>
      </c>
      <c r="H190" t="s">
        <v>48</v>
      </c>
      <c r="I190" t="s">
        <v>61</v>
      </c>
      <c r="J190" t="s">
        <v>42</v>
      </c>
      <c r="K190" t="s">
        <v>56</v>
      </c>
      <c r="L190" t="s">
        <v>69</v>
      </c>
      <c r="M190" t="s">
        <v>51</v>
      </c>
      <c r="N190" t="s">
        <v>44</v>
      </c>
      <c r="O190" t="s">
        <v>57</v>
      </c>
      <c r="P190">
        <v>3</v>
      </c>
      <c r="Q190" t="s">
        <v>48</v>
      </c>
      <c r="R190" t="s">
        <v>63</v>
      </c>
      <c r="S190">
        <v>30</v>
      </c>
      <c r="T190">
        <v>6</v>
      </c>
      <c r="U190" t="s">
        <v>65</v>
      </c>
      <c r="V190">
        <v>3</v>
      </c>
      <c r="W190" t="s">
        <v>52</v>
      </c>
      <c r="X190" t="s">
        <v>40</v>
      </c>
      <c r="Y190">
        <v>31110</v>
      </c>
      <c r="Z190">
        <v>0</v>
      </c>
      <c r="AA190">
        <v>0</v>
      </c>
      <c r="AB190" t="s">
        <v>28</v>
      </c>
      <c r="AC190" t="str">
        <f>VLOOKUP(Table1[[#This Row],[outcome]],$AH$3:$AI$5,2,FALSE)</f>
        <v>lived</v>
      </c>
      <c r="AD190">
        <v>1</v>
      </c>
      <c r="AE190">
        <v>2</v>
      </c>
      <c r="AF190">
        <v>2</v>
      </c>
      <c r="AG190" s="4" t="str">
        <f t="shared" si="2"/>
        <v>High</v>
      </c>
    </row>
    <row r="191" spans="1:33" x14ac:dyDescent="0.3">
      <c r="A191" t="s">
        <v>40</v>
      </c>
      <c r="B191" t="s">
        <v>29</v>
      </c>
      <c r="C191">
        <v>528742</v>
      </c>
      <c r="D191">
        <v>37.1</v>
      </c>
      <c r="E191">
        <v>40</v>
      </c>
      <c r="F191">
        <v>8</v>
      </c>
      <c r="G191" t="s">
        <v>32</v>
      </c>
      <c r="H191" t="s">
        <v>48</v>
      </c>
      <c r="I191" t="s">
        <v>41</v>
      </c>
      <c r="J191" t="s">
        <v>42</v>
      </c>
      <c r="K191" t="s">
        <v>43</v>
      </c>
      <c r="L191" t="s">
        <v>50</v>
      </c>
      <c r="M191" t="s">
        <v>51</v>
      </c>
      <c r="N191" t="s">
        <v>51</v>
      </c>
      <c r="O191" t="s">
        <v>51</v>
      </c>
      <c r="P191" t="s">
        <v>32</v>
      </c>
      <c r="Q191" t="s">
        <v>37</v>
      </c>
      <c r="R191" t="s">
        <v>60</v>
      </c>
      <c r="S191">
        <v>23</v>
      </c>
      <c r="T191">
        <v>6.7</v>
      </c>
      <c r="U191" t="s">
        <v>58</v>
      </c>
      <c r="V191" t="s">
        <v>32</v>
      </c>
      <c r="W191" t="s">
        <v>52</v>
      </c>
      <c r="X191" t="s">
        <v>40</v>
      </c>
      <c r="Y191">
        <v>3133</v>
      </c>
      <c r="Z191">
        <v>0</v>
      </c>
      <c r="AA191">
        <v>0</v>
      </c>
      <c r="AB191" t="s">
        <v>40</v>
      </c>
      <c r="AC191" t="str">
        <f>VLOOKUP(Table1[[#This Row],[outcome]],$AH$3:$AI$5,2,FALSE)</f>
        <v>lived</v>
      </c>
      <c r="AD191">
        <v>1</v>
      </c>
      <c r="AE191">
        <v>1</v>
      </c>
      <c r="AF191">
        <v>1</v>
      </c>
      <c r="AG191" s="4" t="str">
        <f t="shared" si="2"/>
        <v>normal</v>
      </c>
    </row>
    <row r="192" spans="1:33" x14ac:dyDescent="0.3">
      <c r="A192" t="s">
        <v>28</v>
      </c>
      <c r="B192" t="s">
        <v>53</v>
      </c>
      <c r="C192">
        <v>5287279</v>
      </c>
      <c r="D192" t="s">
        <v>32</v>
      </c>
      <c r="E192">
        <v>100</v>
      </c>
      <c r="F192">
        <v>44</v>
      </c>
      <c r="G192" t="s">
        <v>59</v>
      </c>
      <c r="H192" t="s">
        <v>48</v>
      </c>
      <c r="I192" t="s">
        <v>61</v>
      </c>
      <c r="J192" t="s">
        <v>42</v>
      </c>
      <c r="K192" t="s">
        <v>64</v>
      </c>
      <c r="L192" t="s">
        <v>69</v>
      </c>
      <c r="M192" t="s">
        <v>51</v>
      </c>
      <c r="N192" t="s">
        <v>32</v>
      </c>
      <c r="O192" t="s">
        <v>32</v>
      </c>
      <c r="P192" t="s">
        <v>32</v>
      </c>
      <c r="Q192" t="s">
        <v>48</v>
      </c>
      <c r="R192" t="s">
        <v>32</v>
      </c>
      <c r="S192">
        <v>37</v>
      </c>
      <c r="T192">
        <v>4.7</v>
      </c>
      <c r="U192" t="s">
        <v>32</v>
      </c>
      <c r="V192" t="s">
        <v>32</v>
      </c>
      <c r="W192" t="s">
        <v>52</v>
      </c>
      <c r="X192" t="s">
        <v>28</v>
      </c>
      <c r="Y192">
        <v>7111</v>
      </c>
      <c r="Z192">
        <v>0</v>
      </c>
      <c r="AA192">
        <v>0</v>
      </c>
      <c r="AB192" t="s">
        <v>28</v>
      </c>
      <c r="AC192" t="str">
        <f>VLOOKUP(Table1[[#This Row],[outcome]],$AH$3:$AI$5,2,FALSE)</f>
        <v>lived</v>
      </c>
      <c r="AD192" t="e">
        <v>#N/A</v>
      </c>
      <c r="AE192" t="e">
        <v>#N/A</v>
      </c>
      <c r="AF192" t="e">
        <v>#N/A</v>
      </c>
      <c r="AG192" s="4" t="str">
        <f t="shared" si="2"/>
        <v>High</v>
      </c>
    </row>
    <row r="193" spans="1:33" x14ac:dyDescent="0.3">
      <c r="A193" t="s">
        <v>40</v>
      </c>
      <c r="B193" t="s">
        <v>29</v>
      </c>
      <c r="C193">
        <v>534788</v>
      </c>
      <c r="D193">
        <v>38.200000000000003</v>
      </c>
      <c r="E193">
        <v>48</v>
      </c>
      <c r="F193">
        <v>18</v>
      </c>
      <c r="G193" t="s">
        <v>48</v>
      </c>
      <c r="H193" t="s">
        <v>48</v>
      </c>
      <c r="I193" t="s">
        <v>61</v>
      </c>
      <c r="J193" t="s">
        <v>42</v>
      </c>
      <c r="K193" t="s">
        <v>43</v>
      </c>
      <c r="L193" t="s">
        <v>50</v>
      </c>
      <c r="M193" t="s">
        <v>62</v>
      </c>
      <c r="N193" t="s">
        <v>51</v>
      </c>
      <c r="O193" t="s">
        <v>57</v>
      </c>
      <c r="P193" t="s">
        <v>32</v>
      </c>
      <c r="Q193" t="s">
        <v>35</v>
      </c>
      <c r="R193" t="s">
        <v>32</v>
      </c>
      <c r="S193">
        <v>48</v>
      </c>
      <c r="T193">
        <v>74</v>
      </c>
      <c r="U193" t="s">
        <v>65</v>
      </c>
      <c r="V193">
        <v>2</v>
      </c>
      <c r="W193" t="s">
        <v>52</v>
      </c>
      <c r="X193" t="s">
        <v>40</v>
      </c>
      <c r="Y193">
        <v>5111</v>
      </c>
      <c r="Z193">
        <v>0</v>
      </c>
      <c r="AA193">
        <v>0</v>
      </c>
      <c r="AB193" t="s">
        <v>28</v>
      </c>
      <c r="AC193" t="str">
        <f>VLOOKUP(Table1[[#This Row],[outcome]],$AH$3:$AI$5,2,FALSE)</f>
        <v>lived</v>
      </c>
      <c r="AD193">
        <v>1</v>
      </c>
      <c r="AE193">
        <v>1</v>
      </c>
      <c r="AF193">
        <v>1</v>
      </c>
      <c r="AG193" s="4" t="str">
        <f t="shared" si="2"/>
        <v>High</v>
      </c>
    </row>
    <row r="194" spans="1:33" x14ac:dyDescent="0.3">
      <c r="A194" t="s">
        <v>40</v>
      </c>
      <c r="B194" t="s">
        <v>29</v>
      </c>
      <c r="C194">
        <v>529373</v>
      </c>
      <c r="D194" t="s">
        <v>32</v>
      </c>
      <c r="E194">
        <v>60</v>
      </c>
      <c r="F194">
        <v>48</v>
      </c>
      <c r="G194" t="s">
        <v>30</v>
      </c>
      <c r="H194" t="s">
        <v>31</v>
      </c>
      <c r="I194" t="s">
        <v>41</v>
      </c>
      <c r="J194" t="s">
        <v>33</v>
      </c>
      <c r="K194" t="s">
        <v>64</v>
      </c>
      <c r="L194" t="s">
        <v>50</v>
      </c>
      <c r="M194" t="s">
        <v>36</v>
      </c>
      <c r="N194" t="s">
        <v>32</v>
      </c>
      <c r="O194" t="s">
        <v>32</v>
      </c>
      <c r="P194" t="s">
        <v>32</v>
      </c>
      <c r="Q194" t="s">
        <v>32</v>
      </c>
      <c r="R194" t="s">
        <v>32</v>
      </c>
      <c r="S194">
        <v>58</v>
      </c>
      <c r="T194">
        <v>7.6</v>
      </c>
      <c r="U194" t="s">
        <v>32</v>
      </c>
      <c r="V194" t="s">
        <v>32</v>
      </c>
      <c r="W194" t="s">
        <v>39</v>
      </c>
      <c r="X194" t="s">
        <v>40</v>
      </c>
      <c r="Y194">
        <v>3205</v>
      </c>
      <c r="Z194">
        <v>0</v>
      </c>
      <c r="AA194">
        <v>0</v>
      </c>
      <c r="AB194" t="s">
        <v>28</v>
      </c>
      <c r="AC194" t="str">
        <f>VLOOKUP(Table1[[#This Row],[outcome]],$AH$3:$AI$5,2,FALSE)</f>
        <v>died</v>
      </c>
      <c r="AD194" t="e">
        <v>#N/A</v>
      </c>
      <c r="AE194" t="e">
        <v>#N/A</v>
      </c>
      <c r="AF194" t="e">
        <v>#N/A</v>
      </c>
      <c r="AG194" s="4" t="str">
        <f t="shared" ref="AG194:AG257" si="3">IF(D194&lt;37,"Low",IF(D194&gt;38,"High","normal"))</f>
        <v>High</v>
      </c>
    </row>
    <row r="195" spans="1:33" x14ac:dyDescent="0.3">
      <c r="A195" t="s">
        <v>28</v>
      </c>
      <c r="B195" t="s">
        <v>29</v>
      </c>
      <c r="C195">
        <v>534163</v>
      </c>
      <c r="D195">
        <v>37.9</v>
      </c>
      <c r="E195">
        <v>88</v>
      </c>
      <c r="F195">
        <v>24</v>
      </c>
      <c r="G195" t="s">
        <v>48</v>
      </c>
      <c r="H195" t="s">
        <v>48</v>
      </c>
      <c r="I195" t="s">
        <v>68</v>
      </c>
      <c r="J195" t="s">
        <v>42</v>
      </c>
      <c r="K195" t="s">
        <v>56</v>
      </c>
      <c r="L195" t="s">
        <v>48</v>
      </c>
      <c r="M195" t="s">
        <v>51</v>
      </c>
      <c r="N195" t="s">
        <v>32</v>
      </c>
      <c r="O195" t="s">
        <v>32</v>
      </c>
      <c r="P195" t="s">
        <v>32</v>
      </c>
      <c r="Q195" t="s">
        <v>35</v>
      </c>
      <c r="R195" t="s">
        <v>48</v>
      </c>
      <c r="S195">
        <v>37</v>
      </c>
      <c r="T195">
        <v>56</v>
      </c>
      <c r="U195" t="s">
        <v>32</v>
      </c>
      <c r="V195" t="s">
        <v>32</v>
      </c>
      <c r="W195" t="s">
        <v>52</v>
      </c>
      <c r="X195" t="s">
        <v>28</v>
      </c>
      <c r="Y195">
        <v>0</v>
      </c>
      <c r="Z195">
        <v>0</v>
      </c>
      <c r="AA195">
        <v>0</v>
      </c>
      <c r="AB195" t="s">
        <v>28</v>
      </c>
      <c r="AC195" t="str">
        <f>VLOOKUP(Table1[[#This Row],[outcome]],$AH$3:$AI$5,2,FALSE)</f>
        <v>lived</v>
      </c>
      <c r="AD195">
        <v>1</v>
      </c>
      <c r="AE195">
        <v>0</v>
      </c>
      <c r="AF195">
        <v>0</v>
      </c>
      <c r="AG195" s="4" t="str">
        <f t="shared" si="3"/>
        <v>normal</v>
      </c>
    </row>
    <row r="196" spans="1:33" x14ac:dyDescent="0.3">
      <c r="A196" t="s">
        <v>28</v>
      </c>
      <c r="B196" t="s">
        <v>29</v>
      </c>
      <c r="C196">
        <v>533697</v>
      </c>
      <c r="D196">
        <v>38</v>
      </c>
      <c r="E196">
        <v>44</v>
      </c>
      <c r="F196">
        <v>12</v>
      </c>
      <c r="G196" t="s">
        <v>30</v>
      </c>
      <c r="H196" t="s">
        <v>48</v>
      </c>
      <c r="I196" t="s">
        <v>61</v>
      </c>
      <c r="J196" t="s">
        <v>32</v>
      </c>
      <c r="K196" t="s">
        <v>32</v>
      </c>
      <c r="L196" t="s">
        <v>69</v>
      </c>
      <c r="M196" t="s">
        <v>44</v>
      </c>
      <c r="N196" t="s">
        <v>32</v>
      </c>
      <c r="O196" t="s">
        <v>32</v>
      </c>
      <c r="P196" t="s">
        <v>32</v>
      </c>
      <c r="Q196" t="s">
        <v>48</v>
      </c>
      <c r="R196" t="s">
        <v>32</v>
      </c>
      <c r="S196">
        <v>42</v>
      </c>
      <c r="T196">
        <v>64</v>
      </c>
      <c r="U196" t="s">
        <v>32</v>
      </c>
      <c r="V196" t="s">
        <v>32</v>
      </c>
      <c r="W196" t="s">
        <v>52</v>
      </c>
      <c r="X196" t="s">
        <v>28</v>
      </c>
      <c r="Y196">
        <v>0</v>
      </c>
      <c r="Z196">
        <v>0</v>
      </c>
      <c r="AA196">
        <v>0</v>
      </c>
      <c r="AB196" t="s">
        <v>28</v>
      </c>
      <c r="AC196" t="str">
        <f>VLOOKUP(Table1[[#This Row],[outcome]],$AH$3:$AI$5,2,FALSE)</f>
        <v>lived</v>
      </c>
      <c r="AD196">
        <v>6</v>
      </c>
      <c r="AE196">
        <v>2</v>
      </c>
      <c r="AF196">
        <v>2</v>
      </c>
      <c r="AG196" s="4" t="str">
        <f t="shared" si="3"/>
        <v>normal</v>
      </c>
    </row>
    <row r="197" spans="1:33" x14ac:dyDescent="0.3">
      <c r="A197" t="s">
        <v>28</v>
      </c>
      <c r="B197" t="s">
        <v>29</v>
      </c>
      <c r="C197">
        <v>529628</v>
      </c>
      <c r="D197">
        <v>38.5</v>
      </c>
      <c r="E197">
        <v>60</v>
      </c>
      <c r="F197">
        <v>20</v>
      </c>
      <c r="G197" t="s">
        <v>48</v>
      </c>
      <c r="H197" t="s">
        <v>48</v>
      </c>
      <c r="I197" t="s">
        <v>66</v>
      </c>
      <c r="J197" t="s">
        <v>33</v>
      </c>
      <c r="K197" t="s">
        <v>56</v>
      </c>
      <c r="L197" t="s">
        <v>48</v>
      </c>
      <c r="M197" t="s">
        <v>51</v>
      </c>
      <c r="N197" t="s">
        <v>44</v>
      </c>
      <c r="O197" t="s">
        <v>51</v>
      </c>
      <c r="P197" t="s">
        <v>32</v>
      </c>
      <c r="Q197" t="s">
        <v>67</v>
      </c>
      <c r="R197" t="s">
        <v>60</v>
      </c>
      <c r="S197">
        <v>63</v>
      </c>
      <c r="T197">
        <v>7.5</v>
      </c>
      <c r="U197" t="s">
        <v>46</v>
      </c>
      <c r="V197">
        <v>2.2999999999999998</v>
      </c>
      <c r="W197" t="s">
        <v>47</v>
      </c>
      <c r="X197" t="s">
        <v>28</v>
      </c>
      <c r="Y197">
        <v>300</v>
      </c>
      <c r="Z197">
        <v>0</v>
      </c>
      <c r="AA197">
        <v>0</v>
      </c>
      <c r="AB197" t="s">
        <v>40</v>
      </c>
      <c r="AC197" t="str">
        <f>VLOOKUP(Table1[[#This Row],[outcome]],$AH$3:$AI$5,2,FALSE)</f>
        <v>died</v>
      </c>
      <c r="AD197">
        <v>3</v>
      </c>
      <c r="AE197">
        <v>3</v>
      </c>
      <c r="AF197">
        <v>3</v>
      </c>
      <c r="AG197" s="4" t="str">
        <f t="shared" si="3"/>
        <v>High</v>
      </c>
    </row>
    <row r="198" spans="1:33" x14ac:dyDescent="0.3">
      <c r="A198" t="s">
        <v>28</v>
      </c>
      <c r="B198" t="s">
        <v>29</v>
      </c>
      <c r="C198">
        <v>521399</v>
      </c>
      <c r="D198">
        <v>38.5</v>
      </c>
      <c r="E198">
        <v>96</v>
      </c>
      <c r="F198">
        <v>36</v>
      </c>
      <c r="G198" t="s">
        <v>30</v>
      </c>
      <c r="H198" t="s">
        <v>31</v>
      </c>
      <c r="I198" t="s">
        <v>32</v>
      </c>
      <c r="J198" t="s">
        <v>33</v>
      </c>
      <c r="K198" t="s">
        <v>56</v>
      </c>
      <c r="L198" t="s">
        <v>35</v>
      </c>
      <c r="M198" t="s">
        <v>44</v>
      </c>
      <c r="N198" t="s">
        <v>51</v>
      </c>
      <c r="O198" t="s">
        <v>57</v>
      </c>
      <c r="P198" t="s">
        <v>32</v>
      </c>
      <c r="Q198" t="s">
        <v>35</v>
      </c>
      <c r="R198" t="s">
        <v>38</v>
      </c>
      <c r="S198">
        <v>70</v>
      </c>
      <c r="T198">
        <v>8.5</v>
      </c>
      <c r="U198" t="s">
        <v>32</v>
      </c>
      <c r="V198" t="s">
        <v>32</v>
      </c>
      <c r="W198" t="s">
        <v>39</v>
      </c>
      <c r="X198" t="s">
        <v>40</v>
      </c>
      <c r="Y198">
        <v>1400</v>
      </c>
      <c r="Z198">
        <v>0</v>
      </c>
      <c r="AA198">
        <v>0</v>
      </c>
      <c r="AB198" t="s">
        <v>40</v>
      </c>
      <c r="AC198" t="str">
        <f>VLOOKUP(Table1[[#This Row],[outcome]],$AH$3:$AI$5,2,FALSE)</f>
        <v>died</v>
      </c>
      <c r="AD198">
        <v>3</v>
      </c>
      <c r="AE198">
        <v>3</v>
      </c>
      <c r="AF198">
        <v>3</v>
      </c>
      <c r="AG198" s="4" t="str">
        <f t="shared" si="3"/>
        <v>High</v>
      </c>
    </row>
    <row r="199" spans="1:33" x14ac:dyDescent="0.3">
      <c r="A199" t="s">
        <v>28</v>
      </c>
      <c r="B199" t="s">
        <v>29</v>
      </c>
      <c r="C199">
        <v>533885</v>
      </c>
      <c r="D199">
        <v>38.299999999999997</v>
      </c>
      <c r="E199">
        <v>60</v>
      </c>
      <c r="F199">
        <v>20</v>
      </c>
      <c r="G199" t="s">
        <v>48</v>
      </c>
      <c r="H199" t="s">
        <v>48</v>
      </c>
      <c r="I199" t="s">
        <v>61</v>
      </c>
      <c r="J199" t="s">
        <v>33</v>
      </c>
      <c r="K199" t="s">
        <v>71</v>
      </c>
      <c r="L199" t="s">
        <v>50</v>
      </c>
      <c r="M199" t="s">
        <v>51</v>
      </c>
      <c r="N199" t="s">
        <v>32</v>
      </c>
      <c r="O199" t="s">
        <v>32</v>
      </c>
      <c r="P199" t="s">
        <v>32</v>
      </c>
      <c r="Q199" t="s">
        <v>37</v>
      </c>
      <c r="R199" t="s">
        <v>32</v>
      </c>
      <c r="S199">
        <v>34</v>
      </c>
      <c r="T199">
        <v>66</v>
      </c>
      <c r="U199" t="s">
        <v>32</v>
      </c>
      <c r="V199" t="s">
        <v>32</v>
      </c>
      <c r="W199" t="s">
        <v>52</v>
      </c>
      <c r="X199" t="s">
        <v>28</v>
      </c>
      <c r="Y199">
        <v>0</v>
      </c>
      <c r="Z199">
        <v>0</v>
      </c>
      <c r="AA199">
        <v>0</v>
      </c>
      <c r="AB199" t="s">
        <v>28</v>
      </c>
      <c r="AC199" t="str">
        <f>VLOOKUP(Table1[[#This Row],[outcome]],$AH$3:$AI$5,2,FALSE)</f>
        <v>lived</v>
      </c>
      <c r="AD199">
        <v>1</v>
      </c>
      <c r="AE199">
        <v>2</v>
      </c>
      <c r="AF199">
        <v>2</v>
      </c>
      <c r="AG199" s="4" t="str">
        <f t="shared" si="3"/>
        <v>High</v>
      </c>
    </row>
    <row r="200" spans="1:33" x14ac:dyDescent="0.3">
      <c r="A200" t="s">
        <v>28</v>
      </c>
      <c r="B200" t="s">
        <v>29</v>
      </c>
      <c r="C200">
        <v>534157</v>
      </c>
      <c r="D200">
        <v>38.5</v>
      </c>
      <c r="E200">
        <v>60</v>
      </c>
      <c r="F200">
        <v>40</v>
      </c>
      <c r="G200" t="s">
        <v>30</v>
      </c>
      <c r="H200" t="s">
        <v>48</v>
      </c>
      <c r="I200" t="s">
        <v>68</v>
      </c>
      <c r="J200" t="s">
        <v>42</v>
      </c>
      <c r="K200" t="s">
        <v>56</v>
      </c>
      <c r="L200" t="s">
        <v>69</v>
      </c>
      <c r="M200" t="s">
        <v>44</v>
      </c>
      <c r="N200" t="s">
        <v>32</v>
      </c>
      <c r="O200" t="s">
        <v>32</v>
      </c>
      <c r="P200" t="s">
        <v>32</v>
      </c>
      <c r="Q200" t="s">
        <v>37</v>
      </c>
      <c r="R200" t="s">
        <v>45</v>
      </c>
      <c r="S200">
        <v>49</v>
      </c>
      <c r="T200">
        <v>59</v>
      </c>
      <c r="U200" t="s">
        <v>32</v>
      </c>
      <c r="V200" t="s">
        <v>32</v>
      </c>
      <c r="W200" t="s">
        <v>52</v>
      </c>
      <c r="X200" t="s">
        <v>28</v>
      </c>
      <c r="Y200">
        <v>0</v>
      </c>
      <c r="Z200">
        <v>0</v>
      </c>
      <c r="AA200">
        <v>0</v>
      </c>
      <c r="AB200" t="s">
        <v>28</v>
      </c>
      <c r="AC200" t="str">
        <f>VLOOKUP(Table1[[#This Row],[outcome]],$AH$3:$AI$5,2,FALSE)</f>
        <v>lived</v>
      </c>
      <c r="AD200">
        <v>3</v>
      </c>
      <c r="AE200">
        <v>3</v>
      </c>
      <c r="AF200">
        <v>3</v>
      </c>
      <c r="AG200" s="4" t="str">
        <f t="shared" si="3"/>
        <v>High</v>
      </c>
    </row>
    <row r="201" spans="1:33" x14ac:dyDescent="0.3">
      <c r="A201" t="s">
        <v>40</v>
      </c>
      <c r="B201" t="s">
        <v>29</v>
      </c>
      <c r="C201">
        <v>528047</v>
      </c>
      <c r="D201">
        <v>37.299999999999997</v>
      </c>
      <c r="E201">
        <v>48</v>
      </c>
      <c r="F201">
        <v>12</v>
      </c>
      <c r="G201" t="s">
        <v>48</v>
      </c>
      <c r="H201" t="s">
        <v>32</v>
      </c>
      <c r="I201" t="s">
        <v>49</v>
      </c>
      <c r="J201" t="s">
        <v>42</v>
      </c>
      <c r="K201" t="s">
        <v>43</v>
      </c>
      <c r="L201" t="s">
        <v>69</v>
      </c>
      <c r="M201" t="s">
        <v>62</v>
      </c>
      <c r="N201" t="s">
        <v>44</v>
      </c>
      <c r="O201" t="s">
        <v>51</v>
      </c>
      <c r="P201" t="s">
        <v>32</v>
      </c>
      <c r="Q201" t="s">
        <v>37</v>
      </c>
      <c r="R201" t="s">
        <v>60</v>
      </c>
      <c r="S201">
        <v>40</v>
      </c>
      <c r="T201">
        <v>6.6</v>
      </c>
      <c r="U201" t="s">
        <v>46</v>
      </c>
      <c r="V201" t="s">
        <v>32</v>
      </c>
      <c r="W201" t="s">
        <v>52</v>
      </c>
      <c r="X201" t="s">
        <v>40</v>
      </c>
      <c r="Y201">
        <v>3205</v>
      </c>
      <c r="Z201">
        <v>0</v>
      </c>
      <c r="AA201">
        <v>0</v>
      </c>
      <c r="AB201" t="s">
        <v>40</v>
      </c>
      <c r="AC201" t="str">
        <f>VLOOKUP(Table1[[#This Row],[outcome]],$AH$3:$AI$5,2,FALSE)</f>
        <v>lived</v>
      </c>
      <c r="AD201">
        <v>1</v>
      </c>
      <c r="AE201">
        <v>1</v>
      </c>
      <c r="AF201">
        <v>1</v>
      </c>
      <c r="AG201" s="4" t="str">
        <f t="shared" si="3"/>
        <v>normal</v>
      </c>
    </row>
    <row r="202" spans="1:33" x14ac:dyDescent="0.3">
      <c r="A202" t="s">
        <v>40</v>
      </c>
      <c r="B202" t="s">
        <v>29</v>
      </c>
      <c r="C202">
        <v>528641</v>
      </c>
      <c r="D202">
        <v>38.5</v>
      </c>
      <c r="E202">
        <v>86</v>
      </c>
      <c r="F202" t="s">
        <v>32</v>
      </c>
      <c r="G202" t="s">
        <v>48</v>
      </c>
      <c r="H202" t="s">
        <v>48</v>
      </c>
      <c r="I202" t="s">
        <v>49</v>
      </c>
      <c r="J202" t="s">
        <v>42</v>
      </c>
      <c r="K202" t="s">
        <v>64</v>
      </c>
      <c r="L202" t="s">
        <v>35</v>
      </c>
      <c r="M202" t="s">
        <v>62</v>
      </c>
      <c r="N202" t="s">
        <v>44</v>
      </c>
      <c r="O202" t="s">
        <v>51</v>
      </c>
      <c r="P202" t="s">
        <v>32</v>
      </c>
      <c r="Q202" t="s">
        <v>37</v>
      </c>
      <c r="R202" t="s">
        <v>38</v>
      </c>
      <c r="S202">
        <v>45</v>
      </c>
      <c r="T202">
        <v>7.4</v>
      </c>
      <c r="U202" t="s">
        <v>65</v>
      </c>
      <c r="V202">
        <v>3.4</v>
      </c>
      <c r="W202" t="s">
        <v>39</v>
      </c>
      <c r="X202" t="s">
        <v>40</v>
      </c>
      <c r="Y202">
        <v>3209</v>
      </c>
      <c r="Z202">
        <v>0</v>
      </c>
      <c r="AA202">
        <v>0</v>
      </c>
      <c r="AB202" t="s">
        <v>40</v>
      </c>
      <c r="AC202" t="str">
        <f>VLOOKUP(Table1[[#This Row],[outcome]],$AH$3:$AI$5,2,FALSE)</f>
        <v>died</v>
      </c>
      <c r="AD202">
        <v>3</v>
      </c>
      <c r="AE202">
        <v>3</v>
      </c>
      <c r="AF202">
        <v>3</v>
      </c>
      <c r="AG202" s="4" t="str">
        <f t="shared" si="3"/>
        <v>High</v>
      </c>
    </row>
    <row r="203" spans="1:33" x14ac:dyDescent="0.3">
      <c r="A203" t="s">
        <v>40</v>
      </c>
      <c r="B203" t="s">
        <v>29</v>
      </c>
      <c r="C203">
        <v>534073</v>
      </c>
      <c r="D203">
        <v>37.5</v>
      </c>
      <c r="E203">
        <v>48</v>
      </c>
      <c r="F203">
        <v>40</v>
      </c>
      <c r="G203" t="s">
        <v>32</v>
      </c>
      <c r="H203" t="s">
        <v>32</v>
      </c>
      <c r="I203" t="s">
        <v>32</v>
      </c>
      <c r="J203" t="s">
        <v>32</v>
      </c>
      <c r="K203" t="s">
        <v>32</v>
      </c>
      <c r="L203" t="s">
        <v>32</v>
      </c>
      <c r="M203" t="s">
        <v>32</v>
      </c>
      <c r="N203" t="s">
        <v>51</v>
      </c>
      <c r="O203" t="s">
        <v>51</v>
      </c>
      <c r="P203" t="s">
        <v>32</v>
      </c>
      <c r="Q203" t="s">
        <v>32</v>
      </c>
      <c r="R203" t="s">
        <v>38</v>
      </c>
      <c r="S203">
        <v>41</v>
      </c>
      <c r="T203">
        <v>55</v>
      </c>
      <c r="U203" t="s">
        <v>58</v>
      </c>
      <c r="V203">
        <v>2</v>
      </c>
      <c r="W203" t="s">
        <v>47</v>
      </c>
      <c r="X203" t="s">
        <v>40</v>
      </c>
      <c r="Y203">
        <v>2208</v>
      </c>
      <c r="Z203">
        <v>0</v>
      </c>
      <c r="AA203">
        <v>0</v>
      </c>
      <c r="AB203" t="s">
        <v>28</v>
      </c>
      <c r="AC203" t="str">
        <f>VLOOKUP(Table1[[#This Row],[outcome]],$AH$3:$AI$5,2,FALSE)</f>
        <v>died</v>
      </c>
      <c r="AD203">
        <v>2</v>
      </c>
      <c r="AE203">
        <v>2</v>
      </c>
      <c r="AF203">
        <v>2</v>
      </c>
      <c r="AG203" s="4" t="str">
        <f t="shared" si="3"/>
        <v>normal</v>
      </c>
    </row>
    <row r="204" spans="1:33" x14ac:dyDescent="0.3">
      <c r="A204" t="s">
        <v>28</v>
      </c>
      <c r="B204" t="s">
        <v>29</v>
      </c>
      <c r="C204">
        <v>529685</v>
      </c>
      <c r="D204">
        <v>37.200000000000003</v>
      </c>
      <c r="E204">
        <v>36</v>
      </c>
      <c r="F204">
        <v>9</v>
      </c>
      <c r="G204" t="s">
        <v>48</v>
      </c>
      <c r="H204" t="s">
        <v>48</v>
      </c>
      <c r="I204" t="s">
        <v>61</v>
      </c>
      <c r="J204" t="s">
        <v>42</v>
      </c>
      <c r="K204" t="s">
        <v>56</v>
      </c>
      <c r="L204" t="s">
        <v>50</v>
      </c>
      <c r="M204" t="s">
        <v>51</v>
      </c>
      <c r="N204" t="s">
        <v>44</v>
      </c>
      <c r="O204" t="s">
        <v>51</v>
      </c>
      <c r="P204" t="s">
        <v>32</v>
      </c>
      <c r="Q204" t="s">
        <v>35</v>
      </c>
      <c r="R204" t="s">
        <v>48</v>
      </c>
      <c r="S204">
        <v>35</v>
      </c>
      <c r="T204">
        <v>5.7</v>
      </c>
      <c r="U204" t="s">
        <v>32</v>
      </c>
      <c r="V204" t="s">
        <v>32</v>
      </c>
      <c r="W204" t="s">
        <v>52</v>
      </c>
      <c r="X204" t="s">
        <v>28</v>
      </c>
      <c r="Y204">
        <v>31110</v>
      </c>
      <c r="Z204">
        <v>0</v>
      </c>
      <c r="AA204">
        <v>0</v>
      </c>
      <c r="AB204" t="s">
        <v>28</v>
      </c>
      <c r="AC204" t="str">
        <f>VLOOKUP(Table1[[#This Row],[outcome]],$AH$3:$AI$5,2,FALSE)</f>
        <v>lived</v>
      </c>
      <c r="AD204">
        <v>1</v>
      </c>
      <c r="AE204">
        <v>3</v>
      </c>
      <c r="AF204">
        <v>3</v>
      </c>
      <c r="AG204" s="4" t="str">
        <f t="shared" si="3"/>
        <v>normal</v>
      </c>
    </row>
    <row r="205" spans="1:33" x14ac:dyDescent="0.3">
      <c r="A205" t="s">
        <v>40</v>
      </c>
      <c r="B205" t="s">
        <v>29</v>
      </c>
      <c r="C205">
        <v>529528</v>
      </c>
      <c r="D205">
        <v>39.200000000000003</v>
      </c>
      <c r="E205" t="s">
        <v>32</v>
      </c>
      <c r="F205">
        <v>23</v>
      </c>
      <c r="G205" t="s">
        <v>30</v>
      </c>
      <c r="H205" t="s">
        <v>48</v>
      </c>
      <c r="I205" t="s">
        <v>49</v>
      </c>
      <c r="J205" t="s">
        <v>42</v>
      </c>
      <c r="K205" t="s">
        <v>64</v>
      </c>
      <c r="L205" t="s">
        <v>35</v>
      </c>
      <c r="M205" t="s">
        <v>44</v>
      </c>
      <c r="N205" t="s">
        <v>44</v>
      </c>
      <c r="O205" t="s">
        <v>32</v>
      </c>
      <c r="P205" t="s">
        <v>32</v>
      </c>
      <c r="Q205" t="s">
        <v>32</v>
      </c>
      <c r="R205" t="s">
        <v>32</v>
      </c>
      <c r="S205">
        <v>36</v>
      </c>
      <c r="T205">
        <v>6.6</v>
      </c>
      <c r="U205" t="s">
        <v>65</v>
      </c>
      <c r="V205">
        <v>3</v>
      </c>
      <c r="W205" t="s">
        <v>52</v>
      </c>
      <c r="X205" t="s">
        <v>40</v>
      </c>
      <c r="Y205">
        <v>3115</v>
      </c>
      <c r="Z205">
        <v>0</v>
      </c>
      <c r="AA205">
        <v>0</v>
      </c>
      <c r="AB205" t="s">
        <v>40</v>
      </c>
      <c r="AC205" t="str">
        <f>VLOOKUP(Table1[[#This Row],[outcome]],$AH$3:$AI$5,2,FALSE)</f>
        <v>lived</v>
      </c>
      <c r="AD205">
        <v>2</v>
      </c>
      <c r="AE205">
        <v>2</v>
      </c>
      <c r="AF205">
        <v>2</v>
      </c>
      <c r="AG205" s="4" t="str">
        <f t="shared" si="3"/>
        <v>High</v>
      </c>
    </row>
    <row r="206" spans="1:33" x14ac:dyDescent="0.3">
      <c r="A206" t="s">
        <v>28</v>
      </c>
      <c r="B206" t="s">
        <v>29</v>
      </c>
      <c r="C206">
        <v>528151</v>
      </c>
      <c r="D206">
        <v>38.5</v>
      </c>
      <c r="E206">
        <v>100</v>
      </c>
      <c r="F206" t="s">
        <v>32</v>
      </c>
      <c r="G206" t="s">
        <v>30</v>
      </c>
      <c r="H206" t="s">
        <v>31</v>
      </c>
      <c r="I206" t="s">
        <v>66</v>
      </c>
      <c r="J206" t="s">
        <v>33</v>
      </c>
      <c r="K206" t="s">
        <v>64</v>
      </c>
      <c r="L206" t="s">
        <v>50</v>
      </c>
      <c r="M206" t="s">
        <v>36</v>
      </c>
      <c r="N206" t="s">
        <v>44</v>
      </c>
      <c r="O206" t="s">
        <v>51</v>
      </c>
      <c r="P206" t="s">
        <v>32</v>
      </c>
      <c r="Q206" t="s">
        <v>35</v>
      </c>
      <c r="R206" t="s">
        <v>38</v>
      </c>
      <c r="S206" t="s">
        <v>32</v>
      </c>
      <c r="T206" t="s">
        <v>32</v>
      </c>
      <c r="U206" t="s">
        <v>32</v>
      </c>
      <c r="V206" t="s">
        <v>32</v>
      </c>
      <c r="W206" t="s">
        <v>47</v>
      </c>
      <c r="X206" t="s">
        <v>28</v>
      </c>
      <c r="Y206">
        <v>4124</v>
      </c>
      <c r="Z206">
        <v>0</v>
      </c>
      <c r="AA206">
        <v>0</v>
      </c>
      <c r="AB206" t="s">
        <v>28</v>
      </c>
      <c r="AC206" t="str">
        <f>VLOOKUP(Table1[[#This Row],[outcome]],$AH$3:$AI$5,2,FALSE)</f>
        <v>died</v>
      </c>
      <c r="AD206">
        <v>3</v>
      </c>
      <c r="AE206">
        <v>3</v>
      </c>
      <c r="AF206">
        <v>3</v>
      </c>
      <c r="AG206" s="4" t="str">
        <f t="shared" si="3"/>
        <v>High</v>
      </c>
    </row>
    <row r="207" spans="1:33" x14ac:dyDescent="0.3">
      <c r="A207" t="s">
        <v>40</v>
      </c>
      <c r="B207" t="s">
        <v>29</v>
      </c>
      <c r="C207">
        <v>535137</v>
      </c>
      <c r="D207">
        <v>38.5</v>
      </c>
      <c r="E207">
        <v>96</v>
      </c>
      <c r="F207">
        <v>30</v>
      </c>
      <c r="G207" t="s">
        <v>59</v>
      </c>
      <c r="H207" t="s">
        <v>31</v>
      </c>
      <c r="I207" t="s">
        <v>41</v>
      </c>
      <c r="J207" t="s">
        <v>33</v>
      </c>
      <c r="K207" t="s">
        <v>64</v>
      </c>
      <c r="L207" t="s">
        <v>35</v>
      </c>
      <c r="M207" t="s">
        <v>62</v>
      </c>
      <c r="N207" t="s">
        <v>44</v>
      </c>
      <c r="O207" t="s">
        <v>51</v>
      </c>
      <c r="P207" t="s">
        <v>32</v>
      </c>
      <c r="Q207" t="s">
        <v>37</v>
      </c>
      <c r="R207" t="s">
        <v>38</v>
      </c>
      <c r="S207">
        <v>50</v>
      </c>
      <c r="T207">
        <v>65</v>
      </c>
      <c r="U207" t="s">
        <v>32</v>
      </c>
      <c r="V207" t="s">
        <v>32</v>
      </c>
      <c r="W207" t="s">
        <v>52</v>
      </c>
      <c r="X207" t="s">
        <v>40</v>
      </c>
      <c r="Y207">
        <v>6111</v>
      </c>
      <c r="Z207">
        <v>3112</v>
      </c>
      <c r="AA207">
        <v>0</v>
      </c>
      <c r="AB207" t="s">
        <v>28</v>
      </c>
      <c r="AC207" t="str">
        <f>VLOOKUP(Table1[[#This Row],[outcome]],$AH$3:$AI$5,2,FALSE)</f>
        <v>lived</v>
      </c>
      <c r="AD207">
        <v>3</v>
      </c>
      <c r="AE207">
        <v>3</v>
      </c>
      <c r="AF207">
        <v>3</v>
      </c>
      <c r="AG207" s="4" t="str">
        <f t="shared" si="3"/>
        <v>High</v>
      </c>
    </row>
    <row r="208" spans="1:33" x14ac:dyDescent="0.3">
      <c r="A208" t="s">
        <v>40</v>
      </c>
      <c r="B208" t="s">
        <v>29</v>
      </c>
      <c r="C208">
        <v>530297</v>
      </c>
      <c r="D208" t="s">
        <v>32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32</v>
      </c>
      <c r="K208" t="s">
        <v>32</v>
      </c>
      <c r="L208" t="s">
        <v>32</v>
      </c>
      <c r="M208" t="s">
        <v>32</v>
      </c>
      <c r="N208" t="s">
        <v>32</v>
      </c>
      <c r="O208" t="s">
        <v>32</v>
      </c>
      <c r="P208" t="s">
        <v>32</v>
      </c>
      <c r="Q208" t="s">
        <v>32</v>
      </c>
      <c r="R208" t="s">
        <v>32</v>
      </c>
      <c r="S208">
        <v>45</v>
      </c>
      <c r="T208">
        <v>8.6999999999999993</v>
      </c>
      <c r="U208" t="s">
        <v>32</v>
      </c>
      <c r="V208" t="s">
        <v>32</v>
      </c>
      <c r="W208" t="s">
        <v>39</v>
      </c>
      <c r="X208" t="s">
        <v>40</v>
      </c>
      <c r="Y208">
        <v>2208</v>
      </c>
      <c r="Z208">
        <v>0</v>
      </c>
      <c r="AA208">
        <v>0</v>
      </c>
      <c r="AB208" t="s">
        <v>28</v>
      </c>
      <c r="AC208" t="str">
        <f>VLOOKUP(Table1[[#This Row],[outcome]],$AH$3:$AI$5,2,FALSE)</f>
        <v>died</v>
      </c>
      <c r="AD208" t="e">
        <v>#N/A</v>
      </c>
      <c r="AE208" t="e">
        <v>#N/A</v>
      </c>
      <c r="AF208" t="e">
        <v>#N/A</v>
      </c>
      <c r="AG208" s="4" t="str">
        <f t="shared" si="3"/>
        <v>High</v>
      </c>
    </row>
    <row r="209" spans="1:33" x14ac:dyDescent="0.3">
      <c r="A209" t="s">
        <v>40</v>
      </c>
      <c r="B209" t="s">
        <v>29</v>
      </c>
      <c r="C209">
        <v>535338</v>
      </c>
      <c r="D209">
        <v>37.799999999999997</v>
      </c>
      <c r="E209">
        <v>88</v>
      </c>
      <c r="F209">
        <v>80</v>
      </c>
      <c r="G209" t="s">
        <v>30</v>
      </c>
      <c r="H209" t="s">
        <v>31</v>
      </c>
      <c r="I209" t="s">
        <v>66</v>
      </c>
      <c r="J209" t="s">
        <v>33</v>
      </c>
      <c r="K209" t="s">
        <v>32</v>
      </c>
      <c r="L209" t="s">
        <v>50</v>
      </c>
      <c r="M209" t="s">
        <v>62</v>
      </c>
      <c r="N209" t="s">
        <v>44</v>
      </c>
      <c r="O209" t="s">
        <v>72</v>
      </c>
      <c r="P209" t="s">
        <v>32</v>
      </c>
      <c r="Q209" t="s">
        <v>35</v>
      </c>
      <c r="R209" t="s">
        <v>38</v>
      </c>
      <c r="S209">
        <v>64</v>
      </c>
      <c r="T209">
        <v>89</v>
      </c>
      <c r="U209" t="s">
        <v>32</v>
      </c>
      <c r="V209" t="s">
        <v>32</v>
      </c>
      <c r="W209" t="s">
        <v>47</v>
      </c>
      <c r="X209" t="s">
        <v>40</v>
      </c>
      <c r="Y209">
        <v>3205</v>
      </c>
      <c r="Z209">
        <v>0</v>
      </c>
      <c r="AA209">
        <v>0</v>
      </c>
      <c r="AB209" t="s">
        <v>28</v>
      </c>
      <c r="AC209" t="str">
        <f>VLOOKUP(Table1[[#This Row],[outcome]],$AH$3:$AI$5,2,FALSE)</f>
        <v>died</v>
      </c>
      <c r="AD209">
        <v>3</v>
      </c>
      <c r="AE209">
        <v>3</v>
      </c>
      <c r="AF209">
        <v>3</v>
      </c>
      <c r="AG209" s="4" t="str">
        <f t="shared" si="3"/>
        <v>normal</v>
      </c>
    </row>
    <row r="210" spans="1:33" x14ac:dyDescent="0.3">
      <c r="A210" t="s">
        <v>28</v>
      </c>
      <c r="B210" t="s">
        <v>29</v>
      </c>
      <c r="C210">
        <v>534478</v>
      </c>
      <c r="D210">
        <v>37.5</v>
      </c>
      <c r="E210">
        <v>44</v>
      </c>
      <c r="F210">
        <v>10</v>
      </c>
      <c r="G210" t="s">
        <v>30</v>
      </c>
      <c r="H210" t="s">
        <v>48</v>
      </c>
      <c r="I210" t="s">
        <v>61</v>
      </c>
      <c r="J210" t="s">
        <v>42</v>
      </c>
      <c r="K210" t="s">
        <v>43</v>
      </c>
      <c r="L210" t="s">
        <v>69</v>
      </c>
      <c r="M210" t="s">
        <v>44</v>
      </c>
      <c r="N210" t="s">
        <v>44</v>
      </c>
      <c r="O210" t="s">
        <v>32</v>
      </c>
      <c r="P210" t="s">
        <v>32</v>
      </c>
      <c r="Q210" t="s">
        <v>37</v>
      </c>
      <c r="R210" t="s">
        <v>60</v>
      </c>
      <c r="S210">
        <v>43</v>
      </c>
      <c r="T210">
        <v>51</v>
      </c>
      <c r="U210" t="s">
        <v>65</v>
      </c>
      <c r="V210">
        <v>1</v>
      </c>
      <c r="W210" t="s">
        <v>52</v>
      </c>
      <c r="X210" t="s">
        <v>28</v>
      </c>
      <c r="Y210">
        <v>0</v>
      </c>
      <c r="Z210">
        <v>0</v>
      </c>
      <c r="AA210">
        <v>0</v>
      </c>
      <c r="AB210" t="s">
        <v>28</v>
      </c>
      <c r="AC210" t="str">
        <f>VLOOKUP(Table1[[#This Row],[outcome]],$AH$3:$AI$5,2,FALSE)</f>
        <v>lived</v>
      </c>
      <c r="AD210">
        <v>2</v>
      </c>
      <c r="AE210">
        <v>2</v>
      </c>
      <c r="AF210">
        <v>2</v>
      </c>
      <c r="AG210" s="4" t="str">
        <f t="shared" si="3"/>
        <v>normal</v>
      </c>
    </row>
    <row r="211" spans="1:33" x14ac:dyDescent="0.3">
      <c r="A211" t="s">
        <v>40</v>
      </c>
      <c r="B211" t="s">
        <v>29</v>
      </c>
      <c r="C211">
        <v>530401</v>
      </c>
      <c r="D211">
        <v>37.9</v>
      </c>
      <c r="E211">
        <v>68</v>
      </c>
      <c r="F211">
        <v>20</v>
      </c>
      <c r="G211" t="s">
        <v>32</v>
      </c>
      <c r="H211" t="s">
        <v>48</v>
      </c>
      <c r="I211" t="s">
        <v>68</v>
      </c>
      <c r="J211" t="s">
        <v>42</v>
      </c>
      <c r="K211" t="s">
        <v>56</v>
      </c>
      <c r="L211" t="s">
        <v>35</v>
      </c>
      <c r="M211" t="s">
        <v>44</v>
      </c>
      <c r="N211" t="s">
        <v>32</v>
      </c>
      <c r="O211" t="s">
        <v>32</v>
      </c>
      <c r="P211" t="s">
        <v>32</v>
      </c>
      <c r="Q211" t="s">
        <v>48</v>
      </c>
      <c r="R211" t="s">
        <v>38</v>
      </c>
      <c r="S211">
        <v>45</v>
      </c>
      <c r="T211">
        <v>4</v>
      </c>
      <c r="U211" t="s">
        <v>58</v>
      </c>
      <c r="V211">
        <v>2.8</v>
      </c>
      <c r="W211" t="s">
        <v>39</v>
      </c>
      <c r="X211" t="s">
        <v>40</v>
      </c>
      <c r="Y211">
        <v>5400</v>
      </c>
      <c r="Z211">
        <v>0</v>
      </c>
      <c r="AA211">
        <v>0</v>
      </c>
      <c r="AB211" t="s">
        <v>40</v>
      </c>
      <c r="AC211" t="str">
        <f>VLOOKUP(Table1[[#This Row],[outcome]],$AH$3:$AI$5,2,FALSE)</f>
        <v>died</v>
      </c>
      <c r="AD211">
        <v>1</v>
      </c>
      <c r="AE211">
        <v>0</v>
      </c>
      <c r="AF211">
        <v>0</v>
      </c>
      <c r="AG211" s="4" t="str">
        <f t="shared" si="3"/>
        <v>normal</v>
      </c>
    </row>
    <row r="212" spans="1:33" x14ac:dyDescent="0.3">
      <c r="A212" t="s">
        <v>40</v>
      </c>
      <c r="B212" t="s">
        <v>29</v>
      </c>
      <c r="C212">
        <v>529893</v>
      </c>
      <c r="D212">
        <v>38</v>
      </c>
      <c r="E212">
        <v>86</v>
      </c>
      <c r="F212">
        <v>24</v>
      </c>
      <c r="G212" t="s">
        <v>54</v>
      </c>
      <c r="H212" t="s">
        <v>31</v>
      </c>
      <c r="I212" t="s">
        <v>41</v>
      </c>
      <c r="J212" t="s">
        <v>42</v>
      </c>
      <c r="K212" t="s">
        <v>56</v>
      </c>
      <c r="L212" t="s">
        <v>35</v>
      </c>
      <c r="M212" t="s">
        <v>36</v>
      </c>
      <c r="N212" t="s">
        <v>51</v>
      </c>
      <c r="O212" t="s">
        <v>51</v>
      </c>
      <c r="P212" t="s">
        <v>32</v>
      </c>
      <c r="Q212" t="s">
        <v>35</v>
      </c>
      <c r="R212" t="s">
        <v>38</v>
      </c>
      <c r="S212">
        <v>45</v>
      </c>
      <c r="T212">
        <v>5.5</v>
      </c>
      <c r="U212" t="s">
        <v>65</v>
      </c>
      <c r="V212">
        <v>10.1</v>
      </c>
      <c r="W212" t="s">
        <v>39</v>
      </c>
      <c r="X212" t="s">
        <v>40</v>
      </c>
      <c r="Y212">
        <v>3111</v>
      </c>
      <c r="Z212">
        <v>0</v>
      </c>
      <c r="AA212">
        <v>0</v>
      </c>
      <c r="AB212" t="s">
        <v>40</v>
      </c>
      <c r="AC212" t="str">
        <f>VLOOKUP(Table1[[#This Row],[outcome]],$AH$3:$AI$5,2,FALSE)</f>
        <v>died</v>
      </c>
      <c r="AD212">
        <v>6</v>
      </c>
      <c r="AE212">
        <v>2</v>
      </c>
      <c r="AF212">
        <v>2</v>
      </c>
      <c r="AG212" s="4" t="str">
        <f t="shared" si="3"/>
        <v>normal</v>
      </c>
    </row>
    <row r="213" spans="1:33" x14ac:dyDescent="0.3">
      <c r="A213" t="s">
        <v>40</v>
      </c>
      <c r="B213" t="s">
        <v>53</v>
      </c>
      <c r="C213">
        <v>5294369</v>
      </c>
      <c r="D213">
        <v>38.9</v>
      </c>
      <c r="E213">
        <v>120</v>
      </c>
      <c r="F213">
        <v>30</v>
      </c>
      <c r="G213" t="s">
        <v>48</v>
      </c>
      <c r="H213" t="s">
        <v>31</v>
      </c>
      <c r="I213" t="s">
        <v>68</v>
      </c>
      <c r="J213" t="s">
        <v>33</v>
      </c>
      <c r="K213" t="s">
        <v>43</v>
      </c>
      <c r="L213" t="s">
        <v>50</v>
      </c>
      <c r="M213" t="s">
        <v>62</v>
      </c>
      <c r="N213" t="s">
        <v>70</v>
      </c>
      <c r="O213" t="s">
        <v>51</v>
      </c>
      <c r="P213">
        <v>3</v>
      </c>
      <c r="Q213" t="s">
        <v>32</v>
      </c>
      <c r="R213" t="s">
        <v>32</v>
      </c>
      <c r="S213">
        <v>47</v>
      </c>
      <c r="T213">
        <v>6.3</v>
      </c>
      <c r="U213" t="s">
        <v>65</v>
      </c>
      <c r="V213" t="s">
        <v>32</v>
      </c>
      <c r="W213" t="s">
        <v>52</v>
      </c>
      <c r="X213" t="s">
        <v>28</v>
      </c>
      <c r="Y213">
        <v>2124</v>
      </c>
      <c r="Z213">
        <v>0</v>
      </c>
      <c r="AA213">
        <v>0</v>
      </c>
      <c r="AB213" t="s">
        <v>28</v>
      </c>
      <c r="AC213" t="str">
        <f>VLOOKUP(Table1[[#This Row],[outcome]],$AH$3:$AI$5,2,FALSE)</f>
        <v>lived</v>
      </c>
      <c r="AD213">
        <v>2</v>
      </c>
      <c r="AE213">
        <v>0</v>
      </c>
      <c r="AF213">
        <v>0</v>
      </c>
      <c r="AG213" s="4" t="str">
        <f t="shared" si="3"/>
        <v>High</v>
      </c>
    </row>
    <row r="214" spans="1:33" x14ac:dyDescent="0.3">
      <c r="A214" t="s">
        <v>40</v>
      </c>
      <c r="B214" t="s">
        <v>29</v>
      </c>
      <c r="C214">
        <v>528183</v>
      </c>
      <c r="D214">
        <v>37.6</v>
      </c>
      <c r="E214">
        <v>45</v>
      </c>
      <c r="F214">
        <v>12</v>
      </c>
      <c r="G214" t="s">
        <v>30</v>
      </c>
      <c r="H214" t="s">
        <v>48</v>
      </c>
      <c r="I214" t="s">
        <v>49</v>
      </c>
      <c r="J214" t="s">
        <v>42</v>
      </c>
      <c r="K214" t="s">
        <v>32</v>
      </c>
      <c r="L214" t="s">
        <v>48</v>
      </c>
      <c r="M214" t="s">
        <v>44</v>
      </c>
      <c r="N214" t="s">
        <v>44</v>
      </c>
      <c r="O214" t="s">
        <v>51</v>
      </c>
      <c r="P214" t="s">
        <v>32</v>
      </c>
      <c r="Q214" t="s">
        <v>48</v>
      </c>
      <c r="R214" t="s">
        <v>63</v>
      </c>
      <c r="S214">
        <v>39</v>
      </c>
      <c r="T214">
        <v>7</v>
      </c>
      <c r="U214" t="s">
        <v>46</v>
      </c>
      <c r="V214">
        <v>1.5</v>
      </c>
      <c r="W214" t="s">
        <v>52</v>
      </c>
      <c r="X214" t="s">
        <v>40</v>
      </c>
      <c r="Y214">
        <v>2112</v>
      </c>
      <c r="Z214">
        <v>0</v>
      </c>
      <c r="AA214">
        <v>0</v>
      </c>
      <c r="AB214" t="s">
        <v>40</v>
      </c>
      <c r="AC214" t="str">
        <f>VLOOKUP(Table1[[#This Row],[outcome]],$AH$3:$AI$5,2,FALSE)</f>
        <v>lived</v>
      </c>
      <c r="AD214">
        <v>2</v>
      </c>
      <c r="AE214">
        <v>1</v>
      </c>
      <c r="AF214">
        <v>1</v>
      </c>
      <c r="AG214" s="4" t="str">
        <f t="shared" si="3"/>
        <v>normal</v>
      </c>
    </row>
    <row r="215" spans="1:33" x14ac:dyDescent="0.3">
      <c r="A215" t="s">
        <v>28</v>
      </c>
      <c r="B215" t="s">
        <v>29</v>
      </c>
      <c r="C215">
        <v>529183</v>
      </c>
      <c r="D215">
        <v>38.6</v>
      </c>
      <c r="E215">
        <v>56</v>
      </c>
      <c r="F215">
        <v>32</v>
      </c>
      <c r="G215" t="s">
        <v>59</v>
      </c>
      <c r="H215" t="s">
        <v>48</v>
      </c>
      <c r="I215" t="s">
        <v>61</v>
      </c>
      <c r="J215" t="s">
        <v>42</v>
      </c>
      <c r="K215" t="s">
        <v>71</v>
      </c>
      <c r="L215" t="s">
        <v>69</v>
      </c>
      <c r="M215" t="s">
        <v>51</v>
      </c>
      <c r="N215" t="s">
        <v>44</v>
      </c>
      <c r="O215" t="s">
        <v>32</v>
      </c>
      <c r="P215" t="s">
        <v>32</v>
      </c>
      <c r="Q215" t="s">
        <v>67</v>
      </c>
      <c r="R215" t="s">
        <v>32</v>
      </c>
      <c r="S215">
        <v>40</v>
      </c>
      <c r="T215">
        <v>7</v>
      </c>
      <c r="U215" t="s">
        <v>46</v>
      </c>
      <c r="V215">
        <v>2.1</v>
      </c>
      <c r="W215" t="s">
        <v>52</v>
      </c>
      <c r="X215" t="s">
        <v>28</v>
      </c>
      <c r="Y215">
        <v>0</v>
      </c>
      <c r="Z215">
        <v>0</v>
      </c>
      <c r="AA215">
        <v>0</v>
      </c>
      <c r="AB215" t="s">
        <v>40</v>
      </c>
      <c r="AC215" t="str">
        <f>VLOOKUP(Table1[[#This Row],[outcome]],$AH$3:$AI$5,2,FALSE)</f>
        <v>lived</v>
      </c>
      <c r="AD215">
        <v>1</v>
      </c>
      <c r="AE215">
        <v>0</v>
      </c>
      <c r="AF215">
        <v>0</v>
      </c>
      <c r="AG215" s="4" t="str">
        <f t="shared" si="3"/>
        <v>High</v>
      </c>
    </row>
    <row r="216" spans="1:33" x14ac:dyDescent="0.3">
      <c r="A216" t="s">
        <v>40</v>
      </c>
      <c r="B216" t="s">
        <v>29</v>
      </c>
      <c r="C216">
        <v>529135</v>
      </c>
      <c r="D216">
        <v>37.799999999999997</v>
      </c>
      <c r="E216">
        <v>40</v>
      </c>
      <c r="F216">
        <v>12</v>
      </c>
      <c r="G216" t="s">
        <v>48</v>
      </c>
      <c r="H216" t="s">
        <v>48</v>
      </c>
      <c r="I216" t="s">
        <v>61</v>
      </c>
      <c r="J216" t="s">
        <v>42</v>
      </c>
      <c r="K216" t="s">
        <v>71</v>
      </c>
      <c r="L216" t="s">
        <v>48</v>
      </c>
      <c r="M216" t="s">
        <v>51</v>
      </c>
      <c r="N216" t="s">
        <v>44</v>
      </c>
      <c r="O216" t="s">
        <v>51</v>
      </c>
      <c r="P216" t="s">
        <v>32</v>
      </c>
      <c r="Q216" t="s">
        <v>48</v>
      </c>
      <c r="R216" t="s">
        <v>45</v>
      </c>
      <c r="S216">
        <v>38</v>
      </c>
      <c r="T216">
        <v>7</v>
      </c>
      <c r="U216" t="s">
        <v>32</v>
      </c>
      <c r="V216" t="s">
        <v>32</v>
      </c>
      <c r="W216" t="s">
        <v>52</v>
      </c>
      <c r="X216" t="s">
        <v>40</v>
      </c>
      <c r="Y216">
        <v>3111</v>
      </c>
      <c r="Z216">
        <v>0</v>
      </c>
      <c r="AA216">
        <v>0</v>
      </c>
      <c r="AB216" t="s">
        <v>28</v>
      </c>
      <c r="AC216" t="str">
        <f>VLOOKUP(Table1[[#This Row],[outcome]],$AH$3:$AI$5,2,FALSE)</f>
        <v>lived</v>
      </c>
      <c r="AD216">
        <v>3</v>
      </c>
      <c r="AE216">
        <v>3</v>
      </c>
      <c r="AF216">
        <v>3</v>
      </c>
      <c r="AG216" s="4" t="str">
        <f t="shared" si="3"/>
        <v>normal</v>
      </c>
    </row>
    <row r="217" spans="1:33" x14ac:dyDescent="0.3">
      <c r="A217" t="s">
        <v>28</v>
      </c>
      <c r="B217" t="s">
        <v>29</v>
      </c>
      <c r="C217">
        <v>528977</v>
      </c>
      <c r="D217" t="s">
        <v>32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32</v>
      </c>
      <c r="K217" t="s">
        <v>32</v>
      </c>
      <c r="L217" t="s">
        <v>32</v>
      </c>
      <c r="M217" t="s">
        <v>32</v>
      </c>
      <c r="N217" t="s">
        <v>32</v>
      </c>
      <c r="O217" t="s">
        <v>32</v>
      </c>
      <c r="P217" t="s">
        <v>32</v>
      </c>
      <c r="Q217" t="s">
        <v>32</v>
      </c>
      <c r="R217" t="s">
        <v>32</v>
      </c>
      <c r="S217" t="s">
        <v>32</v>
      </c>
      <c r="T217" t="s">
        <v>32</v>
      </c>
      <c r="U217" t="s">
        <v>32</v>
      </c>
      <c r="V217" t="s">
        <v>32</v>
      </c>
      <c r="W217" t="s">
        <v>52</v>
      </c>
      <c r="X217" t="s">
        <v>28</v>
      </c>
      <c r="Y217">
        <v>0</v>
      </c>
      <c r="Z217">
        <v>0</v>
      </c>
      <c r="AA217">
        <v>0</v>
      </c>
      <c r="AB217" t="s">
        <v>28</v>
      </c>
      <c r="AC217" t="str">
        <f>VLOOKUP(Table1[[#This Row],[outcome]],$AH$3:$AI$5,2,FALSE)</f>
        <v>lived</v>
      </c>
      <c r="AD217" t="e">
        <v>#N/A</v>
      </c>
      <c r="AE217" t="e">
        <v>#N/A</v>
      </c>
      <c r="AF217" t="e">
        <v>#N/A</v>
      </c>
      <c r="AG217" s="4" t="str">
        <f t="shared" si="3"/>
        <v>High</v>
      </c>
    </row>
    <row r="218" spans="1:33" x14ac:dyDescent="0.3">
      <c r="A218" t="s">
        <v>40</v>
      </c>
      <c r="B218" t="s">
        <v>29</v>
      </c>
      <c r="C218">
        <v>5279441</v>
      </c>
      <c r="D218">
        <v>38</v>
      </c>
      <c r="E218">
        <v>76</v>
      </c>
      <c r="F218">
        <v>18</v>
      </c>
      <c r="G218" t="s">
        <v>32</v>
      </c>
      <c r="H218" t="s">
        <v>32</v>
      </c>
      <c r="I218" t="s">
        <v>32</v>
      </c>
      <c r="J218" t="s">
        <v>33</v>
      </c>
      <c r="K218" t="s">
        <v>32</v>
      </c>
      <c r="L218" t="s">
        <v>32</v>
      </c>
      <c r="M218" t="s">
        <v>32</v>
      </c>
      <c r="N218" t="s">
        <v>32</v>
      </c>
      <c r="O218" t="s">
        <v>32</v>
      </c>
      <c r="P218" t="s">
        <v>32</v>
      </c>
      <c r="Q218" t="s">
        <v>32</v>
      </c>
      <c r="R218" t="s">
        <v>32</v>
      </c>
      <c r="S218">
        <v>71</v>
      </c>
      <c r="T218">
        <v>11</v>
      </c>
      <c r="U218" t="s">
        <v>32</v>
      </c>
      <c r="V218" t="s">
        <v>32</v>
      </c>
      <c r="W218" t="s">
        <v>52</v>
      </c>
      <c r="X218" t="s">
        <v>40</v>
      </c>
      <c r="Y218">
        <v>2209</v>
      </c>
      <c r="Z218">
        <v>0</v>
      </c>
      <c r="AA218">
        <v>0</v>
      </c>
      <c r="AB218" t="s">
        <v>40</v>
      </c>
      <c r="AC218" t="str">
        <f>VLOOKUP(Table1[[#This Row],[outcome]],$AH$3:$AI$5,2,FALSE)</f>
        <v>lived</v>
      </c>
      <c r="AD218">
        <v>6</v>
      </c>
      <c r="AE218">
        <v>2</v>
      </c>
      <c r="AF218">
        <v>2</v>
      </c>
      <c r="AG218" s="4" t="str">
        <f t="shared" si="3"/>
        <v>normal</v>
      </c>
    </row>
    <row r="219" spans="1:33" x14ac:dyDescent="0.3">
      <c r="A219" t="s">
        <v>40</v>
      </c>
      <c r="B219" t="s">
        <v>29</v>
      </c>
      <c r="C219">
        <v>535240</v>
      </c>
      <c r="D219">
        <v>38.1</v>
      </c>
      <c r="E219">
        <v>40</v>
      </c>
      <c r="F219">
        <v>36</v>
      </c>
      <c r="G219" t="s">
        <v>48</v>
      </c>
      <c r="H219" t="s">
        <v>67</v>
      </c>
      <c r="I219" t="s">
        <v>68</v>
      </c>
      <c r="J219" t="s">
        <v>42</v>
      </c>
      <c r="K219" t="s">
        <v>56</v>
      </c>
      <c r="L219" t="s">
        <v>48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32</v>
      </c>
      <c r="U219" t="s">
        <v>32</v>
      </c>
      <c r="V219" t="s">
        <v>32</v>
      </c>
      <c r="W219" t="s">
        <v>47</v>
      </c>
      <c r="X219" t="s">
        <v>40</v>
      </c>
      <c r="Y219">
        <v>3112</v>
      </c>
      <c r="Z219">
        <v>0</v>
      </c>
      <c r="AA219">
        <v>0</v>
      </c>
      <c r="AB219" t="s">
        <v>28</v>
      </c>
      <c r="AC219" t="str">
        <f>VLOOKUP(Table1[[#This Row],[outcome]],$AH$3:$AI$5,2,FALSE)</f>
        <v>died</v>
      </c>
      <c r="AD219">
        <v>4</v>
      </c>
      <c r="AE219">
        <v>3</v>
      </c>
      <c r="AF219">
        <v>3</v>
      </c>
      <c r="AG219" s="4" t="str">
        <f t="shared" si="3"/>
        <v>High</v>
      </c>
    </row>
    <row r="220" spans="1:33" x14ac:dyDescent="0.3">
      <c r="A220" t="s">
        <v>40</v>
      </c>
      <c r="B220" t="s">
        <v>29</v>
      </c>
      <c r="C220">
        <v>529736</v>
      </c>
      <c r="D220" t="s">
        <v>32</v>
      </c>
      <c r="E220">
        <v>52</v>
      </c>
      <c r="F220">
        <v>28</v>
      </c>
      <c r="G220" t="s">
        <v>30</v>
      </c>
      <c r="H220" t="s">
        <v>31</v>
      </c>
      <c r="I220" t="s">
        <v>41</v>
      </c>
      <c r="J220" t="s">
        <v>42</v>
      </c>
      <c r="K220" t="s">
        <v>43</v>
      </c>
      <c r="L220" t="s">
        <v>35</v>
      </c>
      <c r="M220" t="s">
        <v>62</v>
      </c>
      <c r="N220" t="s">
        <v>44</v>
      </c>
      <c r="O220" t="s">
        <v>51</v>
      </c>
      <c r="P220" t="s">
        <v>32</v>
      </c>
      <c r="Q220" t="s">
        <v>35</v>
      </c>
      <c r="R220" t="s">
        <v>63</v>
      </c>
      <c r="S220">
        <v>37</v>
      </c>
      <c r="T220">
        <v>8.1</v>
      </c>
      <c r="U220" t="s">
        <v>32</v>
      </c>
      <c r="V220" t="s">
        <v>32</v>
      </c>
      <c r="W220" t="s">
        <v>52</v>
      </c>
      <c r="X220" t="s">
        <v>40</v>
      </c>
      <c r="Y220">
        <v>2111</v>
      </c>
      <c r="Z220">
        <v>0</v>
      </c>
      <c r="AA220">
        <v>0</v>
      </c>
      <c r="AB220" t="s">
        <v>28</v>
      </c>
      <c r="AC220" t="str">
        <f>VLOOKUP(Table1[[#This Row],[outcome]],$AH$3:$AI$5,2,FALSE)</f>
        <v>lived</v>
      </c>
      <c r="AD220" t="e">
        <v>#N/A</v>
      </c>
      <c r="AE220" t="e">
        <v>#N/A</v>
      </c>
      <c r="AF220" t="e">
        <v>#N/A</v>
      </c>
      <c r="AG220" s="4" t="str">
        <f t="shared" si="3"/>
        <v>High</v>
      </c>
    </row>
    <row r="221" spans="1:33" x14ac:dyDescent="0.3">
      <c r="A221" t="s">
        <v>40</v>
      </c>
      <c r="B221" t="s">
        <v>29</v>
      </c>
      <c r="C221">
        <v>535029</v>
      </c>
      <c r="D221">
        <v>39.200000000000003</v>
      </c>
      <c r="E221">
        <v>88</v>
      </c>
      <c r="F221">
        <v>58</v>
      </c>
      <c r="G221" t="s">
        <v>54</v>
      </c>
      <c r="H221" t="s">
        <v>35</v>
      </c>
      <c r="I221" t="s">
        <v>32</v>
      </c>
      <c r="J221" t="s">
        <v>33</v>
      </c>
      <c r="K221" t="s">
        <v>34</v>
      </c>
      <c r="L221" t="s">
        <v>35</v>
      </c>
      <c r="M221" t="s">
        <v>32</v>
      </c>
      <c r="N221" t="s">
        <v>32</v>
      </c>
      <c r="O221" t="s">
        <v>32</v>
      </c>
      <c r="P221" t="s">
        <v>32</v>
      </c>
      <c r="Q221" t="s">
        <v>32</v>
      </c>
      <c r="R221" t="s">
        <v>32</v>
      </c>
      <c r="S221" t="s">
        <v>32</v>
      </c>
      <c r="T221" t="s">
        <v>32</v>
      </c>
      <c r="U221" t="s">
        <v>46</v>
      </c>
      <c r="V221">
        <v>2</v>
      </c>
      <c r="W221" t="s">
        <v>47</v>
      </c>
      <c r="X221" t="s">
        <v>28</v>
      </c>
      <c r="Y221">
        <v>3205</v>
      </c>
      <c r="Z221">
        <v>0</v>
      </c>
      <c r="AA221">
        <v>0</v>
      </c>
      <c r="AB221" t="s">
        <v>28</v>
      </c>
      <c r="AC221" t="str">
        <f>VLOOKUP(Table1[[#This Row],[outcome]],$AH$3:$AI$5,2,FALSE)</f>
        <v>died</v>
      </c>
      <c r="AD221">
        <v>2</v>
      </c>
      <c r="AE221">
        <v>2</v>
      </c>
      <c r="AF221">
        <v>2</v>
      </c>
      <c r="AG221" s="4" t="str">
        <f t="shared" si="3"/>
        <v>High</v>
      </c>
    </row>
    <row r="222" spans="1:33" x14ac:dyDescent="0.3">
      <c r="A222" t="s">
        <v>40</v>
      </c>
      <c r="B222" t="s">
        <v>29</v>
      </c>
      <c r="C222">
        <v>535031</v>
      </c>
      <c r="D222">
        <v>38.5</v>
      </c>
      <c r="E222">
        <v>92</v>
      </c>
      <c r="F222">
        <v>40</v>
      </c>
      <c r="G222" t="s">
        <v>54</v>
      </c>
      <c r="H222" t="s">
        <v>31</v>
      </c>
      <c r="I222" t="s">
        <v>32</v>
      </c>
      <c r="J222" t="s">
        <v>42</v>
      </c>
      <c r="K222" t="s">
        <v>56</v>
      </c>
      <c r="L222" t="s">
        <v>35</v>
      </c>
      <c r="M222" t="s">
        <v>62</v>
      </c>
      <c r="N222" t="s">
        <v>32</v>
      </c>
      <c r="O222" t="s">
        <v>32</v>
      </c>
      <c r="P222" t="s">
        <v>32</v>
      </c>
      <c r="Q222" t="s">
        <v>35</v>
      </c>
      <c r="R222" t="s">
        <v>32</v>
      </c>
      <c r="S222">
        <v>46</v>
      </c>
      <c r="T222">
        <v>67</v>
      </c>
      <c r="U222" t="s">
        <v>46</v>
      </c>
      <c r="V222">
        <v>2</v>
      </c>
      <c r="W222" t="s">
        <v>52</v>
      </c>
      <c r="X222" t="s">
        <v>40</v>
      </c>
      <c r="Y222">
        <v>2208</v>
      </c>
      <c r="Z222">
        <v>0</v>
      </c>
      <c r="AA222">
        <v>0</v>
      </c>
      <c r="AB222" t="s">
        <v>28</v>
      </c>
      <c r="AC222" t="str">
        <f>VLOOKUP(Table1[[#This Row],[outcome]],$AH$3:$AI$5,2,FALSE)</f>
        <v>lived</v>
      </c>
      <c r="AD222">
        <v>3</v>
      </c>
      <c r="AE222">
        <v>3</v>
      </c>
      <c r="AF222">
        <v>3</v>
      </c>
      <c r="AG222" s="4" t="str">
        <f t="shared" si="3"/>
        <v>High</v>
      </c>
    </row>
    <row r="223" spans="1:33" x14ac:dyDescent="0.3">
      <c r="A223" t="s">
        <v>40</v>
      </c>
      <c r="B223" t="s">
        <v>29</v>
      </c>
      <c r="C223">
        <v>528800</v>
      </c>
      <c r="D223" t="s">
        <v>32</v>
      </c>
      <c r="E223">
        <v>112</v>
      </c>
      <c r="F223">
        <v>13</v>
      </c>
      <c r="G223" t="s">
        <v>54</v>
      </c>
      <c r="H223" t="s">
        <v>35</v>
      </c>
      <c r="I223" t="s">
        <v>41</v>
      </c>
      <c r="J223" t="s">
        <v>42</v>
      </c>
      <c r="K223" t="s">
        <v>56</v>
      </c>
      <c r="L223" t="s">
        <v>50</v>
      </c>
      <c r="M223" t="s">
        <v>51</v>
      </c>
      <c r="N223" t="s">
        <v>44</v>
      </c>
      <c r="O223" t="s">
        <v>51</v>
      </c>
      <c r="P223">
        <v>4.5</v>
      </c>
      <c r="Q223" t="s">
        <v>35</v>
      </c>
      <c r="R223" t="s">
        <v>63</v>
      </c>
      <c r="S223">
        <v>60</v>
      </c>
      <c r="T223">
        <v>6.3</v>
      </c>
      <c r="U223" t="s">
        <v>58</v>
      </c>
      <c r="V223" t="s">
        <v>32</v>
      </c>
      <c r="W223" t="s">
        <v>52</v>
      </c>
      <c r="X223" t="s">
        <v>40</v>
      </c>
      <c r="Y223">
        <v>2205</v>
      </c>
      <c r="Z223">
        <v>0</v>
      </c>
      <c r="AA223">
        <v>0</v>
      </c>
      <c r="AB223" t="s">
        <v>40</v>
      </c>
      <c r="AC223" t="str">
        <f>VLOOKUP(Table1[[#This Row],[outcome]],$AH$3:$AI$5,2,FALSE)</f>
        <v>lived</v>
      </c>
      <c r="AD223" t="e">
        <v>#N/A</v>
      </c>
      <c r="AE223" t="e">
        <v>#N/A</v>
      </c>
      <c r="AF223" t="e">
        <v>#N/A</v>
      </c>
      <c r="AG223" s="4" t="str">
        <f t="shared" si="3"/>
        <v>High</v>
      </c>
    </row>
    <row r="224" spans="1:33" x14ac:dyDescent="0.3">
      <c r="A224" t="s">
        <v>40</v>
      </c>
      <c r="B224" t="s">
        <v>29</v>
      </c>
      <c r="C224">
        <v>528178</v>
      </c>
      <c r="D224">
        <v>37.700000000000003</v>
      </c>
      <c r="E224">
        <v>66</v>
      </c>
      <c r="F224">
        <v>12</v>
      </c>
      <c r="G224" t="s">
        <v>48</v>
      </c>
      <c r="H224" t="s">
        <v>48</v>
      </c>
      <c r="I224" t="s">
        <v>49</v>
      </c>
      <c r="J224" t="s">
        <v>42</v>
      </c>
      <c r="K224" t="s">
        <v>43</v>
      </c>
      <c r="L224" t="s">
        <v>50</v>
      </c>
      <c r="M224" t="s">
        <v>44</v>
      </c>
      <c r="N224" t="s">
        <v>44</v>
      </c>
      <c r="O224" t="s">
        <v>32</v>
      </c>
      <c r="P224" t="s">
        <v>32</v>
      </c>
      <c r="Q224" t="s">
        <v>35</v>
      </c>
      <c r="R224" t="s">
        <v>63</v>
      </c>
      <c r="S224">
        <v>31.5</v>
      </c>
      <c r="T224">
        <v>6.2</v>
      </c>
      <c r="U224" t="s">
        <v>46</v>
      </c>
      <c r="V224">
        <v>1.6</v>
      </c>
      <c r="W224" t="s">
        <v>52</v>
      </c>
      <c r="X224" t="s">
        <v>40</v>
      </c>
      <c r="Y224">
        <v>2208</v>
      </c>
      <c r="Z224">
        <v>0</v>
      </c>
      <c r="AA224">
        <v>0</v>
      </c>
      <c r="AB224" t="s">
        <v>40</v>
      </c>
      <c r="AC224" t="str">
        <f>VLOOKUP(Table1[[#This Row],[outcome]],$AH$3:$AI$5,2,FALSE)</f>
        <v>lived</v>
      </c>
      <c r="AD224">
        <v>3</v>
      </c>
      <c r="AE224">
        <v>0</v>
      </c>
      <c r="AF224">
        <v>0</v>
      </c>
      <c r="AG224" s="4" t="str">
        <f t="shared" si="3"/>
        <v>normal</v>
      </c>
    </row>
    <row r="225" spans="1:33" x14ac:dyDescent="0.3">
      <c r="A225" t="s">
        <v>40</v>
      </c>
      <c r="B225" t="s">
        <v>29</v>
      </c>
      <c r="C225">
        <v>535392</v>
      </c>
      <c r="D225">
        <v>38.799999999999997</v>
      </c>
      <c r="E225">
        <v>50</v>
      </c>
      <c r="F225">
        <v>14</v>
      </c>
      <c r="G225" t="s">
        <v>48</v>
      </c>
      <c r="H225" t="s">
        <v>48</v>
      </c>
      <c r="I225" t="s">
        <v>61</v>
      </c>
      <c r="J225" t="s">
        <v>42</v>
      </c>
      <c r="K225" t="s">
        <v>43</v>
      </c>
      <c r="L225" t="s">
        <v>69</v>
      </c>
      <c r="M225" t="s">
        <v>51</v>
      </c>
      <c r="N225" t="s">
        <v>51</v>
      </c>
      <c r="O225" t="s">
        <v>51</v>
      </c>
      <c r="P225" t="s">
        <v>32</v>
      </c>
      <c r="Q225" t="s">
        <v>37</v>
      </c>
      <c r="R225" t="s">
        <v>38</v>
      </c>
      <c r="S225">
        <v>38</v>
      </c>
      <c r="T225">
        <v>58</v>
      </c>
      <c r="U225" t="s">
        <v>32</v>
      </c>
      <c r="V225" t="s">
        <v>32</v>
      </c>
      <c r="W225" t="s">
        <v>52</v>
      </c>
      <c r="X225" t="s">
        <v>40</v>
      </c>
      <c r="Y225">
        <v>3111</v>
      </c>
      <c r="Z225">
        <v>0</v>
      </c>
      <c r="AA225">
        <v>0</v>
      </c>
      <c r="AB225" t="s">
        <v>28</v>
      </c>
      <c r="AC225" t="str">
        <f>VLOOKUP(Table1[[#This Row],[outcome]],$AH$3:$AI$5,2,FALSE)</f>
        <v>lived</v>
      </c>
      <c r="AD225">
        <v>3</v>
      </c>
      <c r="AE225">
        <v>0</v>
      </c>
      <c r="AF225">
        <v>0</v>
      </c>
      <c r="AG225" s="4" t="str">
        <f t="shared" si="3"/>
        <v>High</v>
      </c>
    </row>
    <row r="226" spans="1:33" x14ac:dyDescent="0.3">
      <c r="A226" t="s">
        <v>28</v>
      </c>
      <c r="B226" t="s">
        <v>29</v>
      </c>
      <c r="C226">
        <v>528931</v>
      </c>
      <c r="D226">
        <v>38.4</v>
      </c>
      <c r="E226">
        <v>54</v>
      </c>
      <c r="F226">
        <v>24</v>
      </c>
      <c r="G226" t="s">
        <v>48</v>
      </c>
      <c r="H226" t="s">
        <v>48</v>
      </c>
      <c r="I226" t="s">
        <v>61</v>
      </c>
      <c r="J226" t="s">
        <v>42</v>
      </c>
      <c r="K226" t="s">
        <v>71</v>
      </c>
      <c r="L226" t="s">
        <v>50</v>
      </c>
      <c r="M226" t="s">
        <v>51</v>
      </c>
      <c r="N226" t="s">
        <v>44</v>
      </c>
      <c r="O226" t="s">
        <v>51</v>
      </c>
      <c r="P226" t="s">
        <v>32</v>
      </c>
      <c r="Q226" t="s">
        <v>37</v>
      </c>
      <c r="R226" t="s">
        <v>45</v>
      </c>
      <c r="S226">
        <v>49</v>
      </c>
      <c r="T226">
        <v>7.2</v>
      </c>
      <c r="U226" t="s">
        <v>65</v>
      </c>
      <c r="V226">
        <v>8</v>
      </c>
      <c r="W226" t="s">
        <v>52</v>
      </c>
      <c r="X226" t="s">
        <v>28</v>
      </c>
      <c r="Y226">
        <v>3111</v>
      </c>
      <c r="Z226">
        <v>0</v>
      </c>
      <c r="AA226">
        <v>0</v>
      </c>
      <c r="AB226" t="s">
        <v>40</v>
      </c>
      <c r="AC226" t="str">
        <f>VLOOKUP(Table1[[#This Row],[outcome]],$AH$3:$AI$5,2,FALSE)</f>
        <v>lived</v>
      </c>
      <c r="AD226">
        <v>2</v>
      </c>
      <c r="AE226">
        <v>0</v>
      </c>
      <c r="AF226">
        <v>0</v>
      </c>
      <c r="AG226" s="4" t="str">
        <f t="shared" si="3"/>
        <v>High</v>
      </c>
    </row>
    <row r="227" spans="1:33" x14ac:dyDescent="0.3">
      <c r="A227" t="s">
        <v>40</v>
      </c>
      <c r="B227" t="s">
        <v>29</v>
      </c>
      <c r="C227">
        <v>528503</v>
      </c>
      <c r="D227">
        <v>39.200000000000003</v>
      </c>
      <c r="E227">
        <v>120</v>
      </c>
      <c r="F227">
        <v>20</v>
      </c>
      <c r="G227" t="s">
        <v>54</v>
      </c>
      <c r="H227" t="s">
        <v>31</v>
      </c>
      <c r="I227" t="s">
        <v>66</v>
      </c>
      <c r="J227" t="s">
        <v>33</v>
      </c>
      <c r="K227" t="s">
        <v>56</v>
      </c>
      <c r="L227" t="s">
        <v>50</v>
      </c>
      <c r="M227" t="s">
        <v>62</v>
      </c>
      <c r="N227" t="s">
        <v>51</v>
      </c>
      <c r="O227" t="s">
        <v>72</v>
      </c>
      <c r="P227" t="s">
        <v>32</v>
      </c>
      <c r="Q227" t="s">
        <v>32</v>
      </c>
      <c r="R227" t="s">
        <v>63</v>
      </c>
      <c r="S227">
        <v>60</v>
      </c>
      <c r="T227">
        <v>8.8000000000000007</v>
      </c>
      <c r="U227" t="s">
        <v>58</v>
      </c>
      <c r="V227" t="s">
        <v>32</v>
      </c>
      <c r="W227" t="s">
        <v>39</v>
      </c>
      <c r="X227" t="s">
        <v>40</v>
      </c>
      <c r="Y227">
        <v>2205</v>
      </c>
      <c r="Z227">
        <v>0</v>
      </c>
      <c r="AA227">
        <v>0</v>
      </c>
      <c r="AB227" t="s">
        <v>28</v>
      </c>
      <c r="AC227" t="str">
        <f>VLOOKUP(Table1[[#This Row],[outcome]],$AH$3:$AI$5,2,FALSE)</f>
        <v>died</v>
      </c>
      <c r="AD227">
        <v>2</v>
      </c>
      <c r="AE227">
        <v>2</v>
      </c>
      <c r="AF227">
        <v>2</v>
      </c>
      <c r="AG227" s="4" t="str">
        <f t="shared" si="3"/>
        <v>High</v>
      </c>
    </row>
    <row r="228" spans="1:33" x14ac:dyDescent="0.3">
      <c r="A228" t="s">
        <v>40</v>
      </c>
      <c r="B228" t="s">
        <v>53</v>
      </c>
      <c r="C228">
        <v>5289419</v>
      </c>
      <c r="D228" t="s">
        <v>32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32</v>
      </c>
      <c r="K228" t="s">
        <v>32</v>
      </c>
      <c r="L228" t="s">
        <v>32</v>
      </c>
      <c r="M228" t="s">
        <v>32</v>
      </c>
      <c r="N228" t="s">
        <v>32</v>
      </c>
      <c r="O228" t="s">
        <v>32</v>
      </c>
      <c r="P228" t="s">
        <v>32</v>
      </c>
      <c r="Q228" t="s">
        <v>32</v>
      </c>
      <c r="R228" t="s">
        <v>32</v>
      </c>
      <c r="S228">
        <v>45</v>
      </c>
      <c r="T228">
        <v>6.5</v>
      </c>
      <c r="U228" t="s">
        <v>46</v>
      </c>
      <c r="V228" t="s">
        <v>32</v>
      </c>
      <c r="W228" t="s">
        <v>52</v>
      </c>
      <c r="X228" t="s">
        <v>40</v>
      </c>
      <c r="Y228">
        <v>9000</v>
      </c>
      <c r="Z228">
        <v>0</v>
      </c>
      <c r="AA228">
        <v>0</v>
      </c>
      <c r="AB228" t="s">
        <v>40</v>
      </c>
      <c r="AC228" t="str">
        <f>VLOOKUP(Table1[[#This Row],[outcome]],$AH$3:$AI$5,2,FALSE)</f>
        <v>lived</v>
      </c>
      <c r="AD228" t="e">
        <v>#N/A</v>
      </c>
      <c r="AE228" t="e">
        <v>#N/A</v>
      </c>
      <c r="AF228" t="e">
        <v>#N/A</v>
      </c>
      <c r="AG228" s="4" t="str">
        <f t="shared" si="3"/>
        <v>High</v>
      </c>
    </row>
    <row r="229" spans="1:33" x14ac:dyDescent="0.3">
      <c r="A229" t="s">
        <v>40</v>
      </c>
      <c r="B229" t="s">
        <v>29</v>
      </c>
      <c r="C229">
        <v>535196</v>
      </c>
      <c r="D229">
        <v>37.299999999999997</v>
      </c>
      <c r="E229">
        <v>90</v>
      </c>
      <c r="F229">
        <v>40</v>
      </c>
      <c r="G229" t="s">
        <v>30</v>
      </c>
      <c r="H229" t="s">
        <v>32</v>
      </c>
      <c r="I229" t="s">
        <v>55</v>
      </c>
      <c r="J229" t="s">
        <v>33</v>
      </c>
      <c r="K229" t="s">
        <v>34</v>
      </c>
      <c r="L229" t="s">
        <v>35</v>
      </c>
      <c r="M229" t="s">
        <v>62</v>
      </c>
      <c r="N229" t="s">
        <v>44</v>
      </c>
      <c r="O229" t="s">
        <v>57</v>
      </c>
      <c r="P229" t="s">
        <v>32</v>
      </c>
      <c r="Q229" t="s">
        <v>48</v>
      </c>
      <c r="R229" t="s">
        <v>38</v>
      </c>
      <c r="S229">
        <v>65</v>
      </c>
      <c r="T229">
        <v>50</v>
      </c>
      <c r="U229" t="s">
        <v>58</v>
      </c>
      <c r="V229">
        <v>2</v>
      </c>
      <c r="W229" t="s">
        <v>47</v>
      </c>
      <c r="X229" t="s">
        <v>40</v>
      </c>
      <c r="Y229">
        <v>3205</v>
      </c>
      <c r="Z229">
        <v>0</v>
      </c>
      <c r="AA229">
        <v>0</v>
      </c>
      <c r="AB229" t="s">
        <v>28</v>
      </c>
      <c r="AC229" t="str">
        <f>VLOOKUP(Table1[[#This Row],[outcome]],$AH$3:$AI$5,2,FALSE)</f>
        <v>died</v>
      </c>
      <c r="AD229">
        <v>1</v>
      </c>
      <c r="AE229">
        <v>1</v>
      </c>
      <c r="AF229">
        <v>1</v>
      </c>
      <c r="AG229" s="4" t="str">
        <f t="shared" si="3"/>
        <v>normal</v>
      </c>
    </row>
    <row r="230" spans="1:33" x14ac:dyDescent="0.3">
      <c r="A230" t="s">
        <v>40</v>
      </c>
      <c r="B230" t="s">
        <v>53</v>
      </c>
      <c r="C230">
        <v>534597</v>
      </c>
      <c r="D230">
        <v>38.5</v>
      </c>
      <c r="E230">
        <v>120</v>
      </c>
      <c r="F230">
        <v>70</v>
      </c>
      <c r="G230" t="s">
        <v>32</v>
      </c>
      <c r="H230" t="s">
        <v>32</v>
      </c>
      <c r="I230" t="s">
        <v>32</v>
      </c>
      <c r="J230" t="s">
        <v>32</v>
      </c>
      <c r="K230" t="s">
        <v>32</v>
      </c>
      <c r="L230" t="s">
        <v>69</v>
      </c>
      <c r="M230" t="s">
        <v>32</v>
      </c>
      <c r="N230" t="s">
        <v>44</v>
      </c>
      <c r="O230" t="s">
        <v>32</v>
      </c>
      <c r="P230" t="s">
        <v>32</v>
      </c>
      <c r="Q230" t="s">
        <v>48</v>
      </c>
      <c r="R230" t="s">
        <v>32</v>
      </c>
      <c r="S230">
        <v>35</v>
      </c>
      <c r="T230">
        <v>54</v>
      </c>
      <c r="U230" t="s">
        <v>65</v>
      </c>
      <c r="V230">
        <v>1</v>
      </c>
      <c r="W230" t="s">
        <v>52</v>
      </c>
      <c r="X230" t="s">
        <v>40</v>
      </c>
      <c r="Y230">
        <v>4205</v>
      </c>
      <c r="Z230">
        <v>3111</v>
      </c>
      <c r="AA230">
        <v>2209</v>
      </c>
      <c r="AB230" t="s">
        <v>28</v>
      </c>
      <c r="AC230" t="str">
        <f>VLOOKUP(Table1[[#This Row],[outcome]],$AH$3:$AI$5,2,FALSE)</f>
        <v>lived</v>
      </c>
      <c r="AD230">
        <v>3</v>
      </c>
      <c r="AE230">
        <v>3</v>
      </c>
      <c r="AF230">
        <v>3</v>
      </c>
      <c r="AG230" s="4" t="str">
        <f t="shared" si="3"/>
        <v>High</v>
      </c>
    </row>
    <row r="231" spans="1:33" x14ac:dyDescent="0.3">
      <c r="A231" t="s">
        <v>40</v>
      </c>
      <c r="B231" t="s">
        <v>29</v>
      </c>
      <c r="C231">
        <v>534280</v>
      </c>
      <c r="D231">
        <v>38.5</v>
      </c>
      <c r="E231">
        <v>104</v>
      </c>
      <c r="F231">
        <v>40</v>
      </c>
      <c r="G231" t="s">
        <v>30</v>
      </c>
      <c r="H231" t="s">
        <v>31</v>
      </c>
      <c r="I231" t="s">
        <v>32</v>
      </c>
      <c r="J231" t="s">
        <v>42</v>
      </c>
      <c r="K231" t="s">
        <v>64</v>
      </c>
      <c r="L231" t="s">
        <v>50</v>
      </c>
      <c r="M231" t="s">
        <v>36</v>
      </c>
      <c r="N231" t="s">
        <v>32</v>
      </c>
      <c r="O231" t="s">
        <v>32</v>
      </c>
      <c r="P231" t="s">
        <v>32</v>
      </c>
      <c r="Q231" t="s">
        <v>32</v>
      </c>
      <c r="R231" t="s">
        <v>32</v>
      </c>
      <c r="S231" t="s">
        <v>32</v>
      </c>
      <c r="T231" t="s">
        <v>32</v>
      </c>
      <c r="U231" t="s">
        <v>32</v>
      </c>
      <c r="V231" t="s">
        <v>32</v>
      </c>
      <c r="W231" t="s">
        <v>52</v>
      </c>
      <c r="X231" t="s">
        <v>40</v>
      </c>
      <c r="Y231">
        <v>2124</v>
      </c>
      <c r="Z231">
        <v>0</v>
      </c>
      <c r="AA231">
        <v>0</v>
      </c>
      <c r="AB231" t="s">
        <v>28</v>
      </c>
      <c r="AC231" t="str">
        <f>VLOOKUP(Table1[[#This Row],[outcome]],$AH$3:$AI$5,2,FALSE)</f>
        <v>lived</v>
      </c>
      <c r="AD231">
        <v>3</v>
      </c>
      <c r="AE231">
        <v>3</v>
      </c>
      <c r="AF231">
        <v>3</v>
      </c>
      <c r="AG231" s="4" t="str">
        <f t="shared" si="3"/>
        <v>High</v>
      </c>
    </row>
    <row r="232" spans="1:33" x14ac:dyDescent="0.3">
      <c r="A232" t="s">
        <v>28</v>
      </c>
      <c r="B232" t="s">
        <v>29</v>
      </c>
      <c r="C232">
        <v>530028</v>
      </c>
      <c r="D232">
        <v>39.5</v>
      </c>
      <c r="E232">
        <v>92</v>
      </c>
      <c r="F232">
        <v>28</v>
      </c>
      <c r="G232" t="s">
        <v>30</v>
      </c>
      <c r="H232" t="s">
        <v>31</v>
      </c>
      <c r="I232" t="s">
        <v>55</v>
      </c>
      <c r="J232" t="s">
        <v>42</v>
      </c>
      <c r="K232" t="s">
        <v>34</v>
      </c>
      <c r="L232" t="s">
        <v>35</v>
      </c>
      <c r="M232" t="s">
        <v>51</v>
      </c>
      <c r="N232" t="s">
        <v>32</v>
      </c>
      <c r="O232" t="s">
        <v>72</v>
      </c>
      <c r="P232" t="s">
        <v>32</v>
      </c>
      <c r="Q232" t="s">
        <v>35</v>
      </c>
      <c r="R232" t="s">
        <v>32</v>
      </c>
      <c r="S232">
        <v>72</v>
      </c>
      <c r="T232">
        <v>6.4</v>
      </c>
      <c r="U232" t="s">
        <v>32</v>
      </c>
      <c r="V232">
        <v>3.6</v>
      </c>
      <c r="W232" t="s">
        <v>39</v>
      </c>
      <c r="X232" t="s">
        <v>28</v>
      </c>
      <c r="Y232">
        <v>3300</v>
      </c>
      <c r="Z232">
        <v>0</v>
      </c>
      <c r="AA232">
        <v>0</v>
      </c>
      <c r="AB232" t="s">
        <v>28</v>
      </c>
      <c r="AC232" t="str">
        <f>VLOOKUP(Table1[[#This Row],[outcome]],$AH$3:$AI$5,2,FALSE)</f>
        <v>died</v>
      </c>
      <c r="AD232">
        <v>1</v>
      </c>
      <c r="AE232">
        <v>1</v>
      </c>
      <c r="AF232">
        <v>1</v>
      </c>
      <c r="AG232" s="4" t="str">
        <f t="shared" si="3"/>
        <v>High</v>
      </c>
    </row>
    <row r="233" spans="1:33" x14ac:dyDescent="0.3">
      <c r="A233" t="s">
        <v>40</v>
      </c>
      <c r="B233" t="s">
        <v>29</v>
      </c>
      <c r="C233">
        <v>5262543</v>
      </c>
      <c r="D233">
        <v>38.5</v>
      </c>
      <c r="E233">
        <v>30</v>
      </c>
      <c r="F233">
        <v>18</v>
      </c>
      <c r="G233" t="s">
        <v>32</v>
      </c>
      <c r="H233" t="s">
        <v>32</v>
      </c>
      <c r="I233" t="s">
        <v>32</v>
      </c>
      <c r="J233" t="s">
        <v>32</v>
      </c>
      <c r="K233" t="s">
        <v>32</v>
      </c>
      <c r="L233" t="s">
        <v>32</v>
      </c>
      <c r="M233" t="s">
        <v>32</v>
      </c>
      <c r="N233" t="s">
        <v>32</v>
      </c>
      <c r="O233" t="s">
        <v>32</v>
      </c>
      <c r="P233" t="s">
        <v>32</v>
      </c>
      <c r="Q233" t="s">
        <v>32</v>
      </c>
      <c r="R233" t="s">
        <v>32</v>
      </c>
      <c r="S233">
        <v>40</v>
      </c>
      <c r="T233">
        <v>7.7</v>
      </c>
      <c r="U233" t="s">
        <v>32</v>
      </c>
      <c r="V233" t="s">
        <v>32</v>
      </c>
      <c r="W233" t="s">
        <v>52</v>
      </c>
      <c r="X233" t="s">
        <v>40</v>
      </c>
      <c r="Y233">
        <v>2113</v>
      </c>
      <c r="Z233">
        <v>0</v>
      </c>
      <c r="AA233">
        <v>0</v>
      </c>
      <c r="AB233" t="s">
        <v>28</v>
      </c>
      <c r="AC233" t="str">
        <f>VLOOKUP(Table1[[#This Row],[outcome]],$AH$3:$AI$5,2,FALSE)</f>
        <v>lived</v>
      </c>
      <c r="AD233">
        <v>3</v>
      </c>
      <c r="AE233">
        <v>3</v>
      </c>
      <c r="AF233">
        <v>3</v>
      </c>
      <c r="AG233" s="4" t="str">
        <f t="shared" si="3"/>
        <v>High</v>
      </c>
    </row>
    <row r="234" spans="1:33" x14ac:dyDescent="0.3">
      <c r="A234" t="s">
        <v>40</v>
      </c>
      <c r="B234" t="s">
        <v>29</v>
      </c>
      <c r="C234">
        <v>530526</v>
      </c>
      <c r="D234">
        <v>38.299999999999997</v>
      </c>
      <c r="E234">
        <v>72</v>
      </c>
      <c r="F234">
        <v>30</v>
      </c>
      <c r="G234" t="s">
        <v>54</v>
      </c>
      <c r="H234" t="s">
        <v>31</v>
      </c>
      <c r="I234" t="s">
        <v>49</v>
      </c>
      <c r="J234" t="s">
        <v>33</v>
      </c>
      <c r="K234" t="s">
        <v>43</v>
      </c>
      <c r="L234" t="s">
        <v>50</v>
      </c>
      <c r="M234" t="s">
        <v>62</v>
      </c>
      <c r="N234" t="s">
        <v>44</v>
      </c>
      <c r="O234" t="s">
        <v>51</v>
      </c>
      <c r="P234" t="s">
        <v>32</v>
      </c>
      <c r="Q234" t="s">
        <v>37</v>
      </c>
      <c r="R234" t="s">
        <v>38</v>
      </c>
      <c r="S234">
        <v>43</v>
      </c>
      <c r="T234">
        <v>7</v>
      </c>
      <c r="U234" t="s">
        <v>46</v>
      </c>
      <c r="V234">
        <v>3.9</v>
      </c>
      <c r="W234" t="s">
        <v>52</v>
      </c>
      <c r="X234" t="s">
        <v>40</v>
      </c>
      <c r="Y234">
        <v>3113</v>
      </c>
      <c r="Z234">
        <v>0</v>
      </c>
      <c r="AA234">
        <v>0</v>
      </c>
      <c r="AB234" t="s">
        <v>40</v>
      </c>
      <c r="AC234" t="str">
        <f>VLOOKUP(Table1[[#This Row],[outcome]],$AH$3:$AI$5,2,FALSE)</f>
        <v>lived</v>
      </c>
      <c r="AD234">
        <v>1</v>
      </c>
      <c r="AE234">
        <v>2</v>
      </c>
      <c r="AF234">
        <v>2</v>
      </c>
      <c r="AG234" s="4" t="str">
        <f t="shared" si="3"/>
        <v>High</v>
      </c>
    </row>
    <row r="235" spans="1:33" x14ac:dyDescent="0.3">
      <c r="A235" t="s">
        <v>28</v>
      </c>
      <c r="B235" t="s">
        <v>29</v>
      </c>
      <c r="C235">
        <v>528729</v>
      </c>
      <c r="D235">
        <v>37.5</v>
      </c>
      <c r="E235">
        <v>48</v>
      </c>
      <c r="F235">
        <v>30</v>
      </c>
      <c r="G235" t="s">
        <v>54</v>
      </c>
      <c r="H235" t="s">
        <v>48</v>
      </c>
      <c r="I235" t="s">
        <v>49</v>
      </c>
      <c r="J235" t="s">
        <v>42</v>
      </c>
      <c r="K235" t="s">
        <v>32</v>
      </c>
      <c r="L235" t="s">
        <v>48</v>
      </c>
      <c r="M235" t="s">
        <v>51</v>
      </c>
      <c r="N235" t="s">
        <v>51</v>
      </c>
      <c r="O235" t="s">
        <v>51</v>
      </c>
      <c r="P235" t="s">
        <v>32</v>
      </c>
      <c r="Q235" t="s">
        <v>48</v>
      </c>
      <c r="R235" t="s">
        <v>48</v>
      </c>
      <c r="S235">
        <v>48</v>
      </c>
      <c r="T235">
        <v>8.6</v>
      </c>
      <c r="U235" t="s">
        <v>32</v>
      </c>
      <c r="V235" t="s">
        <v>32</v>
      </c>
      <c r="W235" t="s">
        <v>52</v>
      </c>
      <c r="X235" t="s">
        <v>28</v>
      </c>
      <c r="Y235">
        <v>400</v>
      </c>
      <c r="Z235">
        <v>0</v>
      </c>
      <c r="AA235">
        <v>0</v>
      </c>
      <c r="AB235" t="s">
        <v>28</v>
      </c>
      <c r="AC235" t="str">
        <f>VLOOKUP(Table1[[#This Row],[outcome]],$AH$3:$AI$5,2,FALSE)</f>
        <v>lived</v>
      </c>
      <c r="AD235">
        <v>2</v>
      </c>
      <c r="AE235">
        <v>2</v>
      </c>
      <c r="AF235">
        <v>2</v>
      </c>
      <c r="AG235" s="4" t="str">
        <f t="shared" si="3"/>
        <v>normal</v>
      </c>
    </row>
    <row r="236" spans="1:33" x14ac:dyDescent="0.3">
      <c r="A236" t="s">
        <v>40</v>
      </c>
      <c r="B236" t="s">
        <v>29</v>
      </c>
      <c r="C236">
        <v>528469</v>
      </c>
      <c r="D236">
        <v>38.1</v>
      </c>
      <c r="E236">
        <v>52</v>
      </c>
      <c r="F236">
        <v>24</v>
      </c>
      <c r="G236" t="s">
        <v>48</v>
      </c>
      <c r="H236" t="s">
        <v>48</v>
      </c>
      <c r="I236" t="s">
        <v>66</v>
      </c>
      <c r="J236" t="s">
        <v>42</v>
      </c>
      <c r="K236" t="s">
        <v>64</v>
      </c>
      <c r="L236" t="s">
        <v>50</v>
      </c>
      <c r="M236" t="s">
        <v>51</v>
      </c>
      <c r="N236" t="s">
        <v>44</v>
      </c>
      <c r="O236" t="s">
        <v>72</v>
      </c>
      <c r="P236">
        <v>7</v>
      </c>
      <c r="Q236" t="s">
        <v>48</v>
      </c>
      <c r="R236" t="s">
        <v>32</v>
      </c>
      <c r="S236">
        <v>54</v>
      </c>
      <c r="T236">
        <v>7.5</v>
      </c>
      <c r="U236" t="s">
        <v>46</v>
      </c>
      <c r="V236">
        <v>2.6</v>
      </c>
      <c r="W236" t="s">
        <v>39</v>
      </c>
      <c r="X236" t="s">
        <v>40</v>
      </c>
      <c r="Y236">
        <v>2206</v>
      </c>
      <c r="Z236">
        <v>0</v>
      </c>
      <c r="AA236">
        <v>0</v>
      </c>
      <c r="AB236" t="s">
        <v>40</v>
      </c>
      <c r="AC236" t="str">
        <f>VLOOKUP(Table1[[#This Row],[outcome]],$AH$3:$AI$5,2,FALSE)</f>
        <v>died</v>
      </c>
      <c r="AD236">
        <v>4</v>
      </c>
      <c r="AE236">
        <v>3</v>
      </c>
      <c r="AF236">
        <v>3</v>
      </c>
      <c r="AG236" s="4" t="str">
        <f t="shared" si="3"/>
        <v>High</v>
      </c>
    </row>
    <row r="237" spans="1:33" x14ac:dyDescent="0.3">
      <c r="A237" t="s">
        <v>28</v>
      </c>
      <c r="B237" t="s">
        <v>29</v>
      </c>
      <c r="C237">
        <v>528179</v>
      </c>
      <c r="D237">
        <v>38.200000000000003</v>
      </c>
      <c r="E237">
        <v>42</v>
      </c>
      <c r="F237">
        <v>26</v>
      </c>
      <c r="G237" t="s">
        <v>48</v>
      </c>
      <c r="H237" t="s">
        <v>48</v>
      </c>
      <c r="I237" t="s">
        <v>61</v>
      </c>
      <c r="J237" t="s">
        <v>42</v>
      </c>
      <c r="K237" t="s">
        <v>43</v>
      </c>
      <c r="L237" t="s">
        <v>69</v>
      </c>
      <c r="M237" t="s">
        <v>44</v>
      </c>
      <c r="N237" t="s">
        <v>32</v>
      </c>
      <c r="O237" t="s">
        <v>32</v>
      </c>
      <c r="P237" t="s">
        <v>32</v>
      </c>
      <c r="Q237" t="s">
        <v>48</v>
      </c>
      <c r="R237" t="s">
        <v>32</v>
      </c>
      <c r="S237">
        <v>36</v>
      </c>
      <c r="T237">
        <v>6.9</v>
      </c>
      <c r="U237" t="s">
        <v>32</v>
      </c>
      <c r="V237" t="s">
        <v>32</v>
      </c>
      <c r="W237" t="s">
        <v>52</v>
      </c>
      <c r="X237" t="s">
        <v>28</v>
      </c>
      <c r="Y237">
        <v>3111</v>
      </c>
      <c r="Z237">
        <v>0</v>
      </c>
      <c r="AA237">
        <v>0</v>
      </c>
      <c r="AB237" t="s">
        <v>28</v>
      </c>
      <c r="AC237" t="str">
        <f>VLOOKUP(Table1[[#This Row],[outcome]],$AH$3:$AI$5,2,FALSE)</f>
        <v>lived</v>
      </c>
      <c r="AD237">
        <v>1</v>
      </c>
      <c r="AE237">
        <v>1</v>
      </c>
      <c r="AF237">
        <v>1</v>
      </c>
      <c r="AG237" s="4" t="str">
        <f t="shared" si="3"/>
        <v>High</v>
      </c>
    </row>
    <row r="238" spans="1:33" x14ac:dyDescent="0.3">
      <c r="A238" t="s">
        <v>28</v>
      </c>
      <c r="B238" t="s">
        <v>29</v>
      </c>
      <c r="C238">
        <v>533750</v>
      </c>
      <c r="D238">
        <v>37.9</v>
      </c>
      <c r="E238">
        <v>54</v>
      </c>
      <c r="F238">
        <v>42</v>
      </c>
      <c r="G238" t="s">
        <v>59</v>
      </c>
      <c r="H238" t="s">
        <v>48</v>
      </c>
      <c r="I238" t="s">
        <v>66</v>
      </c>
      <c r="J238" t="s">
        <v>42</v>
      </c>
      <c r="K238" t="s">
        <v>43</v>
      </c>
      <c r="L238" t="s">
        <v>69</v>
      </c>
      <c r="M238" t="s">
        <v>51</v>
      </c>
      <c r="N238" t="s">
        <v>32</v>
      </c>
      <c r="O238" t="s">
        <v>51</v>
      </c>
      <c r="P238" t="s">
        <v>32</v>
      </c>
      <c r="Q238" t="s">
        <v>32</v>
      </c>
      <c r="R238" t="s">
        <v>45</v>
      </c>
      <c r="S238">
        <v>47</v>
      </c>
      <c r="T238">
        <v>54</v>
      </c>
      <c r="U238" t="s">
        <v>58</v>
      </c>
      <c r="V238">
        <v>1</v>
      </c>
      <c r="W238" t="s">
        <v>52</v>
      </c>
      <c r="X238" t="s">
        <v>28</v>
      </c>
      <c r="Y238">
        <v>0</v>
      </c>
      <c r="Z238">
        <v>0</v>
      </c>
      <c r="AA238">
        <v>0</v>
      </c>
      <c r="AB238" t="s">
        <v>28</v>
      </c>
      <c r="AC238" t="str">
        <f>VLOOKUP(Table1[[#This Row],[outcome]],$AH$3:$AI$5,2,FALSE)</f>
        <v>lived</v>
      </c>
      <c r="AD238">
        <v>1</v>
      </c>
      <c r="AE238">
        <v>0</v>
      </c>
      <c r="AF238">
        <v>0</v>
      </c>
      <c r="AG238" s="4" t="str">
        <f t="shared" si="3"/>
        <v>normal</v>
      </c>
    </row>
    <row r="239" spans="1:33" x14ac:dyDescent="0.3">
      <c r="A239" t="s">
        <v>28</v>
      </c>
      <c r="B239" t="s">
        <v>29</v>
      </c>
      <c r="C239">
        <v>528702</v>
      </c>
      <c r="D239">
        <v>36.1</v>
      </c>
      <c r="E239">
        <v>88</v>
      </c>
      <c r="F239" t="s">
        <v>32</v>
      </c>
      <c r="G239" t="s">
        <v>30</v>
      </c>
      <c r="H239" t="s">
        <v>31</v>
      </c>
      <c r="I239" t="s">
        <v>49</v>
      </c>
      <c r="J239" t="s">
        <v>42</v>
      </c>
      <c r="K239" t="s">
        <v>43</v>
      </c>
      <c r="L239" t="s">
        <v>50</v>
      </c>
      <c r="M239" t="s">
        <v>44</v>
      </c>
      <c r="N239" t="s">
        <v>44</v>
      </c>
      <c r="O239" t="s">
        <v>72</v>
      </c>
      <c r="P239" t="s">
        <v>32</v>
      </c>
      <c r="Q239" t="s">
        <v>32</v>
      </c>
      <c r="R239" t="s">
        <v>63</v>
      </c>
      <c r="S239">
        <v>45</v>
      </c>
      <c r="T239">
        <v>7</v>
      </c>
      <c r="U239" t="s">
        <v>58</v>
      </c>
      <c r="V239">
        <v>4.8</v>
      </c>
      <c r="W239" t="s">
        <v>47</v>
      </c>
      <c r="X239" t="s">
        <v>40</v>
      </c>
      <c r="Y239">
        <v>2209</v>
      </c>
      <c r="Z239">
        <v>0</v>
      </c>
      <c r="AA239">
        <v>0</v>
      </c>
      <c r="AB239" t="s">
        <v>40</v>
      </c>
      <c r="AC239" t="str">
        <f>VLOOKUP(Table1[[#This Row],[outcome]],$AH$3:$AI$5,2,FALSE)</f>
        <v>died</v>
      </c>
      <c r="AD239">
        <v>0</v>
      </c>
      <c r="AE239">
        <v>1</v>
      </c>
      <c r="AF239">
        <v>1</v>
      </c>
      <c r="AG239" s="4" t="str">
        <f t="shared" si="3"/>
        <v>Low</v>
      </c>
    </row>
    <row r="240" spans="1:33" x14ac:dyDescent="0.3">
      <c r="A240" t="s">
        <v>40</v>
      </c>
      <c r="B240" t="s">
        <v>29</v>
      </c>
      <c r="C240">
        <v>534183</v>
      </c>
      <c r="D240">
        <v>38.1</v>
      </c>
      <c r="E240">
        <v>70</v>
      </c>
      <c r="F240">
        <v>22</v>
      </c>
      <c r="G240" t="s">
        <v>32</v>
      </c>
      <c r="H240" t="s">
        <v>48</v>
      </c>
      <c r="I240" t="s">
        <v>32</v>
      </c>
      <c r="J240" t="s">
        <v>42</v>
      </c>
      <c r="K240" t="s">
        <v>34</v>
      </c>
      <c r="L240" t="s">
        <v>50</v>
      </c>
      <c r="M240" t="s">
        <v>32</v>
      </c>
      <c r="N240" t="s">
        <v>32</v>
      </c>
      <c r="O240" t="s">
        <v>32</v>
      </c>
      <c r="P240" t="s">
        <v>32</v>
      </c>
      <c r="Q240" t="s">
        <v>32</v>
      </c>
      <c r="R240" t="s">
        <v>38</v>
      </c>
      <c r="S240">
        <v>36</v>
      </c>
      <c r="T240">
        <v>65</v>
      </c>
      <c r="U240" t="s">
        <v>32</v>
      </c>
      <c r="V240" t="s">
        <v>32</v>
      </c>
      <c r="W240" t="s">
        <v>47</v>
      </c>
      <c r="X240" t="s">
        <v>40</v>
      </c>
      <c r="Y240">
        <v>3205</v>
      </c>
      <c r="Z240">
        <v>0</v>
      </c>
      <c r="AA240">
        <v>0</v>
      </c>
      <c r="AB240" t="s">
        <v>28</v>
      </c>
      <c r="AC240" t="str">
        <f>VLOOKUP(Table1[[#This Row],[outcome]],$AH$3:$AI$5,2,FALSE)</f>
        <v>died</v>
      </c>
      <c r="AD240">
        <v>4</v>
      </c>
      <c r="AE240">
        <v>3</v>
      </c>
      <c r="AF240">
        <v>3</v>
      </c>
      <c r="AG240" s="4" t="str">
        <f t="shared" si="3"/>
        <v>High</v>
      </c>
    </row>
    <row r="241" spans="1:33" x14ac:dyDescent="0.3">
      <c r="A241" t="s">
        <v>40</v>
      </c>
      <c r="B241" t="s">
        <v>29</v>
      </c>
      <c r="C241">
        <v>529160</v>
      </c>
      <c r="D241">
        <v>38</v>
      </c>
      <c r="E241">
        <v>90</v>
      </c>
      <c r="F241">
        <v>30</v>
      </c>
      <c r="G241" t="s">
        <v>54</v>
      </c>
      <c r="H241" t="s">
        <v>31</v>
      </c>
      <c r="I241" t="s">
        <v>41</v>
      </c>
      <c r="J241" t="s">
        <v>33</v>
      </c>
      <c r="K241" t="s">
        <v>34</v>
      </c>
      <c r="L241" t="s">
        <v>35</v>
      </c>
      <c r="M241" t="s">
        <v>36</v>
      </c>
      <c r="N241" t="s">
        <v>32</v>
      </c>
      <c r="O241" t="s">
        <v>32</v>
      </c>
      <c r="P241" t="s">
        <v>32</v>
      </c>
      <c r="Q241" t="s">
        <v>35</v>
      </c>
      <c r="R241" t="s">
        <v>38</v>
      </c>
      <c r="S241">
        <v>55</v>
      </c>
      <c r="T241">
        <v>6.1</v>
      </c>
      <c r="U241" t="s">
        <v>32</v>
      </c>
      <c r="V241" t="s">
        <v>32</v>
      </c>
      <c r="W241" t="s">
        <v>39</v>
      </c>
      <c r="X241" t="s">
        <v>40</v>
      </c>
      <c r="Y241">
        <v>3205</v>
      </c>
      <c r="Z241">
        <v>0</v>
      </c>
      <c r="AA241">
        <v>0</v>
      </c>
      <c r="AB241" t="s">
        <v>28</v>
      </c>
      <c r="AC241" t="str">
        <f>VLOOKUP(Table1[[#This Row],[outcome]],$AH$3:$AI$5,2,FALSE)</f>
        <v>died</v>
      </c>
      <c r="AD241">
        <v>6</v>
      </c>
      <c r="AE241">
        <v>2</v>
      </c>
      <c r="AF241">
        <v>2</v>
      </c>
      <c r="AG241" s="4" t="str">
        <f t="shared" si="3"/>
        <v>normal</v>
      </c>
    </row>
    <row r="242" spans="1:33" x14ac:dyDescent="0.3">
      <c r="A242" t="s">
        <v>40</v>
      </c>
      <c r="B242" t="s">
        <v>29</v>
      </c>
      <c r="C242">
        <v>529045</v>
      </c>
      <c r="D242">
        <v>38.200000000000003</v>
      </c>
      <c r="E242">
        <v>52</v>
      </c>
      <c r="F242">
        <v>16</v>
      </c>
      <c r="G242" t="s">
        <v>48</v>
      </c>
      <c r="H242" t="s">
        <v>48</v>
      </c>
      <c r="I242" t="s">
        <v>68</v>
      </c>
      <c r="J242" t="s">
        <v>42</v>
      </c>
      <c r="K242" t="s">
        <v>71</v>
      </c>
      <c r="L242" t="s">
        <v>48</v>
      </c>
      <c r="M242" t="s">
        <v>51</v>
      </c>
      <c r="N242" t="s">
        <v>51</v>
      </c>
      <c r="O242" t="s">
        <v>51</v>
      </c>
      <c r="P242" t="s">
        <v>32</v>
      </c>
      <c r="Q242" t="s">
        <v>48</v>
      </c>
      <c r="R242" t="s">
        <v>32</v>
      </c>
      <c r="S242">
        <v>43</v>
      </c>
      <c r="T242">
        <v>8.1</v>
      </c>
      <c r="U242" t="s">
        <v>32</v>
      </c>
      <c r="V242" t="s">
        <v>32</v>
      </c>
      <c r="W242" t="s">
        <v>52</v>
      </c>
      <c r="X242" t="s">
        <v>28</v>
      </c>
      <c r="Y242">
        <v>0</v>
      </c>
      <c r="Z242">
        <v>0</v>
      </c>
      <c r="AA242">
        <v>0</v>
      </c>
      <c r="AB242" t="s">
        <v>40</v>
      </c>
      <c r="AC242" t="str">
        <f>VLOOKUP(Table1[[#This Row],[outcome]],$AH$3:$AI$5,2,FALSE)</f>
        <v>lived</v>
      </c>
      <c r="AD242">
        <v>1</v>
      </c>
      <c r="AE242">
        <v>1</v>
      </c>
      <c r="AF242">
        <v>1</v>
      </c>
      <c r="AG242" s="4" t="str">
        <f t="shared" si="3"/>
        <v>High</v>
      </c>
    </row>
    <row r="243" spans="1:33" x14ac:dyDescent="0.3">
      <c r="A243" t="s">
        <v>40</v>
      </c>
      <c r="B243" t="s">
        <v>29</v>
      </c>
      <c r="C243">
        <v>530354</v>
      </c>
      <c r="D243" t="s">
        <v>32</v>
      </c>
      <c r="E243">
        <v>36</v>
      </c>
      <c r="F243">
        <v>32</v>
      </c>
      <c r="G243" t="s">
        <v>48</v>
      </c>
      <c r="H243" t="s">
        <v>48</v>
      </c>
      <c r="I243" t="s">
        <v>41</v>
      </c>
      <c r="J243" t="s">
        <v>42</v>
      </c>
      <c r="K243" t="s">
        <v>34</v>
      </c>
      <c r="L243" t="s">
        <v>50</v>
      </c>
      <c r="M243" t="s">
        <v>62</v>
      </c>
      <c r="N243" t="s">
        <v>44</v>
      </c>
      <c r="O243" t="s">
        <v>72</v>
      </c>
      <c r="P243">
        <v>4</v>
      </c>
      <c r="Q243" t="s">
        <v>32</v>
      </c>
      <c r="R243" t="s">
        <v>63</v>
      </c>
      <c r="S243">
        <v>41</v>
      </c>
      <c r="T243">
        <v>5.9</v>
      </c>
      <c r="U243" t="s">
        <v>32</v>
      </c>
      <c r="V243" t="s">
        <v>32</v>
      </c>
      <c r="W243" t="s">
        <v>39</v>
      </c>
      <c r="X243" t="s">
        <v>40</v>
      </c>
      <c r="Y243">
        <v>2205</v>
      </c>
      <c r="Z243">
        <v>0</v>
      </c>
      <c r="AA243">
        <v>0</v>
      </c>
      <c r="AB243" t="s">
        <v>28</v>
      </c>
      <c r="AC243" t="str">
        <f>VLOOKUP(Table1[[#This Row],[outcome]],$AH$3:$AI$5,2,FALSE)</f>
        <v>died</v>
      </c>
      <c r="AD243" t="e">
        <v>#N/A</v>
      </c>
      <c r="AE243" t="e">
        <v>#N/A</v>
      </c>
      <c r="AF243" t="e">
        <v>#N/A</v>
      </c>
      <c r="AG243" s="4" t="str">
        <f t="shared" si="3"/>
        <v>High</v>
      </c>
    </row>
    <row r="244" spans="1:33" x14ac:dyDescent="0.3">
      <c r="A244" t="s">
        <v>40</v>
      </c>
      <c r="B244" t="s">
        <v>29</v>
      </c>
      <c r="C244">
        <v>5281091</v>
      </c>
      <c r="D244">
        <v>38.4</v>
      </c>
      <c r="E244">
        <v>92</v>
      </c>
      <c r="F244">
        <v>20</v>
      </c>
      <c r="G244" t="s">
        <v>48</v>
      </c>
      <c r="H244" t="s">
        <v>32</v>
      </c>
      <c r="I244" t="s">
        <v>32</v>
      </c>
      <c r="J244" t="s">
        <v>33</v>
      </c>
      <c r="K244" t="s">
        <v>32</v>
      </c>
      <c r="L244" t="s">
        <v>50</v>
      </c>
      <c r="M244" t="s">
        <v>62</v>
      </c>
      <c r="N244" t="s">
        <v>32</v>
      </c>
      <c r="O244" t="s">
        <v>32</v>
      </c>
      <c r="P244" t="s">
        <v>32</v>
      </c>
      <c r="Q244" t="s">
        <v>48</v>
      </c>
      <c r="R244" t="s">
        <v>32</v>
      </c>
      <c r="S244" t="s">
        <v>32</v>
      </c>
      <c r="T244" t="s">
        <v>32</v>
      </c>
      <c r="U244" t="s">
        <v>32</v>
      </c>
      <c r="V244" t="s">
        <v>32</v>
      </c>
      <c r="W244" t="s">
        <v>52</v>
      </c>
      <c r="X244" t="s">
        <v>40</v>
      </c>
      <c r="Y244">
        <v>2208</v>
      </c>
      <c r="Z244">
        <v>0</v>
      </c>
      <c r="AA244">
        <v>0</v>
      </c>
      <c r="AB244" t="s">
        <v>40</v>
      </c>
      <c r="AC244" t="str">
        <f>VLOOKUP(Table1[[#This Row],[outcome]],$AH$3:$AI$5,2,FALSE)</f>
        <v>lived</v>
      </c>
      <c r="AD244">
        <v>2</v>
      </c>
      <c r="AE244">
        <v>0</v>
      </c>
      <c r="AF244">
        <v>0</v>
      </c>
      <c r="AG244" s="4" t="str">
        <f t="shared" si="3"/>
        <v>High</v>
      </c>
    </row>
    <row r="245" spans="1:33" x14ac:dyDescent="0.3">
      <c r="A245" t="s">
        <v>40</v>
      </c>
      <c r="B245" t="s">
        <v>53</v>
      </c>
      <c r="C245">
        <v>5291409</v>
      </c>
      <c r="D245">
        <v>38.200000000000003</v>
      </c>
      <c r="E245">
        <v>124</v>
      </c>
      <c r="F245">
        <v>88</v>
      </c>
      <c r="G245" t="s">
        <v>48</v>
      </c>
      <c r="H245" t="s">
        <v>31</v>
      </c>
      <c r="I245" t="s">
        <v>68</v>
      </c>
      <c r="J245" t="s">
        <v>42</v>
      </c>
      <c r="K245" t="s">
        <v>56</v>
      </c>
      <c r="L245" t="s">
        <v>50</v>
      </c>
      <c r="M245" t="s">
        <v>36</v>
      </c>
      <c r="N245" t="s">
        <v>32</v>
      </c>
      <c r="O245" t="s">
        <v>32</v>
      </c>
      <c r="P245" t="s">
        <v>32</v>
      </c>
      <c r="Q245" t="s">
        <v>32</v>
      </c>
      <c r="R245" t="s">
        <v>32</v>
      </c>
      <c r="S245">
        <v>47</v>
      </c>
      <c r="T245">
        <v>8</v>
      </c>
      <c r="U245" t="s">
        <v>65</v>
      </c>
      <c r="V245" t="s">
        <v>32</v>
      </c>
      <c r="W245" t="s">
        <v>52</v>
      </c>
      <c r="X245" t="s">
        <v>40</v>
      </c>
      <c r="Y245">
        <v>9400</v>
      </c>
      <c r="Z245">
        <v>0</v>
      </c>
      <c r="AA245">
        <v>0</v>
      </c>
      <c r="AB245" t="s">
        <v>40</v>
      </c>
      <c r="AC245" t="str">
        <f>VLOOKUP(Table1[[#This Row],[outcome]],$AH$3:$AI$5,2,FALSE)</f>
        <v>lived</v>
      </c>
      <c r="AD245">
        <v>1</v>
      </c>
      <c r="AE245">
        <v>1</v>
      </c>
      <c r="AF245">
        <v>1</v>
      </c>
      <c r="AG245" s="4" t="str">
        <f t="shared" si="3"/>
        <v>High</v>
      </c>
    </row>
    <row r="246" spans="1:33" x14ac:dyDescent="0.3">
      <c r="A246" t="s">
        <v>28</v>
      </c>
      <c r="B246" t="s">
        <v>29</v>
      </c>
      <c r="C246">
        <v>528904</v>
      </c>
      <c r="D246" t="s">
        <v>32</v>
      </c>
      <c r="E246">
        <v>96</v>
      </c>
      <c r="F246" t="s">
        <v>32</v>
      </c>
      <c r="G246" t="s">
        <v>30</v>
      </c>
      <c r="H246" t="s">
        <v>31</v>
      </c>
      <c r="I246" t="s">
        <v>49</v>
      </c>
      <c r="J246" t="s">
        <v>33</v>
      </c>
      <c r="K246" t="s">
        <v>34</v>
      </c>
      <c r="L246" t="s">
        <v>35</v>
      </c>
      <c r="M246" t="s">
        <v>36</v>
      </c>
      <c r="N246" t="s">
        <v>32</v>
      </c>
      <c r="O246" t="s">
        <v>51</v>
      </c>
      <c r="P246" t="s">
        <v>32</v>
      </c>
      <c r="Q246" t="s">
        <v>35</v>
      </c>
      <c r="R246" t="s">
        <v>38</v>
      </c>
      <c r="S246">
        <v>60</v>
      </c>
      <c r="T246" t="s">
        <v>32</v>
      </c>
      <c r="U246" t="s">
        <v>32</v>
      </c>
      <c r="V246" t="s">
        <v>32</v>
      </c>
      <c r="W246" t="s">
        <v>39</v>
      </c>
      <c r="X246" t="s">
        <v>40</v>
      </c>
      <c r="Y246">
        <v>41110</v>
      </c>
      <c r="Z246">
        <v>0</v>
      </c>
      <c r="AA246">
        <v>0</v>
      </c>
      <c r="AB246" t="s">
        <v>28</v>
      </c>
      <c r="AC246" t="str">
        <f>VLOOKUP(Table1[[#This Row],[outcome]],$AH$3:$AI$5,2,FALSE)</f>
        <v>died</v>
      </c>
      <c r="AD246" t="e">
        <v>#N/A</v>
      </c>
      <c r="AE246" t="e">
        <v>#N/A</v>
      </c>
      <c r="AF246" t="e">
        <v>#N/A</v>
      </c>
      <c r="AG246" s="4" t="str">
        <f t="shared" si="3"/>
        <v>High</v>
      </c>
    </row>
    <row r="247" spans="1:33" x14ac:dyDescent="0.3">
      <c r="A247" t="s">
        <v>40</v>
      </c>
      <c r="B247" t="s">
        <v>29</v>
      </c>
      <c r="C247">
        <v>530366</v>
      </c>
      <c r="D247">
        <v>37.6</v>
      </c>
      <c r="E247">
        <v>68</v>
      </c>
      <c r="F247">
        <v>32</v>
      </c>
      <c r="G247" t="s">
        <v>30</v>
      </c>
      <c r="H247" t="s">
        <v>32</v>
      </c>
      <c r="I247" t="s">
        <v>49</v>
      </c>
      <c r="J247" t="s">
        <v>42</v>
      </c>
      <c r="K247" t="s">
        <v>64</v>
      </c>
      <c r="L247" t="s">
        <v>48</v>
      </c>
      <c r="M247" t="s">
        <v>36</v>
      </c>
      <c r="N247" t="s">
        <v>44</v>
      </c>
      <c r="O247" t="s">
        <v>57</v>
      </c>
      <c r="P247">
        <v>6.5</v>
      </c>
      <c r="Q247" t="s">
        <v>48</v>
      </c>
      <c r="R247" t="s">
        <v>38</v>
      </c>
      <c r="S247">
        <v>47</v>
      </c>
      <c r="T247">
        <v>7.2</v>
      </c>
      <c r="U247" t="s">
        <v>65</v>
      </c>
      <c r="V247" t="s">
        <v>32</v>
      </c>
      <c r="W247" t="s">
        <v>52</v>
      </c>
      <c r="X247" t="s">
        <v>40</v>
      </c>
      <c r="Y247">
        <v>3209</v>
      </c>
      <c r="Z247">
        <v>0</v>
      </c>
      <c r="AA247">
        <v>0</v>
      </c>
      <c r="AB247" t="s">
        <v>28</v>
      </c>
      <c r="AC247" t="str">
        <f>VLOOKUP(Table1[[#This Row],[outcome]],$AH$3:$AI$5,2,FALSE)</f>
        <v>lived</v>
      </c>
      <c r="AD247">
        <v>2</v>
      </c>
      <c r="AE247">
        <v>1</v>
      </c>
      <c r="AF247">
        <v>1</v>
      </c>
      <c r="AG247" s="4" t="str">
        <f t="shared" si="3"/>
        <v>normal</v>
      </c>
    </row>
    <row r="248" spans="1:33" x14ac:dyDescent="0.3">
      <c r="A248" t="s">
        <v>40</v>
      </c>
      <c r="B248" t="s">
        <v>29</v>
      </c>
      <c r="C248">
        <v>530170</v>
      </c>
      <c r="D248">
        <v>38.1</v>
      </c>
      <c r="E248">
        <v>88</v>
      </c>
      <c r="F248">
        <v>24</v>
      </c>
      <c r="G248" t="s">
        <v>30</v>
      </c>
      <c r="H248" t="s">
        <v>31</v>
      </c>
      <c r="I248" t="s">
        <v>41</v>
      </c>
      <c r="J248" t="s">
        <v>42</v>
      </c>
      <c r="K248" t="s">
        <v>34</v>
      </c>
      <c r="L248" t="s">
        <v>35</v>
      </c>
      <c r="M248" t="s">
        <v>62</v>
      </c>
      <c r="N248" t="s">
        <v>44</v>
      </c>
      <c r="O248" t="s">
        <v>51</v>
      </c>
      <c r="P248" t="s">
        <v>32</v>
      </c>
      <c r="Q248" t="s">
        <v>37</v>
      </c>
      <c r="R248" t="s">
        <v>63</v>
      </c>
      <c r="S248">
        <v>41</v>
      </c>
      <c r="T248">
        <v>4.5999999999999996</v>
      </c>
      <c r="U248" t="s">
        <v>32</v>
      </c>
      <c r="V248" t="s">
        <v>32</v>
      </c>
      <c r="W248" t="s">
        <v>39</v>
      </c>
      <c r="X248" t="s">
        <v>40</v>
      </c>
      <c r="Y248">
        <v>2209</v>
      </c>
      <c r="Z248">
        <v>0</v>
      </c>
      <c r="AA248">
        <v>0</v>
      </c>
      <c r="AB248" t="s">
        <v>28</v>
      </c>
      <c r="AC248" t="str">
        <f>VLOOKUP(Table1[[#This Row],[outcome]],$AH$3:$AI$5,2,FALSE)</f>
        <v>died</v>
      </c>
      <c r="AD248">
        <v>4</v>
      </c>
      <c r="AE248">
        <v>3</v>
      </c>
      <c r="AF248">
        <v>3</v>
      </c>
      <c r="AG248" s="4" t="str">
        <f t="shared" si="3"/>
        <v>High</v>
      </c>
    </row>
    <row r="249" spans="1:33" x14ac:dyDescent="0.3">
      <c r="A249" t="s">
        <v>40</v>
      </c>
      <c r="B249" t="s">
        <v>29</v>
      </c>
      <c r="C249">
        <v>527709</v>
      </c>
      <c r="D249">
        <v>38</v>
      </c>
      <c r="E249">
        <v>108</v>
      </c>
      <c r="F249">
        <v>60</v>
      </c>
      <c r="G249" t="s">
        <v>59</v>
      </c>
      <c r="H249" t="s">
        <v>31</v>
      </c>
      <c r="I249" t="s">
        <v>41</v>
      </c>
      <c r="J249" t="s">
        <v>42</v>
      </c>
      <c r="K249" t="s">
        <v>64</v>
      </c>
      <c r="L249" t="s">
        <v>50</v>
      </c>
      <c r="M249" t="s">
        <v>62</v>
      </c>
      <c r="N249" t="s">
        <v>44</v>
      </c>
      <c r="O249" t="s">
        <v>32</v>
      </c>
      <c r="P249" t="s">
        <v>32</v>
      </c>
      <c r="Q249" t="s">
        <v>37</v>
      </c>
      <c r="R249" t="s">
        <v>63</v>
      </c>
      <c r="S249" t="s">
        <v>32</v>
      </c>
      <c r="T249" t="s">
        <v>32</v>
      </c>
      <c r="U249" t="s">
        <v>58</v>
      </c>
      <c r="V249" t="s">
        <v>32</v>
      </c>
      <c r="W249" t="s">
        <v>52</v>
      </c>
      <c r="X249" t="s">
        <v>40</v>
      </c>
      <c r="Y249">
        <v>2205</v>
      </c>
      <c r="Z249">
        <v>0</v>
      </c>
      <c r="AA249">
        <v>0</v>
      </c>
      <c r="AB249" t="s">
        <v>28</v>
      </c>
      <c r="AC249" t="str">
        <f>VLOOKUP(Table1[[#This Row],[outcome]],$AH$3:$AI$5,2,FALSE)</f>
        <v>lived</v>
      </c>
      <c r="AD249">
        <v>6</v>
      </c>
      <c r="AE249">
        <v>2</v>
      </c>
      <c r="AF249">
        <v>2</v>
      </c>
      <c r="AG249" s="4" t="str">
        <f t="shared" si="3"/>
        <v>normal</v>
      </c>
    </row>
    <row r="250" spans="1:33" x14ac:dyDescent="0.3">
      <c r="A250" t="s">
        <v>28</v>
      </c>
      <c r="B250" t="s">
        <v>29</v>
      </c>
      <c r="C250">
        <v>528169</v>
      </c>
      <c r="D250">
        <v>38.200000000000003</v>
      </c>
      <c r="E250">
        <v>48</v>
      </c>
      <c r="F250" t="s">
        <v>32</v>
      </c>
      <c r="G250" t="s">
        <v>59</v>
      </c>
      <c r="H250" t="s">
        <v>32</v>
      </c>
      <c r="I250" t="s">
        <v>61</v>
      </c>
      <c r="J250" t="s">
        <v>33</v>
      </c>
      <c r="K250" t="s">
        <v>43</v>
      </c>
      <c r="L250" t="s">
        <v>50</v>
      </c>
      <c r="M250" t="s">
        <v>51</v>
      </c>
      <c r="N250" t="s">
        <v>44</v>
      </c>
      <c r="O250" t="s">
        <v>51</v>
      </c>
      <c r="P250" t="s">
        <v>32</v>
      </c>
      <c r="Q250" t="s">
        <v>32</v>
      </c>
      <c r="R250" t="s">
        <v>45</v>
      </c>
      <c r="S250">
        <v>34</v>
      </c>
      <c r="T250">
        <v>6.6</v>
      </c>
      <c r="U250" t="s">
        <v>32</v>
      </c>
      <c r="V250" t="s">
        <v>32</v>
      </c>
      <c r="W250" t="s">
        <v>52</v>
      </c>
      <c r="X250" t="s">
        <v>28</v>
      </c>
      <c r="Y250">
        <v>3111</v>
      </c>
      <c r="Z250">
        <v>0</v>
      </c>
      <c r="AA250">
        <v>0</v>
      </c>
      <c r="AB250" t="s">
        <v>28</v>
      </c>
      <c r="AC250" t="str">
        <f>VLOOKUP(Table1[[#This Row],[outcome]],$AH$3:$AI$5,2,FALSE)</f>
        <v>lived</v>
      </c>
      <c r="AD250">
        <v>1</v>
      </c>
      <c r="AE250">
        <v>1</v>
      </c>
      <c r="AF250">
        <v>1</v>
      </c>
      <c r="AG250" s="4" t="str">
        <f t="shared" si="3"/>
        <v>High</v>
      </c>
    </row>
    <row r="251" spans="1:33" x14ac:dyDescent="0.3">
      <c r="A251" t="s">
        <v>40</v>
      </c>
      <c r="B251" t="s">
        <v>29</v>
      </c>
      <c r="C251">
        <v>535043</v>
      </c>
      <c r="D251">
        <v>39.299999999999997</v>
      </c>
      <c r="E251">
        <v>100</v>
      </c>
      <c r="F251">
        <v>51</v>
      </c>
      <c r="G251" t="s">
        <v>54</v>
      </c>
      <c r="H251" t="s">
        <v>35</v>
      </c>
      <c r="I251" t="s">
        <v>55</v>
      </c>
      <c r="J251" t="s">
        <v>42</v>
      </c>
      <c r="K251" t="s">
        <v>56</v>
      </c>
      <c r="L251" t="s">
        <v>35</v>
      </c>
      <c r="M251" t="s">
        <v>51</v>
      </c>
      <c r="N251" t="s">
        <v>51</v>
      </c>
      <c r="O251" t="s">
        <v>72</v>
      </c>
      <c r="P251">
        <v>2</v>
      </c>
      <c r="Q251" t="s">
        <v>32</v>
      </c>
      <c r="R251" t="s">
        <v>63</v>
      </c>
      <c r="S251">
        <v>66</v>
      </c>
      <c r="T251">
        <v>13</v>
      </c>
      <c r="U251" t="s">
        <v>58</v>
      </c>
      <c r="V251">
        <v>2</v>
      </c>
      <c r="W251" t="s">
        <v>47</v>
      </c>
      <c r="X251" t="s">
        <v>40</v>
      </c>
      <c r="Y251">
        <v>2113</v>
      </c>
      <c r="Z251">
        <v>0</v>
      </c>
      <c r="AA251">
        <v>0</v>
      </c>
      <c r="AB251" t="s">
        <v>28</v>
      </c>
      <c r="AC251" t="str">
        <f>VLOOKUP(Table1[[#This Row],[outcome]],$AH$3:$AI$5,2,FALSE)</f>
        <v>died</v>
      </c>
      <c r="AD251">
        <v>1</v>
      </c>
      <c r="AE251">
        <v>1</v>
      </c>
      <c r="AF251">
        <v>1</v>
      </c>
      <c r="AG251" s="4" t="str">
        <f t="shared" si="3"/>
        <v>High</v>
      </c>
    </row>
    <row r="252" spans="1:33" x14ac:dyDescent="0.3">
      <c r="A252" t="s">
        <v>28</v>
      </c>
      <c r="B252" t="s">
        <v>29</v>
      </c>
      <c r="C252">
        <v>527940</v>
      </c>
      <c r="D252">
        <v>36.6</v>
      </c>
      <c r="E252">
        <v>42</v>
      </c>
      <c r="F252">
        <v>18</v>
      </c>
      <c r="G252" t="s">
        <v>30</v>
      </c>
      <c r="H252" t="s">
        <v>31</v>
      </c>
      <c r="I252" t="s">
        <v>68</v>
      </c>
      <c r="J252" t="s">
        <v>42</v>
      </c>
      <c r="K252" t="s">
        <v>71</v>
      </c>
      <c r="L252" t="s">
        <v>35</v>
      </c>
      <c r="M252" t="s">
        <v>51</v>
      </c>
      <c r="N252" t="s">
        <v>51</v>
      </c>
      <c r="O252" t="s">
        <v>51</v>
      </c>
      <c r="P252" t="s">
        <v>32</v>
      </c>
      <c r="Q252" t="s">
        <v>32</v>
      </c>
      <c r="R252" t="s">
        <v>38</v>
      </c>
      <c r="S252">
        <v>52</v>
      </c>
      <c r="T252">
        <v>7.1</v>
      </c>
      <c r="U252" t="s">
        <v>32</v>
      </c>
      <c r="V252" t="s">
        <v>32</v>
      </c>
      <c r="W252" t="s">
        <v>39</v>
      </c>
      <c r="X252" t="s">
        <v>40</v>
      </c>
      <c r="Y252">
        <v>5111</v>
      </c>
      <c r="Z252">
        <v>0</v>
      </c>
      <c r="AA252">
        <v>0</v>
      </c>
      <c r="AB252" t="s">
        <v>28</v>
      </c>
      <c r="AC252" t="str">
        <f>VLOOKUP(Table1[[#This Row],[outcome]],$AH$3:$AI$5,2,FALSE)</f>
        <v>died</v>
      </c>
      <c r="AD252">
        <v>1</v>
      </c>
      <c r="AE252">
        <v>0</v>
      </c>
      <c r="AF252">
        <v>0</v>
      </c>
      <c r="AG252" s="4" t="str">
        <f t="shared" si="3"/>
        <v>Low</v>
      </c>
    </row>
    <row r="253" spans="1:33" x14ac:dyDescent="0.3">
      <c r="A253" t="s">
        <v>40</v>
      </c>
      <c r="B253" t="s">
        <v>53</v>
      </c>
      <c r="C253">
        <v>5291719</v>
      </c>
      <c r="D253">
        <v>38.799999999999997</v>
      </c>
      <c r="E253">
        <v>124</v>
      </c>
      <c r="F253">
        <v>36</v>
      </c>
      <c r="G253" t="s">
        <v>30</v>
      </c>
      <c r="H253" t="s">
        <v>48</v>
      </c>
      <c r="I253" t="s">
        <v>68</v>
      </c>
      <c r="J253" t="s">
        <v>42</v>
      </c>
      <c r="K253" t="s">
        <v>56</v>
      </c>
      <c r="L253" t="s">
        <v>50</v>
      </c>
      <c r="M253" t="s">
        <v>36</v>
      </c>
      <c r="N253" t="s">
        <v>51</v>
      </c>
      <c r="O253" t="s">
        <v>51</v>
      </c>
      <c r="P253" t="s">
        <v>32</v>
      </c>
      <c r="Q253" t="s">
        <v>35</v>
      </c>
      <c r="R253" t="s">
        <v>63</v>
      </c>
      <c r="S253">
        <v>50</v>
      </c>
      <c r="T253">
        <v>7.6</v>
      </c>
      <c r="U253" t="s">
        <v>58</v>
      </c>
      <c r="V253" t="s">
        <v>32</v>
      </c>
      <c r="W253" t="s">
        <v>39</v>
      </c>
      <c r="X253" t="s">
        <v>40</v>
      </c>
      <c r="Y253">
        <v>2208</v>
      </c>
      <c r="Z253">
        <v>0</v>
      </c>
      <c r="AA253">
        <v>0</v>
      </c>
      <c r="AB253" t="s">
        <v>40</v>
      </c>
      <c r="AC253" t="str">
        <f>VLOOKUP(Table1[[#This Row],[outcome]],$AH$3:$AI$5,2,FALSE)</f>
        <v>died</v>
      </c>
      <c r="AD253">
        <v>3</v>
      </c>
      <c r="AE253">
        <v>0</v>
      </c>
      <c r="AF253">
        <v>0</v>
      </c>
      <c r="AG253" s="4" t="str">
        <f t="shared" si="3"/>
        <v>High</v>
      </c>
    </row>
    <row r="254" spans="1:33" x14ac:dyDescent="0.3">
      <c r="A254" t="s">
        <v>28</v>
      </c>
      <c r="B254" t="s">
        <v>29</v>
      </c>
      <c r="C254">
        <v>530561</v>
      </c>
      <c r="D254" t="s">
        <v>32</v>
      </c>
      <c r="E254">
        <v>112</v>
      </c>
      <c r="F254">
        <v>24</v>
      </c>
      <c r="G254" t="s">
        <v>30</v>
      </c>
      <c r="H254" t="s">
        <v>31</v>
      </c>
      <c r="I254" t="s">
        <v>41</v>
      </c>
      <c r="J254" t="s">
        <v>33</v>
      </c>
      <c r="K254" t="s">
        <v>34</v>
      </c>
      <c r="L254" t="s">
        <v>35</v>
      </c>
      <c r="M254" t="s">
        <v>44</v>
      </c>
      <c r="N254" t="s">
        <v>32</v>
      </c>
      <c r="O254" t="s">
        <v>32</v>
      </c>
      <c r="P254" t="s">
        <v>32</v>
      </c>
      <c r="Q254" t="s">
        <v>35</v>
      </c>
      <c r="R254" t="s">
        <v>32</v>
      </c>
      <c r="S254">
        <v>40</v>
      </c>
      <c r="T254">
        <v>5.3</v>
      </c>
      <c r="U254" t="s">
        <v>58</v>
      </c>
      <c r="V254">
        <v>2.6</v>
      </c>
      <c r="W254" t="s">
        <v>52</v>
      </c>
      <c r="X254" t="s">
        <v>28</v>
      </c>
      <c r="Y254">
        <v>400</v>
      </c>
      <c r="Z254">
        <v>0</v>
      </c>
      <c r="AA254">
        <v>0</v>
      </c>
      <c r="AB254" t="s">
        <v>40</v>
      </c>
      <c r="AC254" t="str">
        <f>VLOOKUP(Table1[[#This Row],[outcome]],$AH$3:$AI$5,2,FALSE)</f>
        <v>lived</v>
      </c>
      <c r="AD254" t="e">
        <v>#N/A</v>
      </c>
      <c r="AE254" t="e">
        <v>#N/A</v>
      </c>
      <c r="AF254" t="e">
        <v>#N/A</v>
      </c>
      <c r="AG254" s="4" t="str">
        <f t="shared" si="3"/>
        <v>High</v>
      </c>
    </row>
    <row r="255" spans="1:33" x14ac:dyDescent="0.3">
      <c r="A255" t="s">
        <v>40</v>
      </c>
      <c r="B255" t="s">
        <v>29</v>
      </c>
      <c r="C255">
        <v>533738</v>
      </c>
      <c r="D255" t="s">
        <v>32</v>
      </c>
      <c r="E255">
        <v>80</v>
      </c>
      <c r="F255" t="s">
        <v>32</v>
      </c>
      <c r="G255" t="s">
        <v>30</v>
      </c>
      <c r="H255" t="s">
        <v>31</v>
      </c>
      <c r="I255" t="s">
        <v>49</v>
      </c>
      <c r="J255" t="s">
        <v>42</v>
      </c>
      <c r="K255" t="s">
        <v>64</v>
      </c>
      <c r="L255" t="s">
        <v>35</v>
      </c>
      <c r="M255" t="s">
        <v>36</v>
      </c>
      <c r="N255" t="s">
        <v>32</v>
      </c>
      <c r="O255" t="s">
        <v>32</v>
      </c>
      <c r="P255" t="s">
        <v>32</v>
      </c>
      <c r="Q255" t="s">
        <v>35</v>
      </c>
      <c r="R255" t="s">
        <v>38</v>
      </c>
      <c r="S255">
        <v>43</v>
      </c>
      <c r="T255">
        <v>70</v>
      </c>
      <c r="U255" t="s">
        <v>32</v>
      </c>
      <c r="V255" t="s">
        <v>32</v>
      </c>
      <c r="W255" t="s">
        <v>52</v>
      </c>
      <c r="X255" t="s">
        <v>40</v>
      </c>
      <c r="Y255">
        <v>3111</v>
      </c>
      <c r="Z255">
        <v>0</v>
      </c>
      <c r="AA255">
        <v>0</v>
      </c>
      <c r="AB255" t="s">
        <v>28</v>
      </c>
      <c r="AC255" t="str">
        <f>VLOOKUP(Table1[[#This Row],[outcome]],$AH$3:$AI$5,2,FALSE)</f>
        <v>lived</v>
      </c>
      <c r="AD255" t="e">
        <v>#N/A</v>
      </c>
      <c r="AE255" t="e">
        <v>#N/A</v>
      </c>
      <c r="AF255" t="e">
        <v>#N/A</v>
      </c>
      <c r="AG255" s="4" t="str">
        <f t="shared" si="3"/>
        <v>High</v>
      </c>
    </row>
    <row r="256" spans="1:33" x14ac:dyDescent="0.3">
      <c r="A256" t="s">
        <v>40</v>
      </c>
      <c r="B256" t="s">
        <v>53</v>
      </c>
      <c r="C256">
        <v>5294539</v>
      </c>
      <c r="D256">
        <v>38.799999999999997</v>
      </c>
      <c r="E256">
        <v>184</v>
      </c>
      <c r="F256">
        <v>84</v>
      </c>
      <c r="G256" t="s">
        <v>48</v>
      </c>
      <c r="H256" t="s">
        <v>32</v>
      </c>
      <c r="I256" t="s">
        <v>61</v>
      </c>
      <c r="J256" t="s">
        <v>42</v>
      </c>
      <c r="K256" t="s">
        <v>64</v>
      </c>
      <c r="L256" t="s">
        <v>69</v>
      </c>
      <c r="M256" t="s">
        <v>62</v>
      </c>
      <c r="N256" t="s">
        <v>32</v>
      </c>
      <c r="O256" t="s">
        <v>32</v>
      </c>
      <c r="P256" t="s">
        <v>32</v>
      </c>
      <c r="Q256" t="s">
        <v>67</v>
      </c>
      <c r="R256" t="s">
        <v>32</v>
      </c>
      <c r="S256">
        <v>33</v>
      </c>
      <c r="T256">
        <v>3.3</v>
      </c>
      <c r="U256" t="s">
        <v>32</v>
      </c>
      <c r="V256" t="s">
        <v>32</v>
      </c>
      <c r="W256" t="s">
        <v>39</v>
      </c>
      <c r="X256" t="s">
        <v>40</v>
      </c>
      <c r="Y256">
        <v>7111</v>
      </c>
      <c r="Z256">
        <v>0</v>
      </c>
      <c r="AA256">
        <v>0</v>
      </c>
      <c r="AB256" t="s">
        <v>28</v>
      </c>
      <c r="AC256" t="str">
        <f>VLOOKUP(Table1[[#This Row],[outcome]],$AH$3:$AI$5,2,FALSE)</f>
        <v>died</v>
      </c>
      <c r="AD256">
        <v>3</v>
      </c>
      <c r="AE256">
        <v>0</v>
      </c>
      <c r="AF256">
        <v>0</v>
      </c>
      <c r="AG256" s="4" t="str">
        <f t="shared" si="3"/>
        <v>High</v>
      </c>
    </row>
    <row r="257" spans="1:33" x14ac:dyDescent="0.3">
      <c r="A257" t="s">
        <v>40</v>
      </c>
      <c r="B257" t="s">
        <v>29</v>
      </c>
      <c r="C257">
        <v>533871</v>
      </c>
      <c r="D257">
        <v>37.5</v>
      </c>
      <c r="E257">
        <v>72</v>
      </c>
      <c r="F257" t="s">
        <v>32</v>
      </c>
      <c r="G257" t="s">
        <v>59</v>
      </c>
      <c r="H257" t="s">
        <v>48</v>
      </c>
      <c r="I257" t="s">
        <v>61</v>
      </c>
      <c r="J257" t="s">
        <v>42</v>
      </c>
      <c r="K257" t="s">
        <v>56</v>
      </c>
      <c r="L257" t="s">
        <v>69</v>
      </c>
      <c r="M257" t="s">
        <v>51</v>
      </c>
      <c r="N257" t="s">
        <v>51</v>
      </c>
      <c r="O257" t="s">
        <v>51</v>
      </c>
      <c r="P257" t="s">
        <v>32</v>
      </c>
      <c r="Q257" t="s">
        <v>48</v>
      </c>
      <c r="R257" t="s">
        <v>32</v>
      </c>
      <c r="S257">
        <v>35</v>
      </c>
      <c r="T257">
        <v>65</v>
      </c>
      <c r="U257" t="s">
        <v>46</v>
      </c>
      <c r="V257">
        <v>2</v>
      </c>
      <c r="W257" t="s">
        <v>47</v>
      </c>
      <c r="X257" t="s">
        <v>40</v>
      </c>
      <c r="Y257">
        <v>7209</v>
      </c>
      <c r="Z257">
        <v>0</v>
      </c>
      <c r="AA257">
        <v>0</v>
      </c>
      <c r="AB257" t="s">
        <v>28</v>
      </c>
      <c r="AC257" t="str">
        <f>VLOOKUP(Table1[[#This Row],[outcome]],$AH$3:$AI$5,2,FALSE)</f>
        <v>died</v>
      </c>
      <c r="AD257">
        <v>2</v>
      </c>
      <c r="AE257">
        <v>2</v>
      </c>
      <c r="AF257">
        <v>2</v>
      </c>
      <c r="AG257" s="4" t="str">
        <f t="shared" si="3"/>
        <v>normal</v>
      </c>
    </row>
    <row r="258" spans="1:33" x14ac:dyDescent="0.3">
      <c r="A258" t="s">
        <v>40</v>
      </c>
      <c r="B258" t="s">
        <v>29</v>
      </c>
      <c r="C258">
        <v>529812</v>
      </c>
      <c r="D258">
        <v>38.700000000000003</v>
      </c>
      <c r="E258">
        <v>96</v>
      </c>
      <c r="F258">
        <v>28</v>
      </c>
      <c r="G258" t="s">
        <v>30</v>
      </c>
      <c r="H258" t="s">
        <v>31</v>
      </c>
      <c r="I258" t="s">
        <v>41</v>
      </c>
      <c r="J258" t="s">
        <v>42</v>
      </c>
      <c r="K258" t="s">
        <v>32</v>
      </c>
      <c r="L258" t="s">
        <v>35</v>
      </c>
      <c r="M258" t="s">
        <v>32</v>
      </c>
      <c r="N258" t="s">
        <v>32</v>
      </c>
      <c r="O258" t="s">
        <v>72</v>
      </c>
      <c r="P258">
        <v>7.5</v>
      </c>
      <c r="Q258" t="s">
        <v>32</v>
      </c>
      <c r="R258" t="s">
        <v>32</v>
      </c>
      <c r="S258">
        <v>64</v>
      </c>
      <c r="T258">
        <v>9</v>
      </c>
      <c r="U258" t="s">
        <v>32</v>
      </c>
      <c r="V258" t="s">
        <v>32</v>
      </c>
      <c r="W258" t="s">
        <v>39</v>
      </c>
      <c r="X258" t="s">
        <v>40</v>
      </c>
      <c r="Y258">
        <v>2205</v>
      </c>
      <c r="Z258">
        <v>0</v>
      </c>
      <c r="AA258">
        <v>0</v>
      </c>
      <c r="AB258" t="s">
        <v>40</v>
      </c>
      <c r="AC258" t="str">
        <f>VLOOKUP(Table1[[#This Row],[outcome]],$AH$3:$AI$5,2,FALSE)</f>
        <v>died</v>
      </c>
      <c r="AD258">
        <v>1</v>
      </c>
      <c r="AE258">
        <v>1</v>
      </c>
      <c r="AF258">
        <v>1</v>
      </c>
      <c r="AG258" s="4" t="str">
        <f t="shared" ref="AG258:AG300" si="4">IF(D258&lt;37,"Low",IF(D258&gt;38,"High","normal"))</f>
        <v>High</v>
      </c>
    </row>
    <row r="259" spans="1:33" x14ac:dyDescent="0.3">
      <c r="A259" t="s">
        <v>28</v>
      </c>
      <c r="B259" t="s">
        <v>29</v>
      </c>
      <c r="C259">
        <v>534719</v>
      </c>
      <c r="D259">
        <v>37.5</v>
      </c>
      <c r="E259">
        <v>52</v>
      </c>
      <c r="F259">
        <v>12</v>
      </c>
      <c r="G259" t="s">
        <v>48</v>
      </c>
      <c r="H259" t="s">
        <v>48</v>
      </c>
      <c r="I259" t="s">
        <v>61</v>
      </c>
      <c r="J259" t="s">
        <v>42</v>
      </c>
      <c r="K259" t="s">
        <v>56</v>
      </c>
      <c r="L259" t="s">
        <v>50</v>
      </c>
      <c r="M259" t="s">
        <v>44</v>
      </c>
      <c r="N259" t="s">
        <v>44</v>
      </c>
      <c r="O259" t="s">
        <v>51</v>
      </c>
      <c r="P259" t="s">
        <v>32</v>
      </c>
      <c r="Q259" t="s">
        <v>37</v>
      </c>
      <c r="R259" t="s">
        <v>38</v>
      </c>
      <c r="S259">
        <v>36</v>
      </c>
      <c r="T259">
        <v>61</v>
      </c>
      <c r="U259" t="s">
        <v>65</v>
      </c>
      <c r="V259">
        <v>1</v>
      </c>
      <c r="W259" t="s">
        <v>52</v>
      </c>
      <c r="X259" t="s">
        <v>28</v>
      </c>
      <c r="Y259">
        <v>0</v>
      </c>
      <c r="Z259">
        <v>0</v>
      </c>
      <c r="AA259">
        <v>0</v>
      </c>
      <c r="AB259" t="s">
        <v>28</v>
      </c>
      <c r="AC259" t="str">
        <f>VLOOKUP(Table1[[#This Row],[outcome]],$AH$3:$AI$5,2,FALSE)</f>
        <v>lived</v>
      </c>
      <c r="AD259">
        <v>2</v>
      </c>
      <c r="AE259">
        <v>2</v>
      </c>
      <c r="AF259">
        <v>2</v>
      </c>
      <c r="AG259" s="4" t="str">
        <f t="shared" si="4"/>
        <v>normal</v>
      </c>
    </row>
    <row r="260" spans="1:33" x14ac:dyDescent="0.3">
      <c r="A260" t="s">
        <v>40</v>
      </c>
      <c r="B260" t="s">
        <v>29</v>
      </c>
      <c r="C260">
        <v>527734</v>
      </c>
      <c r="D260">
        <v>40.799999999999997</v>
      </c>
      <c r="E260">
        <v>72</v>
      </c>
      <c r="F260">
        <v>42</v>
      </c>
      <c r="G260" t="s">
        <v>30</v>
      </c>
      <c r="H260" t="s">
        <v>31</v>
      </c>
      <c r="I260" t="s">
        <v>61</v>
      </c>
      <c r="J260" t="s">
        <v>42</v>
      </c>
      <c r="K260" t="s">
        <v>56</v>
      </c>
      <c r="L260" t="s">
        <v>50</v>
      </c>
      <c r="M260" t="s">
        <v>51</v>
      </c>
      <c r="N260" t="s">
        <v>44</v>
      </c>
      <c r="O260" t="s">
        <v>51</v>
      </c>
      <c r="P260" t="s">
        <v>32</v>
      </c>
      <c r="Q260" t="s">
        <v>32</v>
      </c>
      <c r="R260" t="s">
        <v>32</v>
      </c>
      <c r="S260">
        <v>54</v>
      </c>
      <c r="T260">
        <v>7.4</v>
      </c>
      <c r="U260" t="s">
        <v>58</v>
      </c>
      <c r="V260" t="s">
        <v>32</v>
      </c>
      <c r="W260" t="s">
        <v>39</v>
      </c>
      <c r="X260" t="s">
        <v>40</v>
      </c>
      <c r="Y260">
        <v>11400</v>
      </c>
      <c r="Z260">
        <v>0</v>
      </c>
      <c r="AA260">
        <v>0</v>
      </c>
      <c r="AB260" t="s">
        <v>40</v>
      </c>
      <c r="AC260" t="str">
        <f>VLOOKUP(Table1[[#This Row],[outcome]],$AH$3:$AI$5,2,FALSE)</f>
        <v>died</v>
      </c>
      <c r="AD260">
        <v>1</v>
      </c>
      <c r="AE260">
        <v>0</v>
      </c>
      <c r="AF260">
        <v>0</v>
      </c>
      <c r="AG260" s="4" t="str">
        <f t="shared" si="4"/>
        <v>High</v>
      </c>
    </row>
    <row r="261" spans="1:33" x14ac:dyDescent="0.3">
      <c r="A261" t="s">
        <v>28</v>
      </c>
      <c r="B261" t="s">
        <v>29</v>
      </c>
      <c r="C261">
        <v>534933</v>
      </c>
      <c r="D261">
        <v>38</v>
      </c>
      <c r="E261">
        <v>40</v>
      </c>
      <c r="F261">
        <v>25</v>
      </c>
      <c r="G261" t="s">
        <v>32</v>
      </c>
      <c r="H261" t="s">
        <v>48</v>
      </c>
      <c r="I261" t="s">
        <v>61</v>
      </c>
      <c r="J261" t="s">
        <v>42</v>
      </c>
      <c r="K261" t="s">
        <v>64</v>
      </c>
      <c r="L261" t="s">
        <v>50</v>
      </c>
      <c r="M261" t="s">
        <v>44</v>
      </c>
      <c r="N261" t="s">
        <v>51</v>
      </c>
      <c r="O261" t="s">
        <v>51</v>
      </c>
      <c r="P261" t="s">
        <v>32</v>
      </c>
      <c r="Q261" t="s">
        <v>35</v>
      </c>
      <c r="R261" t="s">
        <v>32</v>
      </c>
      <c r="S261">
        <v>37</v>
      </c>
      <c r="T261">
        <v>69</v>
      </c>
      <c r="U261" t="s">
        <v>32</v>
      </c>
      <c r="V261" t="s">
        <v>32</v>
      </c>
      <c r="W261" t="s">
        <v>52</v>
      </c>
      <c r="X261" t="s">
        <v>28</v>
      </c>
      <c r="Y261">
        <v>0</v>
      </c>
      <c r="Z261">
        <v>0</v>
      </c>
      <c r="AA261">
        <v>0</v>
      </c>
      <c r="AB261" t="s">
        <v>28</v>
      </c>
      <c r="AC261" t="str">
        <f>VLOOKUP(Table1[[#This Row],[outcome]],$AH$3:$AI$5,2,FALSE)</f>
        <v>lived</v>
      </c>
      <c r="AD261">
        <v>6</v>
      </c>
      <c r="AE261">
        <v>2</v>
      </c>
      <c r="AF261">
        <v>2</v>
      </c>
      <c r="AG261" s="4" t="str">
        <f t="shared" si="4"/>
        <v>normal</v>
      </c>
    </row>
    <row r="262" spans="1:33" x14ac:dyDescent="0.3">
      <c r="A262" t="s">
        <v>28</v>
      </c>
      <c r="B262" t="s">
        <v>29</v>
      </c>
      <c r="C262">
        <v>529296</v>
      </c>
      <c r="D262">
        <v>38.4</v>
      </c>
      <c r="E262">
        <v>48</v>
      </c>
      <c r="F262">
        <v>16</v>
      </c>
      <c r="G262" t="s">
        <v>59</v>
      </c>
      <c r="H262" t="s">
        <v>48</v>
      </c>
      <c r="I262" t="s">
        <v>61</v>
      </c>
      <c r="J262" t="s">
        <v>42</v>
      </c>
      <c r="K262" t="s">
        <v>71</v>
      </c>
      <c r="L262" t="s">
        <v>32</v>
      </c>
      <c r="M262" t="s">
        <v>44</v>
      </c>
      <c r="N262" t="s">
        <v>44</v>
      </c>
      <c r="O262" t="s">
        <v>51</v>
      </c>
      <c r="P262" t="s">
        <v>32</v>
      </c>
      <c r="Q262" t="s">
        <v>32</v>
      </c>
      <c r="R262" t="s">
        <v>45</v>
      </c>
      <c r="S262">
        <v>39</v>
      </c>
      <c r="T262">
        <v>6.5</v>
      </c>
      <c r="U262" t="s">
        <v>32</v>
      </c>
      <c r="V262" t="s">
        <v>32</v>
      </c>
      <c r="W262" t="s">
        <v>52</v>
      </c>
      <c r="X262" t="s">
        <v>28</v>
      </c>
      <c r="Y262">
        <v>3111</v>
      </c>
      <c r="Z262">
        <v>0</v>
      </c>
      <c r="AA262">
        <v>0</v>
      </c>
      <c r="AB262" t="s">
        <v>40</v>
      </c>
      <c r="AC262" t="str">
        <f>VLOOKUP(Table1[[#This Row],[outcome]],$AH$3:$AI$5,2,FALSE)</f>
        <v>lived</v>
      </c>
      <c r="AD262">
        <v>2</v>
      </c>
      <c r="AE262">
        <v>0</v>
      </c>
      <c r="AF262">
        <v>0</v>
      </c>
      <c r="AG262" s="4" t="str">
        <f t="shared" si="4"/>
        <v>High</v>
      </c>
    </row>
    <row r="263" spans="1:33" x14ac:dyDescent="0.3">
      <c r="A263" t="s">
        <v>28</v>
      </c>
      <c r="B263" t="s">
        <v>53</v>
      </c>
      <c r="C263">
        <v>5305629</v>
      </c>
      <c r="D263">
        <v>38.6</v>
      </c>
      <c r="E263">
        <v>88</v>
      </c>
      <c r="F263">
        <v>28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>
        <v>35</v>
      </c>
      <c r="T263">
        <v>5.9</v>
      </c>
      <c r="U263" t="s">
        <v>32</v>
      </c>
      <c r="V263" t="s">
        <v>32</v>
      </c>
      <c r="W263" t="s">
        <v>52</v>
      </c>
      <c r="X263" t="s">
        <v>28</v>
      </c>
      <c r="Y263">
        <v>0</v>
      </c>
      <c r="Z263">
        <v>0</v>
      </c>
      <c r="AA263">
        <v>0</v>
      </c>
      <c r="AB263" t="s">
        <v>28</v>
      </c>
      <c r="AC263" t="str">
        <f>VLOOKUP(Table1[[#This Row],[outcome]],$AH$3:$AI$5,2,FALSE)</f>
        <v>lived</v>
      </c>
      <c r="AD263">
        <v>1</v>
      </c>
      <c r="AE263">
        <v>0</v>
      </c>
      <c r="AF263">
        <v>0</v>
      </c>
      <c r="AG263" s="4" t="str">
        <f t="shared" si="4"/>
        <v>High</v>
      </c>
    </row>
    <row r="264" spans="1:33" x14ac:dyDescent="0.3">
      <c r="A264" t="s">
        <v>40</v>
      </c>
      <c r="B264" t="s">
        <v>29</v>
      </c>
      <c r="C264">
        <v>528743</v>
      </c>
      <c r="D264">
        <v>37.1</v>
      </c>
      <c r="E264">
        <v>75</v>
      </c>
      <c r="F264">
        <v>36</v>
      </c>
      <c r="G264" t="s">
        <v>32</v>
      </c>
      <c r="H264" t="s">
        <v>32</v>
      </c>
      <c r="I264" t="s">
        <v>49</v>
      </c>
      <c r="J264" t="s">
        <v>33</v>
      </c>
      <c r="K264" t="s">
        <v>64</v>
      </c>
      <c r="L264" t="s">
        <v>35</v>
      </c>
      <c r="M264" t="s">
        <v>44</v>
      </c>
      <c r="N264" t="s">
        <v>44</v>
      </c>
      <c r="O264" t="s">
        <v>72</v>
      </c>
      <c r="P264">
        <v>5</v>
      </c>
      <c r="Q264" t="s">
        <v>35</v>
      </c>
      <c r="R264" t="s">
        <v>63</v>
      </c>
      <c r="S264">
        <v>48</v>
      </c>
      <c r="T264">
        <v>7.4</v>
      </c>
      <c r="U264" t="s">
        <v>58</v>
      </c>
      <c r="V264">
        <v>3.2</v>
      </c>
      <c r="W264" t="s">
        <v>39</v>
      </c>
      <c r="X264" t="s">
        <v>40</v>
      </c>
      <c r="Y264">
        <v>12208</v>
      </c>
      <c r="Z264">
        <v>0</v>
      </c>
      <c r="AA264">
        <v>0</v>
      </c>
      <c r="AB264" t="s">
        <v>40</v>
      </c>
      <c r="AC264" t="str">
        <f>VLOOKUP(Table1[[#This Row],[outcome]],$AH$3:$AI$5,2,FALSE)</f>
        <v>died</v>
      </c>
      <c r="AD264">
        <v>1</v>
      </c>
      <c r="AE264">
        <v>1</v>
      </c>
      <c r="AF264">
        <v>1</v>
      </c>
      <c r="AG264" s="4" t="str">
        <f t="shared" si="4"/>
        <v>normal</v>
      </c>
    </row>
    <row r="265" spans="1:33" x14ac:dyDescent="0.3">
      <c r="A265" t="s">
        <v>40</v>
      </c>
      <c r="B265" t="s">
        <v>29</v>
      </c>
      <c r="C265">
        <v>530478</v>
      </c>
      <c r="D265">
        <v>38.299999999999997</v>
      </c>
      <c r="E265">
        <v>44</v>
      </c>
      <c r="F265">
        <v>21</v>
      </c>
      <c r="G265" t="s">
        <v>30</v>
      </c>
      <c r="H265" t="s">
        <v>48</v>
      </c>
      <c r="I265" t="s">
        <v>68</v>
      </c>
      <c r="J265" t="s">
        <v>42</v>
      </c>
      <c r="K265" t="s">
        <v>43</v>
      </c>
      <c r="L265" t="s">
        <v>50</v>
      </c>
      <c r="M265" t="s">
        <v>62</v>
      </c>
      <c r="N265" t="s">
        <v>44</v>
      </c>
      <c r="O265" t="s">
        <v>51</v>
      </c>
      <c r="P265" t="s">
        <v>32</v>
      </c>
      <c r="Q265" t="s">
        <v>48</v>
      </c>
      <c r="R265" t="s">
        <v>38</v>
      </c>
      <c r="S265">
        <v>44</v>
      </c>
      <c r="T265">
        <v>6.5</v>
      </c>
      <c r="U265" t="s">
        <v>46</v>
      </c>
      <c r="V265">
        <v>4.4000000000000004</v>
      </c>
      <c r="W265" t="s">
        <v>52</v>
      </c>
      <c r="X265" t="s">
        <v>40</v>
      </c>
      <c r="Y265">
        <v>2209</v>
      </c>
      <c r="Z265">
        <v>0</v>
      </c>
      <c r="AA265">
        <v>0</v>
      </c>
      <c r="AB265" t="s">
        <v>40</v>
      </c>
      <c r="AC265" t="str">
        <f>VLOOKUP(Table1[[#This Row],[outcome]],$AH$3:$AI$5,2,FALSE)</f>
        <v>lived</v>
      </c>
      <c r="AD265">
        <v>1</v>
      </c>
      <c r="AE265">
        <v>2</v>
      </c>
      <c r="AF265">
        <v>2</v>
      </c>
      <c r="AG265" s="4" t="str">
        <f t="shared" si="4"/>
        <v>High</v>
      </c>
    </row>
    <row r="266" spans="1:33" x14ac:dyDescent="0.3">
      <c r="A266" t="s">
        <v>28</v>
      </c>
      <c r="B266" t="s">
        <v>29</v>
      </c>
      <c r="C266">
        <v>528590</v>
      </c>
      <c r="D266" t="s">
        <v>32</v>
      </c>
      <c r="E266">
        <v>56</v>
      </c>
      <c r="F266">
        <v>68</v>
      </c>
      <c r="G266" t="s">
        <v>30</v>
      </c>
      <c r="H266" t="s">
        <v>48</v>
      </c>
      <c r="I266" t="s">
        <v>61</v>
      </c>
      <c r="J266" t="s">
        <v>42</v>
      </c>
      <c r="K266" t="s">
        <v>43</v>
      </c>
      <c r="L266" t="s">
        <v>50</v>
      </c>
      <c r="M266" t="s">
        <v>51</v>
      </c>
      <c r="N266" t="s">
        <v>44</v>
      </c>
      <c r="O266" t="s">
        <v>51</v>
      </c>
      <c r="P266" t="s">
        <v>32</v>
      </c>
      <c r="Q266" t="s">
        <v>48</v>
      </c>
      <c r="R266" t="s">
        <v>32</v>
      </c>
      <c r="S266">
        <v>40</v>
      </c>
      <c r="T266">
        <v>6</v>
      </c>
      <c r="U266" t="s">
        <v>32</v>
      </c>
      <c r="V266" t="s">
        <v>32</v>
      </c>
      <c r="W266" t="s">
        <v>47</v>
      </c>
      <c r="X266" t="s">
        <v>40</v>
      </c>
      <c r="Y266">
        <v>5206</v>
      </c>
      <c r="Z266">
        <v>0</v>
      </c>
      <c r="AA266">
        <v>0</v>
      </c>
      <c r="AB266" t="s">
        <v>28</v>
      </c>
      <c r="AC266" t="str">
        <f>VLOOKUP(Table1[[#This Row],[outcome]],$AH$3:$AI$5,2,FALSE)</f>
        <v>died</v>
      </c>
      <c r="AD266" t="e">
        <v>#N/A</v>
      </c>
      <c r="AE266" t="e">
        <v>#N/A</v>
      </c>
      <c r="AF266" t="e">
        <v>#N/A</v>
      </c>
      <c r="AG266" s="4" t="str">
        <f t="shared" si="4"/>
        <v>High</v>
      </c>
    </row>
    <row r="267" spans="1:33" x14ac:dyDescent="0.3">
      <c r="A267" t="s">
        <v>28</v>
      </c>
      <c r="B267" t="s">
        <v>29</v>
      </c>
      <c r="C267">
        <v>529865</v>
      </c>
      <c r="D267">
        <v>38.6</v>
      </c>
      <c r="E267">
        <v>68</v>
      </c>
      <c r="F267">
        <v>20</v>
      </c>
      <c r="G267" t="s">
        <v>59</v>
      </c>
      <c r="H267" t="s">
        <v>48</v>
      </c>
      <c r="I267" t="s">
        <v>49</v>
      </c>
      <c r="J267" t="s">
        <v>42</v>
      </c>
      <c r="K267" t="s">
        <v>43</v>
      </c>
      <c r="L267" t="s">
        <v>50</v>
      </c>
      <c r="M267" t="s">
        <v>44</v>
      </c>
      <c r="N267" t="s">
        <v>51</v>
      </c>
      <c r="O267" t="s">
        <v>51</v>
      </c>
      <c r="P267" t="s">
        <v>32</v>
      </c>
      <c r="Q267" t="s">
        <v>48</v>
      </c>
      <c r="R267" t="s">
        <v>38</v>
      </c>
      <c r="S267">
        <v>38</v>
      </c>
      <c r="T267">
        <v>6.5</v>
      </c>
      <c r="U267" t="s">
        <v>65</v>
      </c>
      <c r="V267" t="s">
        <v>32</v>
      </c>
      <c r="W267" t="s">
        <v>52</v>
      </c>
      <c r="X267" t="s">
        <v>28</v>
      </c>
      <c r="Y267">
        <v>5124</v>
      </c>
      <c r="Z267">
        <v>0</v>
      </c>
      <c r="AA267">
        <v>0</v>
      </c>
      <c r="AB267" t="s">
        <v>40</v>
      </c>
      <c r="AC267" t="str">
        <f>VLOOKUP(Table1[[#This Row],[outcome]],$AH$3:$AI$5,2,FALSE)</f>
        <v>lived</v>
      </c>
      <c r="AD267">
        <v>1</v>
      </c>
      <c r="AE267">
        <v>0</v>
      </c>
      <c r="AF267">
        <v>0</v>
      </c>
      <c r="AG267" s="4" t="str">
        <f t="shared" si="4"/>
        <v>High</v>
      </c>
    </row>
    <row r="268" spans="1:33" x14ac:dyDescent="0.3">
      <c r="A268" t="s">
        <v>28</v>
      </c>
      <c r="B268" t="s">
        <v>29</v>
      </c>
      <c r="C268">
        <v>527829</v>
      </c>
      <c r="D268">
        <v>38.299999999999997</v>
      </c>
      <c r="E268">
        <v>54</v>
      </c>
      <c r="F268">
        <v>18</v>
      </c>
      <c r="G268" t="s">
        <v>30</v>
      </c>
      <c r="H268" t="s">
        <v>48</v>
      </c>
      <c r="I268" t="s">
        <v>68</v>
      </c>
      <c r="J268" t="s">
        <v>42</v>
      </c>
      <c r="K268" t="s">
        <v>56</v>
      </c>
      <c r="L268" t="s">
        <v>50</v>
      </c>
      <c r="M268" t="s">
        <v>44</v>
      </c>
      <c r="N268" t="s">
        <v>32</v>
      </c>
      <c r="O268" t="s">
        <v>72</v>
      </c>
      <c r="P268">
        <v>5.4</v>
      </c>
      <c r="Q268" t="s">
        <v>32</v>
      </c>
      <c r="R268" t="s">
        <v>63</v>
      </c>
      <c r="S268">
        <v>44</v>
      </c>
      <c r="T268">
        <v>7.2</v>
      </c>
      <c r="U268" t="s">
        <v>58</v>
      </c>
      <c r="V268" t="s">
        <v>32</v>
      </c>
      <c r="W268" t="s">
        <v>52</v>
      </c>
      <c r="X268" t="s">
        <v>28</v>
      </c>
      <c r="Y268">
        <v>2124</v>
      </c>
      <c r="Z268">
        <v>0</v>
      </c>
      <c r="AA268">
        <v>0</v>
      </c>
      <c r="AB268" t="s">
        <v>40</v>
      </c>
      <c r="AC268" t="str">
        <f>VLOOKUP(Table1[[#This Row],[outcome]],$AH$3:$AI$5,2,FALSE)</f>
        <v>lived</v>
      </c>
      <c r="AD268">
        <v>1</v>
      </c>
      <c r="AE268">
        <v>2</v>
      </c>
      <c r="AF268">
        <v>2</v>
      </c>
      <c r="AG268" s="4" t="str">
        <f t="shared" si="4"/>
        <v>High</v>
      </c>
    </row>
    <row r="269" spans="1:33" x14ac:dyDescent="0.3">
      <c r="A269" t="s">
        <v>40</v>
      </c>
      <c r="B269" t="s">
        <v>29</v>
      </c>
      <c r="C269">
        <v>534403</v>
      </c>
      <c r="D269">
        <v>38.200000000000003</v>
      </c>
      <c r="E269">
        <v>42</v>
      </c>
      <c r="F269">
        <v>20</v>
      </c>
      <c r="G269" t="s">
        <v>32</v>
      </c>
      <c r="H269" t="s">
        <v>32</v>
      </c>
      <c r="I269" t="s">
        <v>61</v>
      </c>
      <c r="J269" t="s">
        <v>42</v>
      </c>
      <c r="K269" t="s">
        <v>32</v>
      </c>
      <c r="L269" t="s">
        <v>50</v>
      </c>
      <c r="M269" t="s">
        <v>32</v>
      </c>
      <c r="N269" t="s">
        <v>32</v>
      </c>
      <c r="O269" t="s">
        <v>32</v>
      </c>
      <c r="P269" t="s">
        <v>32</v>
      </c>
      <c r="Q269" t="s">
        <v>37</v>
      </c>
      <c r="R269" t="s">
        <v>32</v>
      </c>
      <c r="S269">
        <v>47</v>
      </c>
      <c r="T269">
        <v>60</v>
      </c>
      <c r="U269" t="s">
        <v>32</v>
      </c>
      <c r="V269" t="s">
        <v>32</v>
      </c>
      <c r="W269" t="s">
        <v>52</v>
      </c>
      <c r="X269" t="s">
        <v>28</v>
      </c>
      <c r="Y269">
        <v>0</v>
      </c>
      <c r="Z269">
        <v>0</v>
      </c>
      <c r="AA269">
        <v>0</v>
      </c>
      <c r="AB269" t="s">
        <v>28</v>
      </c>
      <c r="AC269" t="str">
        <f>VLOOKUP(Table1[[#This Row],[outcome]],$AH$3:$AI$5,2,FALSE)</f>
        <v>lived</v>
      </c>
      <c r="AD269">
        <v>1</v>
      </c>
      <c r="AE269">
        <v>1</v>
      </c>
      <c r="AF269">
        <v>1</v>
      </c>
      <c r="AG269" s="4" t="str">
        <f t="shared" si="4"/>
        <v>High</v>
      </c>
    </row>
    <row r="270" spans="1:33" x14ac:dyDescent="0.3">
      <c r="A270" t="s">
        <v>40</v>
      </c>
      <c r="B270" t="s">
        <v>29</v>
      </c>
      <c r="C270">
        <v>527883</v>
      </c>
      <c r="D270">
        <v>39.299999999999997</v>
      </c>
      <c r="E270">
        <v>64</v>
      </c>
      <c r="F270">
        <v>90</v>
      </c>
      <c r="G270" t="s">
        <v>59</v>
      </c>
      <c r="H270" t="s">
        <v>31</v>
      </c>
      <c r="I270" t="s">
        <v>61</v>
      </c>
      <c r="J270" t="s">
        <v>42</v>
      </c>
      <c r="K270" t="s">
        <v>32</v>
      </c>
      <c r="L270" t="s">
        <v>50</v>
      </c>
      <c r="M270" t="s">
        <v>51</v>
      </c>
      <c r="N270" t="s">
        <v>51</v>
      </c>
      <c r="O270" t="s">
        <v>57</v>
      </c>
      <c r="P270">
        <v>6.5</v>
      </c>
      <c r="Q270" t="s">
        <v>48</v>
      </c>
      <c r="R270" t="s">
        <v>38</v>
      </c>
      <c r="S270">
        <v>39</v>
      </c>
      <c r="T270">
        <v>6.7</v>
      </c>
      <c r="U270" t="s">
        <v>32</v>
      </c>
      <c r="V270" t="s">
        <v>32</v>
      </c>
      <c r="W270" t="s">
        <v>52</v>
      </c>
      <c r="X270" t="s">
        <v>40</v>
      </c>
      <c r="Y270">
        <v>31110</v>
      </c>
      <c r="Z270">
        <v>0</v>
      </c>
      <c r="AA270">
        <v>0</v>
      </c>
      <c r="AB270" t="s">
        <v>28</v>
      </c>
      <c r="AC270" t="str">
        <f>VLOOKUP(Table1[[#This Row],[outcome]],$AH$3:$AI$5,2,FALSE)</f>
        <v>lived</v>
      </c>
      <c r="AD270">
        <v>1</v>
      </c>
      <c r="AE270">
        <v>1</v>
      </c>
      <c r="AF270">
        <v>1</v>
      </c>
      <c r="AG270" s="4" t="str">
        <f t="shared" si="4"/>
        <v>High</v>
      </c>
    </row>
    <row r="271" spans="1:33" x14ac:dyDescent="0.3">
      <c r="A271" t="s">
        <v>40</v>
      </c>
      <c r="B271" t="s">
        <v>29</v>
      </c>
      <c r="C271">
        <v>528570</v>
      </c>
      <c r="D271">
        <v>37.5</v>
      </c>
      <c r="E271">
        <v>60</v>
      </c>
      <c r="F271">
        <v>50</v>
      </c>
      <c r="G271" t="s">
        <v>30</v>
      </c>
      <c r="H271" t="s">
        <v>31</v>
      </c>
      <c r="I271" t="s">
        <v>61</v>
      </c>
      <c r="J271" t="s">
        <v>42</v>
      </c>
      <c r="K271" t="s">
        <v>43</v>
      </c>
      <c r="L271" t="s">
        <v>50</v>
      </c>
      <c r="M271" t="s">
        <v>44</v>
      </c>
      <c r="N271" t="s">
        <v>44</v>
      </c>
      <c r="O271" t="s">
        <v>57</v>
      </c>
      <c r="P271">
        <v>3.5</v>
      </c>
      <c r="Q271" t="s">
        <v>37</v>
      </c>
      <c r="R271" t="s">
        <v>63</v>
      </c>
      <c r="S271">
        <v>35</v>
      </c>
      <c r="T271">
        <v>6.5</v>
      </c>
      <c r="U271" t="s">
        <v>32</v>
      </c>
      <c r="V271" t="s">
        <v>32</v>
      </c>
      <c r="W271" t="s">
        <v>39</v>
      </c>
      <c r="X271" t="s">
        <v>40</v>
      </c>
      <c r="Y271">
        <v>2209</v>
      </c>
      <c r="Z271">
        <v>0</v>
      </c>
      <c r="AA271">
        <v>0</v>
      </c>
      <c r="AB271" t="s">
        <v>28</v>
      </c>
      <c r="AC271" t="str">
        <f>VLOOKUP(Table1[[#This Row],[outcome]],$AH$3:$AI$5,2,FALSE)</f>
        <v>died</v>
      </c>
      <c r="AD271">
        <v>2</v>
      </c>
      <c r="AE271">
        <v>2</v>
      </c>
      <c r="AF271">
        <v>2</v>
      </c>
      <c r="AG271" s="4" t="str">
        <f t="shared" si="4"/>
        <v>normal</v>
      </c>
    </row>
    <row r="272" spans="1:33" x14ac:dyDescent="0.3">
      <c r="A272" t="s">
        <v>40</v>
      </c>
      <c r="B272" t="s">
        <v>29</v>
      </c>
      <c r="C272">
        <v>534626</v>
      </c>
      <c r="D272">
        <v>37.700000000000003</v>
      </c>
      <c r="E272">
        <v>80</v>
      </c>
      <c r="F272" t="s">
        <v>32</v>
      </c>
      <c r="G272" t="s">
        <v>30</v>
      </c>
      <c r="H272" t="s">
        <v>31</v>
      </c>
      <c r="I272" t="s">
        <v>55</v>
      </c>
      <c r="J272" t="s">
        <v>42</v>
      </c>
      <c r="K272" t="s">
        <v>34</v>
      </c>
      <c r="L272" t="s">
        <v>35</v>
      </c>
      <c r="M272" t="s">
        <v>51</v>
      </c>
      <c r="N272" t="s">
        <v>44</v>
      </c>
      <c r="O272" t="s">
        <v>72</v>
      </c>
      <c r="P272" t="s">
        <v>32</v>
      </c>
      <c r="Q272" t="s">
        <v>37</v>
      </c>
      <c r="R272" t="s">
        <v>48</v>
      </c>
      <c r="S272">
        <v>50</v>
      </c>
      <c r="T272">
        <v>55</v>
      </c>
      <c r="U272" t="s">
        <v>58</v>
      </c>
      <c r="V272">
        <v>2</v>
      </c>
      <c r="W272" t="s">
        <v>52</v>
      </c>
      <c r="X272" t="s">
        <v>40</v>
      </c>
      <c r="Y272">
        <v>4206</v>
      </c>
      <c r="Z272">
        <v>0</v>
      </c>
      <c r="AA272">
        <v>0</v>
      </c>
      <c r="AB272" t="s">
        <v>28</v>
      </c>
      <c r="AC272" t="str">
        <f>VLOOKUP(Table1[[#This Row],[outcome]],$AH$3:$AI$5,2,FALSE)</f>
        <v>lived</v>
      </c>
      <c r="AD272">
        <v>3</v>
      </c>
      <c r="AE272">
        <v>0</v>
      </c>
      <c r="AF272">
        <v>0</v>
      </c>
      <c r="AG272" s="4" t="str">
        <f t="shared" si="4"/>
        <v>normal</v>
      </c>
    </row>
    <row r="273" spans="1:33" x14ac:dyDescent="0.3">
      <c r="A273" t="s">
        <v>40</v>
      </c>
      <c r="B273" t="s">
        <v>29</v>
      </c>
      <c r="C273">
        <v>529796</v>
      </c>
      <c r="D273" t="s">
        <v>32</v>
      </c>
      <c r="E273">
        <v>100</v>
      </c>
      <c r="F273">
        <v>30</v>
      </c>
      <c r="G273" t="s">
        <v>30</v>
      </c>
      <c r="H273" t="s">
        <v>31</v>
      </c>
      <c r="I273" t="s">
        <v>41</v>
      </c>
      <c r="J273" t="s">
        <v>33</v>
      </c>
      <c r="K273" t="s">
        <v>34</v>
      </c>
      <c r="L273" t="s">
        <v>35</v>
      </c>
      <c r="M273" t="s">
        <v>36</v>
      </c>
      <c r="N273" t="s">
        <v>70</v>
      </c>
      <c r="O273" t="s">
        <v>72</v>
      </c>
      <c r="P273" t="s">
        <v>32</v>
      </c>
      <c r="Q273" t="s">
        <v>35</v>
      </c>
      <c r="R273" t="s">
        <v>63</v>
      </c>
      <c r="S273">
        <v>52</v>
      </c>
      <c r="T273">
        <v>6.6</v>
      </c>
      <c r="U273" t="s">
        <v>32</v>
      </c>
      <c r="V273" t="s">
        <v>32</v>
      </c>
      <c r="W273" t="s">
        <v>52</v>
      </c>
      <c r="X273" t="s">
        <v>40</v>
      </c>
      <c r="Y273">
        <v>2124</v>
      </c>
      <c r="Z273">
        <v>0</v>
      </c>
      <c r="AA273">
        <v>0</v>
      </c>
      <c r="AB273" t="s">
        <v>28</v>
      </c>
      <c r="AC273" t="str">
        <f>VLOOKUP(Table1[[#This Row],[outcome]],$AH$3:$AI$5,2,FALSE)</f>
        <v>lived</v>
      </c>
      <c r="AD273" t="e">
        <v>#N/A</v>
      </c>
      <c r="AE273" t="e">
        <v>#N/A</v>
      </c>
      <c r="AF273" t="e">
        <v>#N/A</v>
      </c>
      <c r="AG273" s="4" t="str">
        <f t="shared" si="4"/>
        <v>High</v>
      </c>
    </row>
    <row r="274" spans="1:33" x14ac:dyDescent="0.3">
      <c r="A274" t="s">
        <v>40</v>
      </c>
      <c r="B274" t="s">
        <v>29</v>
      </c>
      <c r="C274">
        <v>528638</v>
      </c>
      <c r="D274">
        <v>37.700000000000003</v>
      </c>
      <c r="E274">
        <v>120</v>
      </c>
      <c r="F274">
        <v>28</v>
      </c>
      <c r="G274" t="s">
        <v>30</v>
      </c>
      <c r="H274" t="s">
        <v>31</v>
      </c>
      <c r="I274" t="s">
        <v>49</v>
      </c>
      <c r="J274" t="s">
        <v>42</v>
      </c>
      <c r="K274" t="s">
        <v>34</v>
      </c>
      <c r="L274" t="s">
        <v>50</v>
      </c>
      <c r="M274" t="s">
        <v>62</v>
      </c>
      <c r="N274" t="s">
        <v>51</v>
      </c>
      <c r="O274" t="s">
        <v>51</v>
      </c>
      <c r="P274" t="s">
        <v>32</v>
      </c>
      <c r="Q274" t="s">
        <v>32</v>
      </c>
      <c r="R274" t="s">
        <v>32</v>
      </c>
      <c r="S274">
        <v>65</v>
      </c>
      <c r="T274">
        <v>7</v>
      </c>
      <c r="U274" t="s">
        <v>58</v>
      </c>
      <c r="V274" t="s">
        <v>32</v>
      </c>
      <c r="W274" t="s">
        <v>39</v>
      </c>
      <c r="X274" t="s">
        <v>40</v>
      </c>
      <c r="Y274">
        <v>4205</v>
      </c>
      <c r="Z274">
        <v>0</v>
      </c>
      <c r="AA274">
        <v>0</v>
      </c>
      <c r="AB274" t="s">
        <v>40</v>
      </c>
      <c r="AC274" t="str">
        <f>VLOOKUP(Table1[[#This Row],[outcome]],$AH$3:$AI$5,2,FALSE)</f>
        <v>died</v>
      </c>
      <c r="AD274">
        <v>3</v>
      </c>
      <c r="AE274">
        <v>0</v>
      </c>
      <c r="AF274">
        <v>0</v>
      </c>
      <c r="AG274" s="4" t="str">
        <f t="shared" si="4"/>
        <v>normal</v>
      </c>
    </row>
    <row r="275" spans="1:33" x14ac:dyDescent="0.3">
      <c r="A275" t="s">
        <v>40</v>
      </c>
      <c r="B275" t="s">
        <v>29</v>
      </c>
      <c r="C275">
        <v>534624</v>
      </c>
      <c r="D275" t="s">
        <v>32</v>
      </c>
      <c r="E275">
        <v>76</v>
      </c>
      <c r="F275" t="s">
        <v>32</v>
      </c>
      <c r="G275" t="s">
        <v>32</v>
      </c>
      <c r="H275" t="s">
        <v>31</v>
      </c>
      <c r="I275" t="s">
        <v>32</v>
      </c>
      <c r="J275" t="s">
        <v>32</v>
      </c>
      <c r="K275" t="s">
        <v>32</v>
      </c>
      <c r="L275" t="s">
        <v>35</v>
      </c>
      <c r="M275" t="s">
        <v>36</v>
      </c>
      <c r="N275" t="s">
        <v>32</v>
      </c>
      <c r="O275" t="s">
        <v>32</v>
      </c>
      <c r="P275" t="s">
        <v>32</v>
      </c>
      <c r="Q275" t="s">
        <v>32</v>
      </c>
      <c r="R275" t="s">
        <v>38</v>
      </c>
      <c r="S275" t="s">
        <v>32</v>
      </c>
      <c r="T275" t="s">
        <v>32</v>
      </c>
      <c r="U275" t="s">
        <v>32</v>
      </c>
      <c r="V275" t="s">
        <v>32</v>
      </c>
      <c r="W275" t="s">
        <v>47</v>
      </c>
      <c r="X275" t="s">
        <v>40</v>
      </c>
      <c r="Y275">
        <v>11124</v>
      </c>
      <c r="Z275">
        <v>0</v>
      </c>
      <c r="AA275">
        <v>0</v>
      </c>
      <c r="AB275" t="s">
        <v>28</v>
      </c>
      <c r="AC275" t="str">
        <f>VLOOKUP(Table1[[#This Row],[outcome]],$AH$3:$AI$5,2,FALSE)</f>
        <v>died</v>
      </c>
      <c r="AD275" t="e">
        <v>#N/A</v>
      </c>
      <c r="AE275" t="e">
        <v>#N/A</v>
      </c>
      <c r="AF275" t="e">
        <v>#N/A</v>
      </c>
      <c r="AG275" s="4" t="str">
        <f t="shared" si="4"/>
        <v>High</v>
      </c>
    </row>
    <row r="276" spans="1:33" x14ac:dyDescent="0.3">
      <c r="A276" t="s">
        <v>40</v>
      </c>
      <c r="B276" t="s">
        <v>53</v>
      </c>
      <c r="C276">
        <v>5297159</v>
      </c>
      <c r="D276">
        <v>38.799999999999997</v>
      </c>
      <c r="E276">
        <v>150</v>
      </c>
      <c r="F276">
        <v>50</v>
      </c>
      <c r="G276" t="s">
        <v>48</v>
      </c>
      <c r="H276" t="s">
        <v>31</v>
      </c>
      <c r="I276" t="s">
        <v>55</v>
      </c>
      <c r="J276" t="s">
        <v>33</v>
      </c>
      <c r="K276" t="s">
        <v>34</v>
      </c>
      <c r="L276" t="s">
        <v>50</v>
      </c>
      <c r="M276" t="s">
        <v>44</v>
      </c>
      <c r="N276" t="s">
        <v>51</v>
      </c>
      <c r="O276" t="s">
        <v>51</v>
      </c>
      <c r="P276" t="s">
        <v>32</v>
      </c>
      <c r="Q276" t="s">
        <v>32</v>
      </c>
      <c r="R276" t="s">
        <v>32</v>
      </c>
      <c r="S276">
        <v>50</v>
      </c>
      <c r="T276">
        <v>6.2</v>
      </c>
      <c r="U276" t="s">
        <v>32</v>
      </c>
      <c r="V276" t="s">
        <v>32</v>
      </c>
      <c r="W276" t="s">
        <v>39</v>
      </c>
      <c r="X276" t="s">
        <v>40</v>
      </c>
      <c r="Y276">
        <v>4207</v>
      </c>
      <c r="Z276">
        <v>0</v>
      </c>
      <c r="AA276">
        <v>0</v>
      </c>
      <c r="AB276" t="s">
        <v>28</v>
      </c>
      <c r="AC276" t="str">
        <f>VLOOKUP(Table1[[#This Row],[outcome]],$AH$3:$AI$5,2,FALSE)</f>
        <v>died</v>
      </c>
      <c r="AD276">
        <v>3</v>
      </c>
      <c r="AE276">
        <v>0</v>
      </c>
      <c r="AF276">
        <v>0</v>
      </c>
      <c r="AG276" s="4" t="str">
        <f t="shared" si="4"/>
        <v>High</v>
      </c>
    </row>
    <row r="277" spans="1:33" x14ac:dyDescent="0.3">
      <c r="A277" t="s">
        <v>40</v>
      </c>
      <c r="B277" t="s">
        <v>29</v>
      </c>
      <c r="C277">
        <v>534787</v>
      </c>
      <c r="D277">
        <v>38</v>
      </c>
      <c r="E277">
        <v>36</v>
      </c>
      <c r="F277">
        <v>16</v>
      </c>
      <c r="G277" t="s">
        <v>30</v>
      </c>
      <c r="H277" t="s">
        <v>48</v>
      </c>
      <c r="I277" t="s">
        <v>61</v>
      </c>
      <c r="J277" t="s">
        <v>42</v>
      </c>
      <c r="K277" t="s">
        <v>64</v>
      </c>
      <c r="L277" t="s">
        <v>48</v>
      </c>
      <c r="M277" t="s">
        <v>44</v>
      </c>
      <c r="N277" t="s">
        <v>70</v>
      </c>
      <c r="O277" t="s">
        <v>72</v>
      </c>
      <c r="P277">
        <v>2</v>
      </c>
      <c r="Q277" t="s">
        <v>37</v>
      </c>
      <c r="R277" t="s">
        <v>32</v>
      </c>
      <c r="S277">
        <v>37</v>
      </c>
      <c r="T277">
        <v>75</v>
      </c>
      <c r="U277" t="s">
        <v>46</v>
      </c>
      <c r="V277">
        <v>1</v>
      </c>
      <c r="W277" t="s">
        <v>47</v>
      </c>
      <c r="X277" t="s">
        <v>28</v>
      </c>
      <c r="Y277">
        <v>3111</v>
      </c>
      <c r="Z277">
        <v>0</v>
      </c>
      <c r="AA277">
        <v>0</v>
      </c>
      <c r="AB277" t="s">
        <v>28</v>
      </c>
      <c r="AC277" t="str">
        <f>VLOOKUP(Table1[[#This Row],[outcome]],$AH$3:$AI$5,2,FALSE)</f>
        <v>died</v>
      </c>
      <c r="AD277">
        <v>6</v>
      </c>
      <c r="AE277">
        <v>2</v>
      </c>
      <c r="AF277">
        <v>2</v>
      </c>
      <c r="AG277" s="4" t="str">
        <f t="shared" si="4"/>
        <v>normal</v>
      </c>
    </row>
    <row r="278" spans="1:33" x14ac:dyDescent="0.3">
      <c r="A278" t="s">
        <v>28</v>
      </c>
      <c r="B278" t="s">
        <v>29</v>
      </c>
      <c r="C278">
        <v>528620</v>
      </c>
      <c r="D278">
        <v>36.9</v>
      </c>
      <c r="E278">
        <v>50</v>
      </c>
      <c r="F278">
        <v>40</v>
      </c>
      <c r="G278" t="s">
        <v>59</v>
      </c>
      <c r="H278" t="s">
        <v>31</v>
      </c>
      <c r="I278" t="s">
        <v>49</v>
      </c>
      <c r="J278" t="s">
        <v>42</v>
      </c>
      <c r="K278" t="s">
        <v>71</v>
      </c>
      <c r="L278" t="s">
        <v>50</v>
      </c>
      <c r="M278" t="s">
        <v>44</v>
      </c>
      <c r="N278" t="s">
        <v>70</v>
      </c>
      <c r="O278" t="s">
        <v>51</v>
      </c>
      <c r="P278">
        <v>7</v>
      </c>
      <c r="Q278" t="s">
        <v>32</v>
      </c>
      <c r="R278" t="s">
        <v>32</v>
      </c>
      <c r="S278">
        <v>37.5</v>
      </c>
      <c r="T278">
        <v>6.5</v>
      </c>
      <c r="U278" t="s">
        <v>32</v>
      </c>
      <c r="V278" t="s">
        <v>32</v>
      </c>
      <c r="W278" t="s">
        <v>52</v>
      </c>
      <c r="X278" t="s">
        <v>28</v>
      </c>
      <c r="Y278">
        <v>3111</v>
      </c>
      <c r="Z278">
        <v>0</v>
      </c>
      <c r="AA278">
        <v>0</v>
      </c>
      <c r="AB278" t="s">
        <v>28</v>
      </c>
      <c r="AC278" t="str">
        <f>VLOOKUP(Table1[[#This Row],[outcome]],$AH$3:$AI$5,2,FALSE)</f>
        <v>lived</v>
      </c>
      <c r="AD278">
        <v>0</v>
      </c>
      <c r="AE278">
        <v>0</v>
      </c>
      <c r="AF278">
        <v>0</v>
      </c>
      <c r="AG278" s="4" t="str">
        <f t="shared" si="4"/>
        <v>Low</v>
      </c>
    </row>
    <row r="279" spans="1:33" x14ac:dyDescent="0.3">
      <c r="A279" t="s">
        <v>28</v>
      </c>
      <c r="B279" t="s">
        <v>29</v>
      </c>
      <c r="C279">
        <v>528019</v>
      </c>
      <c r="D279">
        <v>37.799999999999997</v>
      </c>
      <c r="E279">
        <v>40</v>
      </c>
      <c r="F279">
        <v>16</v>
      </c>
      <c r="G279" t="s">
        <v>48</v>
      </c>
      <c r="H279" t="s">
        <v>48</v>
      </c>
      <c r="I279" t="s">
        <v>61</v>
      </c>
      <c r="J279" t="s">
        <v>42</v>
      </c>
      <c r="K279" t="s">
        <v>71</v>
      </c>
      <c r="L279" t="s">
        <v>69</v>
      </c>
      <c r="M279" t="s">
        <v>51</v>
      </c>
      <c r="N279" t="s">
        <v>32</v>
      </c>
      <c r="O279" t="s">
        <v>32</v>
      </c>
      <c r="P279" t="s">
        <v>32</v>
      </c>
      <c r="Q279" t="s">
        <v>48</v>
      </c>
      <c r="R279" t="s">
        <v>48</v>
      </c>
      <c r="S279">
        <v>37</v>
      </c>
      <c r="T279">
        <v>6.8</v>
      </c>
      <c r="U279" t="s">
        <v>32</v>
      </c>
      <c r="V279" t="s">
        <v>32</v>
      </c>
      <c r="W279" t="s">
        <v>52</v>
      </c>
      <c r="X279" t="s">
        <v>28</v>
      </c>
      <c r="Y279">
        <v>0</v>
      </c>
      <c r="Z279">
        <v>0</v>
      </c>
      <c r="AA279">
        <v>0</v>
      </c>
      <c r="AB279" t="s">
        <v>28</v>
      </c>
      <c r="AC279" t="str">
        <f>VLOOKUP(Table1[[#This Row],[outcome]],$AH$3:$AI$5,2,FALSE)</f>
        <v>lived</v>
      </c>
      <c r="AD279">
        <v>3</v>
      </c>
      <c r="AE279">
        <v>3</v>
      </c>
      <c r="AF279">
        <v>3</v>
      </c>
      <c r="AG279" s="4" t="str">
        <f t="shared" si="4"/>
        <v>normal</v>
      </c>
    </row>
    <row r="280" spans="1:33" x14ac:dyDescent="0.3">
      <c r="A280" t="s">
        <v>28</v>
      </c>
      <c r="B280" t="s">
        <v>29</v>
      </c>
      <c r="C280">
        <v>529172</v>
      </c>
      <c r="D280">
        <v>38.200000000000003</v>
      </c>
      <c r="E280">
        <v>56</v>
      </c>
      <c r="F280">
        <v>40</v>
      </c>
      <c r="G280" t="s">
        <v>54</v>
      </c>
      <c r="H280" t="s">
        <v>31</v>
      </c>
      <c r="I280" t="s">
        <v>61</v>
      </c>
      <c r="J280" t="s">
        <v>42</v>
      </c>
      <c r="K280" t="s">
        <v>56</v>
      </c>
      <c r="L280" t="s">
        <v>35</v>
      </c>
      <c r="M280" t="s">
        <v>62</v>
      </c>
      <c r="N280" t="s">
        <v>44</v>
      </c>
      <c r="O280" t="s">
        <v>57</v>
      </c>
      <c r="P280">
        <v>7.5</v>
      </c>
      <c r="Q280" t="s">
        <v>32</v>
      </c>
      <c r="R280" t="s">
        <v>32</v>
      </c>
      <c r="S280">
        <v>47</v>
      </c>
      <c r="T280">
        <v>7.2</v>
      </c>
      <c r="U280" t="s">
        <v>65</v>
      </c>
      <c r="V280">
        <v>2.5</v>
      </c>
      <c r="W280" t="s">
        <v>52</v>
      </c>
      <c r="X280" t="s">
        <v>28</v>
      </c>
      <c r="Y280">
        <v>8300</v>
      </c>
      <c r="Z280">
        <v>0</v>
      </c>
      <c r="AA280">
        <v>0</v>
      </c>
      <c r="AB280" t="s">
        <v>40</v>
      </c>
      <c r="AC280" t="str">
        <f>VLOOKUP(Table1[[#This Row],[outcome]],$AH$3:$AI$5,2,FALSE)</f>
        <v>lived</v>
      </c>
      <c r="AD280">
        <v>1</v>
      </c>
      <c r="AE280">
        <v>1</v>
      </c>
      <c r="AF280">
        <v>1</v>
      </c>
      <c r="AG280" s="4" t="str">
        <f t="shared" si="4"/>
        <v>High</v>
      </c>
    </row>
    <row r="281" spans="1:33" x14ac:dyDescent="0.3">
      <c r="A281" t="s">
        <v>40</v>
      </c>
      <c r="B281" t="s">
        <v>29</v>
      </c>
      <c r="C281">
        <v>534644</v>
      </c>
      <c r="D281">
        <v>38.6</v>
      </c>
      <c r="E281">
        <v>48</v>
      </c>
      <c r="F281">
        <v>12</v>
      </c>
      <c r="G281" t="s">
        <v>32</v>
      </c>
      <c r="H281" t="s">
        <v>32</v>
      </c>
      <c r="I281" t="s">
        <v>61</v>
      </c>
      <c r="J281" t="s">
        <v>32</v>
      </c>
      <c r="K281" t="s">
        <v>71</v>
      </c>
      <c r="L281" t="s">
        <v>69</v>
      </c>
      <c r="M281" t="s">
        <v>32</v>
      </c>
      <c r="N281" t="s">
        <v>32</v>
      </c>
      <c r="O281" t="s">
        <v>32</v>
      </c>
      <c r="P281" t="s">
        <v>32</v>
      </c>
      <c r="Q281" t="s">
        <v>32</v>
      </c>
      <c r="R281" t="s">
        <v>32</v>
      </c>
      <c r="S281">
        <v>36</v>
      </c>
      <c r="T281">
        <v>67</v>
      </c>
      <c r="U281" t="s">
        <v>32</v>
      </c>
      <c r="V281" t="s">
        <v>32</v>
      </c>
      <c r="W281" t="s">
        <v>52</v>
      </c>
      <c r="X281" t="s">
        <v>28</v>
      </c>
      <c r="Y281">
        <v>0</v>
      </c>
      <c r="Z281">
        <v>0</v>
      </c>
      <c r="AA281">
        <v>0</v>
      </c>
      <c r="AB281" t="s">
        <v>28</v>
      </c>
      <c r="AC281" t="str">
        <f>VLOOKUP(Table1[[#This Row],[outcome]],$AH$3:$AI$5,2,FALSE)</f>
        <v>lived</v>
      </c>
      <c r="AD281">
        <v>1</v>
      </c>
      <c r="AE281">
        <v>0</v>
      </c>
      <c r="AF281">
        <v>0</v>
      </c>
      <c r="AG281" s="4" t="str">
        <f t="shared" si="4"/>
        <v>High</v>
      </c>
    </row>
    <row r="282" spans="1:33" x14ac:dyDescent="0.3">
      <c r="A282" t="s">
        <v>28</v>
      </c>
      <c r="B282" t="s">
        <v>29</v>
      </c>
      <c r="C282">
        <v>530624</v>
      </c>
      <c r="D282">
        <v>40</v>
      </c>
      <c r="E282">
        <v>78</v>
      </c>
      <c r="F282" t="s">
        <v>32</v>
      </c>
      <c r="G282" t="s">
        <v>30</v>
      </c>
      <c r="H282" t="s">
        <v>31</v>
      </c>
      <c r="I282" t="s">
        <v>66</v>
      </c>
      <c r="J282" t="s">
        <v>42</v>
      </c>
      <c r="K282" t="s">
        <v>56</v>
      </c>
      <c r="L282" t="s">
        <v>50</v>
      </c>
      <c r="M282" t="s">
        <v>51</v>
      </c>
      <c r="N282" t="s">
        <v>51</v>
      </c>
      <c r="O282" t="s">
        <v>51</v>
      </c>
      <c r="P282" t="s">
        <v>32</v>
      </c>
      <c r="Q282" t="s">
        <v>35</v>
      </c>
      <c r="R282" t="s">
        <v>48</v>
      </c>
      <c r="S282">
        <v>66</v>
      </c>
      <c r="T282">
        <v>6.5</v>
      </c>
      <c r="U282" t="s">
        <v>32</v>
      </c>
      <c r="V282" t="s">
        <v>32</v>
      </c>
      <c r="W282" t="s">
        <v>39</v>
      </c>
      <c r="X282" t="s">
        <v>40</v>
      </c>
      <c r="Y282">
        <v>8400</v>
      </c>
      <c r="Z282">
        <v>0</v>
      </c>
      <c r="AA282">
        <v>0</v>
      </c>
      <c r="AB282" t="s">
        <v>40</v>
      </c>
      <c r="AC282" t="str">
        <f>VLOOKUP(Table1[[#This Row],[outcome]],$AH$3:$AI$5,2,FALSE)</f>
        <v>died</v>
      </c>
      <c r="AD282">
        <v>1</v>
      </c>
      <c r="AE282">
        <v>0</v>
      </c>
      <c r="AF282">
        <v>0</v>
      </c>
      <c r="AG282" s="4" t="str">
        <f t="shared" si="4"/>
        <v>High</v>
      </c>
    </row>
    <row r="283" spans="1:33" x14ac:dyDescent="0.3">
      <c r="A283" t="s">
        <v>40</v>
      </c>
      <c r="B283" t="s">
        <v>29</v>
      </c>
      <c r="C283">
        <v>527544</v>
      </c>
      <c r="D283" t="s">
        <v>32</v>
      </c>
      <c r="E283">
        <v>70</v>
      </c>
      <c r="F283">
        <v>16</v>
      </c>
      <c r="G283" t="s">
        <v>30</v>
      </c>
      <c r="H283" t="s">
        <v>35</v>
      </c>
      <c r="I283" t="s">
        <v>66</v>
      </c>
      <c r="J283" t="s">
        <v>33</v>
      </c>
      <c r="K283" t="s">
        <v>56</v>
      </c>
      <c r="L283" t="s">
        <v>50</v>
      </c>
      <c r="M283" t="s">
        <v>44</v>
      </c>
      <c r="N283" t="s">
        <v>44</v>
      </c>
      <c r="O283" t="s">
        <v>51</v>
      </c>
      <c r="P283" t="s">
        <v>32</v>
      </c>
      <c r="Q283" t="s">
        <v>35</v>
      </c>
      <c r="R283" t="s">
        <v>38</v>
      </c>
      <c r="S283">
        <v>60</v>
      </c>
      <c r="T283">
        <v>7.5</v>
      </c>
      <c r="U283" t="s">
        <v>32</v>
      </c>
      <c r="V283" t="s">
        <v>32</v>
      </c>
      <c r="W283" t="s">
        <v>39</v>
      </c>
      <c r="X283" t="s">
        <v>40</v>
      </c>
      <c r="Y283">
        <v>1400</v>
      </c>
      <c r="Z283">
        <v>0</v>
      </c>
      <c r="AA283">
        <v>0</v>
      </c>
      <c r="AB283" t="s">
        <v>28</v>
      </c>
      <c r="AC283" t="str">
        <f>VLOOKUP(Table1[[#This Row],[outcome]],$AH$3:$AI$5,2,FALSE)</f>
        <v>died</v>
      </c>
      <c r="AD283" t="e">
        <v>#N/A</v>
      </c>
      <c r="AE283" t="e">
        <v>#N/A</v>
      </c>
      <c r="AF283" t="e">
        <v>#N/A</v>
      </c>
      <c r="AG283" s="4" t="str">
        <f t="shared" si="4"/>
        <v>High</v>
      </c>
    </row>
    <row r="284" spans="1:33" x14ac:dyDescent="0.3">
      <c r="A284" t="s">
        <v>40</v>
      </c>
      <c r="B284" t="s">
        <v>29</v>
      </c>
      <c r="C284">
        <v>527758</v>
      </c>
      <c r="D284">
        <v>38.200000000000003</v>
      </c>
      <c r="E284">
        <v>72</v>
      </c>
      <c r="F284">
        <v>18</v>
      </c>
      <c r="G284" t="s">
        <v>32</v>
      </c>
      <c r="H284" t="s">
        <v>32</v>
      </c>
      <c r="I284" t="s">
        <v>32</v>
      </c>
      <c r="J284" t="s">
        <v>32</v>
      </c>
      <c r="K284" t="s">
        <v>32</v>
      </c>
      <c r="L284" t="s">
        <v>32</v>
      </c>
      <c r="M284" t="s">
        <v>32</v>
      </c>
      <c r="N284" t="s">
        <v>32</v>
      </c>
      <c r="O284" t="s">
        <v>32</v>
      </c>
      <c r="P284" t="s">
        <v>32</v>
      </c>
      <c r="Q284" t="s">
        <v>32</v>
      </c>
      <c r="R284" t="s">
        <v>32</v>
      </c>
      <c r="S284">
        <v>35</v>
      </c>
      <c r="T284">
        <v>6.4</v>
      </c>
      <c r="U284" t="s">
        <v>32</v>
      </c>
      <c r="V284" t="s">
        <v>32</v>
      </c>
      <c r="W284" t="s">
        <v>52</v>
      </c>
      <c r="X284" t="s">
        <v>40</v>
      </c>
      <c r="Y284">
        <v>3124</v>
      </c>
      <c r="Z284">
        <v>0</v>
      </c>
      <c r="AA284">
        <v>0</v>
      </c>
      <c r="AB284" t="s">
        <v>28</v>
      </c>
      <c r="AC284" t="str">
        <f>VLOOKUP(Table1[[#This Row],[outcome]],$AH$3:$AI$5,2,FALSE)</f>
        <v>lived</v>
      </c>
      <c r="AD284">
        <v>1</v>
      </c>
      <c r="AE284">
        <v>1</v>
      </c>
      <c r="AF284">
        <v>1</v>
      </c>
      <c r="AG284" s="4" t="str">
        <f t="shared" si="4"/>
        <v>High</v>
      </c>
    </row>
    <row r="285" spans="1:33" x14ac:dyDescent="0.3">
      <c r="A285" t="s">
        <v>28</v>
      </c>
      <c r="B285" t="s">
        <v>29</v>
      </c>
      <c r="C285">
        <v>530439</v>
      </c>
      <c r="D285">
        <v>38.5</v>
      </c>
      <c r="E285">
        <v>54</v>
      </c>
      <c r="F285" t="s">
        <v>32</v>
      </c>
      <c r="G285" t="s">
        <v>48</v>
      </c>
      <c r="H285" t="s">
        <v>48</v>
      </c>
      <c r="I285" t="s">
        <v>61</v>
      </c>
      <c r="J285" t="s">
        <v>42</v>
      </c>
      <c r="K285" t="s">
        <v>43</v>
      </c>
      <c r="L285" t="s">
        <v>69</v>
      </c>
      <c r="M285" t="s">
        <v>51</v>
      </c>
      <c r="N285" t="s">
        <v>44</v>
      </c>
      <c r="O285" t="s">
        <v>51</v>
      </c>
      <c r="P285" t="s">
        <v>32</v>
      </c>
      <c r="Q285" t="s">
        <v>48</v>
      </c>
      <c r="R285" t="s">
        <v>32</v>
      </c>
      <c r="S285">
        <v>40</v>
      </c>
      <c r="T285">
        <v>6.8</v>
      </c>
      <c r="U285" t="s">
        <v>46</v>
      </c>
      <c r="V285">
        <v>7</v>
      </c>
      <c r="W285" t="s">
        <v>52</v>
      </c>
      <c r="X285" t="s">
        <v>28</v>
      </c>
      <c r="Y285">
        <v>0</v>
      </c>
      <c r="Z285">
        <v>0</v>
      </c>
      <c r="AA285">
        <v>0</v>
      </c>
      <c r="AB285" t="s">
        <v>40</v>
      </c>
      <c r="AC285" t="str">
        <f>VLOOKUP(Table1[[#This Row],[outcome]],$AH$3:$AI$5,2,FALSE)</f>
        <v>lived</v>
      </c>
      <c r="AD285">
        <v>3</v>
      </c>
      <c r="AE285">
        <v>3</v>
      </c>
      <c r="AF285">
        <v>3</v>
      </c>
      <c r="AG285" s="4" t="str">
        <f t="shared" si="4"/>
        <v>High</v>
      </c>
    </row>
    <row r="286" spans="1:33" x14ac:dyDescent="0.3">
      <c r="A286" t="s">
        <v>40</v>
      </c>
      <c r="B286" t="s">
        <v>29</v>
      </c>
      <c r="C286">
        <v>5283431</v>
      </c>
      <c r="D286">
        <v>38.5</v>
      </c>
      <c r="E286">
        <v>66</v>
      </c>
      <c r="F286">
        <v>24</v>
      </c>
      <c r="G286" t="s">
        <v>48</v>
      </c>
      <c r="H286" t="s">
        <v>48</v>
      </c>
      <c r="I286" t="s">
        <v>61</v>
      </c>
      <c r="J286" t="s">
        <v>42</v>
      </c>
      <c r="K286" t="s">
        <v>43</v>
      </c>
      <c r="L286" t="s">
        <v>50</v>
      </c>
      <c r="M286" t="s">
        <v>51</v>
      </c>
      <c r="N286" t="s">
        <v>44</v>
      </c>
      <c r="O286" t="s">
        <v>51</v>
      </c>
      <c r="P286" t="s">
        <v>32</v>
      </c>
      <c r="Q286" t="s">
        <v>35</v>
      </c>
      <c r="R286" t="s">
        <v>38</v>
      </c>
      <c r="S286">
        <v>40</v>
      </c>
      <c r="T286">
        <v>6.7</v>
      </c>
      <c r="U286" t="s">
        <v>65</v>
      </c>
      <c r="V286" t="s">
        <v>32</v>
      </c>
      <c r="W286" t="s">
        <v>52</v>
      </c>
      <c r="X286" t="s">
        <v>40</v>
      </c>
      <c r="Y286">
        <v>31110</v>
      </c>
      <c r="Z286">
        <v>0</v>
      </c>
      <c r="AA286">
        <v>0</v>
      </c>
      <c r="AB286" t="s">
        <v>40</v>
      </c>
      <c r="AC286" t="str">
        <f>VLOOKUP(Table1[[#This Row],[outcome]],$AH$3:$AI$5,2,FALSE)</f>
        <v>lived</v>
      </c>
      <c r="AD286">
        <v>3</v>
      </c>
      <c r="AE286">
        <v>3</v>
      </c>
      <c r="AF286">
        <v>3</v>
      </c>
      <c r="AG286" s="4" t="str">
        <f t="shared" si="4"/>
        <v>High</v>
      </c>
    </row>
    <row r="287" spans="1:33" x14ac:dyDescent="0.3">
      <c r="A287" t="s">
        <v>28</v>
      </c>
      <c r="B287" t="s">
        <v>29</v>
      </c>
      <c r="C287">
        <v>5275212</v>
      </c>
      <c r="D287">
        <v>37.799999999999997</v>
      </c>
      <c r="E287">
        <v>82</v>
      </c>
      <c r="F287">
        <v>12</v>
      </c>
      <c r="G287" t="s">
        <v>30</v>
      </c>
      <c r="H287" t="s">
        <v>48</v>
      </c>
      <c r="I287" t="s">
        <v>61</v>
      </c>
      <c r="J287" t="s">
        <v>33</v>
      </c>
      <c r="K287" t="s">
        <v>64</v>
      </c>
      <c r="L287" t="s">
        <v>32</v>
      </c>
      <c r="M287" t="s">
        <v>62</v>
      </c>
      <c r="N287" t="s">
        <v>51</v>
      </c>
      <c r="O287" t="s">
        <v>72</v>
      </c>
      <c r="P287" t="s">
        <v>32</v>
      </c>
      <c r="Q287" t="s">
        <v>32</v>
      </c>
      <c r="R287" t="s">
        <v>32</v>
      </c>
      <c r="S287">
        <v>50</v>
      </c>
      <c r="T287">
        <v>7</v>
      </c>
      <c r="U287" t="s">
        <v>32</v>
      </c>
      <c r="V287" t="s">
        <v>32</v>
      </c>
      <c r="W287" t="s">
        <v>47</v>
      </c>
      <c r="X287" t="s">
        <v>40</v>
      </c>
      <c r="Y287">
        <v>2205</v>
      </c>
      <c r="Z287">
        <v>0</v>
      </c>
      <c r="AA287">
        <v>0</v>
      </c>
      <c r="AB287" t="s">
        <v>28</v>
      </c>
      <c r="AC287" t="str">
        <f>VLOOKUP(Table1[[#This Row],[outcome]],$AH$3:$AI$5,2,FALSE)</f>
        <v>died</v>
      </c>
      <c r="AD287">
        <v>3</v>
      </c>
      <c r="AE287">
        <v>3</v>
      </c>
      <c r="AF287">
        <v>3</v>
      </c>
      <c r="AG287" s="4" t="str">
        <f t="shared" si="4"/>
        <v>normal</v>
      </c>
    </row>
    <row r="288" spans="1:33" x14ac:dyDescent="0.3">
      <c r="A288" t="s">
        <v>28</v>
      </c>
      <c r="B288" t="s">
        <v>53</v>
      </c>
      <c r="C288">
        <v>5305129</v>
      </c>
      <c r="D288">
        <v>39.5</v>
      </c>
      <c r="E288">
        <v>84</v>
      </c>
      <c r="F288">
        <v>30</v>
      </c>
      <c r="G288" t="s">
        <v>32</v>
      </c>
      <c r="H288" t="s">
        <v>32</v>
      </c>
      <c r="I288" t="s">
        <v>32</v>
      </c>
      <c r="J288" t="s">
        <v>42</v>
      </c>
      <c r="K288" t="s">
        <v>32</v>
      </c>
      <c r="L288" t="s">
        <v>32</v>
      </c>
      <c r="M288" t="s">
        <v>32</v>
      </c>
      <c r="N288" t="s">
        <v>32</v>
      </c>
      <c r="O288" t="s">
        <v>32</v>
      </c>
      <c r="P288" t="s">
        <v>32</v>
      </c>
      <c r="Q288" t="s">
        <v>32</v>
      </c>
      <c r="R288" t="s">
        <v>32</v>
      </c>
      <c r="S288">
        <v>28</v>
      </c>
      <c r="T288">
        <v>5</v>
      </c>
      <c r="U288" t="s">
        <v>32</v>
      </c>
      <c r="V288" t="s">
        <v>32</v>
      </c>
      <c r="W288" t="s">
        <v>52</v>
      </c>
      <c r="X288" t="s">
        <v>28</v>
      </c>
      <c r="Y288">
        <v>0</v>
      </c>
      <c r="Z288">
        <v>0</v>
      </c>
      <c r="AA288">
        <v>0</v>
      </c>
      <c r="AB288" t="s">
        <v>28</v>
      </c>
      <c r="AC288" t="str">
        <f>VLOOKUP(Table1[[#This Row],[outcome]],$AH$3:$AI$5,2,FALSE)</f>
        <v>lived</v>
      </c>
      <c r="AD288">
        <v>1</v>
      </c>
      <c r="AE288">
        <v>1</v>
      </c>
      <c r="AF288">
        <v>1</v>
      </c>
      <c r="AG288" s="4" t="str">
        <f t="shared" si="4"/>
        <v>High</v>
      </c>
    </row>
    <row r="289" spans="1:33" x14ac:dyDescent="0.3">
      <c r="A289" t="s">
        <v>40</v>
      </c>
      <c r="B289" t="s">
        <v>29</v>
      </c>
      <c r="C289">
        <v>529428</v>
      </c>
      <c r="D289" t="s">
        <v>32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32</v>
      </c>
      <c r="K289" t="s">
        <v>32</v>
      </c>
      <c r="L289" t="s">
        <v>32</v>
      </c>
      <c r="M289" t="s">
        <v>32</v>
      </c>
      <c r="N289" t="s">
        <v>32</v>
      </c>
      <c r="O289" t="s">
        <v>32</v>
      </c>
      <c r="P289" t="s">
        <v>32</v>
      </c>
      <c r="Q289" t="s">
        <v>32</v>
      </c>
      <c r="R289" t="s">
        <v>32</v>
      </c>
      <c r="S289" t="s">
        <v>32</v>
      </c>
      <c r="T289" t="s">
        <v>32</v>
      </c>
      <c r="U289" t="s">
        <v>32</v>
      </c>
      <c r="V289" t="s">
        <v>32</v>
      </c>
      <c r="W289" t="s">
        <v>52</v>
      </c>
      <c r="X289" t="s">
        <v>40</v>
      </c>
      <c r="Y289">
        <v>2124</v>
      </c>
      <c r="Z289">
        <v>0</v>
      </c>
      <c r="AA289">
        <v>0</v>
      </c>
      <c r="AB289" t="s">
        <v>28</v>
      </c>
      <c r="AC289" t="str">
        <f>VLOOKUP(Table1[[#This Row],[outcome]],$AH$3:$AI$5,2,FALSE)</f>
        <v>lived</v>
      </c>
      <c r="AD289" t="e">
        <v>#N/A</v>
      </c>
      <c r="AE289" t="e">
        <v>#N/A</v>
      </c>
      <c r="AF289" t="e">
        <v>#N/A</v>
      </c>
      <c r="AG289" s="4" t="str">
        <f t="shared" si="4"/>
        <v>High</v>
      </c>
    </row>
    <row r="290" spans="1:33" x14ac:dyDescent="0.3">
      <c r="A290" t="s">
        <v>40</v>
      </c>
      <c r="B290" t="s">
        <v>29</v>
      </c>
      <c r="C290">
        <v>529126</v>
      </c>
      <c r="D290">
        <v>38</v>
      </c>
      <c r="E290">
        <v>50</v>
      </c>
      <c r="F290">
        <v>36</v>
      </c>
      <c r="G290" t="s">
        <v>32</v>
      </c>
      <c r="H290" t="s">
        <v>48</v>
      </c>
      <c r="I290" t="s">
        <v>61</v>
      </c>
      <c r="J290" t="s">
        <v>42</v>
      </c>
      <c r="K290" t="s">
        <v>43</v>
      </c>
      <c r="L290" t="s">
        <v>48</v>
      </c>
      <c r="M290" t="s">
        <v>44</v>
      </c>
      <c r="N290" t="s">
        <v>32</v>
      </c>
      <c r="O290" t="s">
        <v>32</v>
      </c>
      <c r="P290" t="s">
        <v>32</v>
      </c>
      <c r="Q290" t="s">
        <v>37</v>
      </c>
      <c r="R290" t="s">
        <v>32</v>
      </c>
      <c r="S290">
        <v>39</v>
      </c>
      <c r="T290">
        <v>6.6</v>
      </c>
      <c r="U290" t="s">
        <v>65</v>
      </c>
      <c r="V290">
        <v>5.3</v>
      </c>
      <c r="W290" t="s">
        <v>52</v>
      </c>
      <c r="X290" t="s">
        <v>40</v>
      </c>
      <c r="Y290">
        <v>8400</v>
      </c>
      <c r="Z290">
        <v>0</v>
      </c>
      <c r="AA290">
        <v>0</v>
      </c>
      <c r="AB290" t="s">
        <v>40</v>
      </c>
      <c r="AC290" t="str">
        <f>VLOOKUP(Table1[[#This Row],[outcome]],$AH$3:$AI$5,2,FALSE)</f>
        <v>lived</v>
      </c>
      <c r="AD290">
        <v>6</v>
      </c>
      <c r="AE290">
        <v>2</v>
      </c>
      <c r="AF290">
        <v>2</v>
      </c>
      <c r="AG290" s="4" t="str">
        <f t="shared" si="4"/>
        <v>normal</v>
      </c>
    </row>
    <row r="291" spans="1:33" x14ac:dyDescent="0.3">
      <c r="A291" t="s">
        <v>28</v>
      </c>
      <c r="B291" t="s">
        <v>29</v>
      </c>
      <c r="C291">
        <v>535054</v>
      </c>
      <c r="D291">
        <v>38.6</v>
      </c>
      <c r="E291">
        <v>45</v>
      </c>
      <c r="F291">
        <v>16</v>
      </c>
      <c r="G291" t="s">
        <v>59</v>
      </c>
      <c r="H291" t="s">
        <v>48</v>
      </c>
      <c r="I291" t="s">
        <v>68</v>
      </c>
      <c r="J291" t="s">
        <v>42</v>
      </c>
      <c r="K291" t="s">
        <v>71</v>
      </c>
      <c r="L291" t="s">
        <v>69</v>
      </c>
      <c r="M291" t="s">
        <v>32</v>
      </c>
      <c r="N291" t="s">
        <v>32</v>
      </c>
      <c r="O291" t="s">
        <v>32</v>
      </c>
      <c r="P291" t="s">
        <v>32</v>
      </c>
      <c r="Q291" t="s">
        <v>48</v>
      </c>
      <c r="R291" t="s">
        <v>48</v>
      </c>
      <c r="S291">
        <v>43</v>
      </c>
      <c r="T291">
        <v>58</v>
      </c>
      <c r="U291" t="s">
        <v>32</v>
      </c>
      <c r="V291" t="s">
        <v>32</v>
      </c>
      <c r="W291" t="s">
        <v>52</v>
      </c>
      <c r="X291" t="s">
        <v>28</v>
      </c>
      <c r="Y291">
        <v>0</v>
      </c>
      <c r="Z291">
        <v>0</v>
      </c>
      <c r="AA291">
        <v>0</v>
      </c>
      <c r="AB291" t="s">
        <v>28</v>
      </c>
      <c r="AC291" t="str">
        <f>VLOOKUP(Table1[[#This Row],[outcome]],$AH$3:$AI$5,2,FALSE)</f>
        <v>lived</v>
      </c>
      <c r="AD291">
        <v>1</v>
      </c>
      <c r="AE291">
        <v>0</v>
      </c>
      <c r="AF291">
        <v>0</v>
      </c>
      <c r="AG291" s="4" t="str">
        <f t="shared" si="4"/>
        <v>High</v>
      </c>
    </row>
    <row r="292" spans="1:33" x14ac:dyDescent="0.3">
      <c r="A292" t="s">
        <v>40</v>
      </c>
      <c r="B292" t="s">
        <v>29</v>
      </c>
      <c r="C292">
        <v>528890</v>
      </c>
      <c r="D292">
        <v>38.9</v>
      </c>
      <c r="E292">
        <v>80</v>
      </c>
      <c r="F292">
        <v>44</v>
      </c>
      <c r="G292" t="s">
        <v>30</v>
      </c>
      <c r="H292" t="s">
        <v>31</v>
      </c>
      <c r="I292" t="s">
        <v>49</v>
      </c>
      <c r="J292" t="s">
        <v>42</v>
      </c>
      <c r="K292" t="s">
        <v>56</v>
      </c>
      <c r="L292" t="s">
        <v>50</v>
      </c>
      <c r="M292" t="s">
        <v>62</v>
      </c>
      <c r="N292" t="s">
        <v>44</v>
      </c>
      <c r="O292" t="s">
        <v>57</v>
      </c>
      <c r="P292">
        <v>7</v>
      </c>
      <c r="Q292" t="s">
        <v>37</v>
      </c>
      <c r="R292" t="s">
        <v>48</v>
      </c>
      <c r="S292">
        <v>54</v>
      </c>
      <c r="T292">
        <v>6.5</v>
      </c>
      <c r="U292" t="s">
        <v>58</v>
      </c>
      <c r="V292" t="s">
        <v>32</v>
      </c>
      <c r="W292" t="s">
        <v>39</v>
      </c>
      <c r="X292" t="s">
        <v>40</v>
      </c>
      <c r="Y292">
        <v>7111</v>
      </c>
      <c r="Z292">
        <v>0</v>
      </c>
      <c r="AA292">
        <v>0</v>
      </c>
      <c r="AB292" t="s">
        <v>28</v>
      </c>
      <c r="AC292" t="str">
        <f>VLOOKUP(Table1[[#This Row],[outcome]],$AH$3:$AI$5,2,FALSE)</f>
        <v>died</v>
      </c>
      <c r="AD292">
        <v>2</v>
      </c>
      <c r="AE292">
        <v>0</v>
      </c>
      <c r="AF292">
        <v>0</v>
      </c>
      <c r="AG292" s="4" t="str">
        <f t="shared" si="4"/>
        <v>High</v>
      </c>
    </row>
    <row r="293" spans="1:33" x14ac:dyDescent="0.3">
      <c r="A293" t="s">
        <v>40</v>
      </c>
      <c r="B293" t="s">
        <v>29</v>
      </c>
      <c r="C293">
        <v>530034</v>
      </c>
      <c r="D293">
        <v>37</v>
      </c>
      <c r="E293">
        <v>66</v>
      </c>
      <c r="F293">
        <v>20</v>
      </c>
      <c r="G293" t="s">
        <v>48</v>
      </c>
      <c r="H293" t="s">
        <v>31</v>
      </c>
      <c r="I293" t="s">
        <v>68</v>
      </c>
      <c r="J293" t="s">
        <v>42</v>
      </c>
      <c r="K293" t="s">
        <v>64</v>
      </c>
      <c r="L293" t="s">
        <v>50</v>
      </c>
      <c r="M293" t="s">
        <v>62</v>
      </c>
      <c r="N293" t="s">
        <v>51</v>
      </c>
      <c r="O293" t="s">
        <v>32</v>
      </c>
      <c r="P293" t="s">
        <v>32</v>
      </c>
      <c r="Q293" t="s">
        <v>48</v>
      </c>
      <c r="R293" t="s">
        <v>38</v>
      </c>
      <c r="S293">
        <v>35</v>
      </c>
      <c r="T293">
        <v>6.9</v>
      </c>
      <c r="U293" t="s">
        <v>46</v>
      </c>
      <c r="V293" t="s">
        <v>32</v>
      </c>
      <c r="W293" t="s">
        <v>39</v>
      </c>
      <c r="X293" t="s">
        <v>40</v>
      </c>
      <c r="Y293">
        <v>31110</v>
      </c>
      <c r="Z293">
        <v>0</v>
      </c>
      <c r="AA293">
        <v>0</v>
      </c>
      <c r="AB293" t="s">
        <v>28</v>
      </c>
      <c r="AC293" t="str">
        <f>VLOOKUP(Table1[[#This Row],[outcome]],$AH$3:$AI$5,2,FALSE)</f>
        <v>died</v>
      </c>
      <c r="AD293">
        <v>1</v>
      </c>
      <c r="AE293">
        <v>1</v>
      </c>
      <c r="AF293">
        <v>1</v>
      </c>
      <c r="AG293" s="4" t="str">
        <f t="shared" si="4"/>
        <v>normal</v>
      </c>
    </row>
    <row r="294" spans="1:33" x14ac:dyDescent="0.3">
      <c r="A294" t="s">
        <v>40</v>
      </c>
      <c r="B294" t="s">
        <v>29</v>
      </c>
      <c r="C294">
        <v>534004</v>
      </c>
      <c r="D294" t="s">
        <v>32</v>
      </c>
      <c r="E294">
        <v>78</v>
      </c>
      <c r="F294">
        <v>24</v>
      </c>
      <c r="G294" t="s">
        <v>30</v>
      </c>
      <c r="H294" t="s">
        <v>31</v>
      </c>
      <c r="I294" t="s">
        <v>49</v>
      </c>
      <c r="J294" t="s">
        <v>42</v>
      </c>
      <c r="K294" t="s">
        <v>32</v>
      </c>
      <c r="L294" t="s">
        <v>50</v>
      </c>
      <c r="M294" t="s">
        <v>32</v>
      </c>
      <c r="N294" t="s">
        <v>44</v>
      </c>
      <c r="O294" t="s">
        <v>51</v>
      </c>
      <c r="P294" t="s">
        <v>32</v>
      </c>
      <c r="Q294" t="s">
        <v>32</v>
      </c>
      <c r="R294" t="s">
        <v>63</v>
      </c>
      <c r="S294">
        <v>43</v>
      </c>
      <c r="T294">
        <v>62</v>
      </c>
      <c r="U294" t="s">
        <v>32</v>
      </c>
      <c r="V294">
        <v>2</v>
      </c>
      <c r="W294" t="s">
        <v>47</v>
      </c>
      <c r="X294" t="s">
        <v>28</v>
      </c>
      <c r="Y294">
        <v>2209</v>
      </c>
      <c r="Z294">
        <v>0</v>
      </c>
      <c r="AA294">
        <v>0</v>
      </c>
      <c r="AB294" t="s">
        <v>28</v>
      </c>
      <c r="AC294" t="str">
        <f>VLOOKUP(Table1[[#This Row],[outcome]],$AH$3:$AI$5,2,FALSE)</f>
        <v>died</v>
      </c>
      <c r="AD294" t="e">
        <v>#N/A</v>
      </c>
      <c r="AE294" t="e">
        <v>#N/A</v>
      </c>
      <c r="AF294" t="e">
        <v>#N/A</v>
      </c>
      <c r="AG294" s="4" t="str">
        <f t="shared" si="4"/>
        <v>High</v>
      </c>
    </row>
    <row r="295" spans="1:33" x14ac:dyDescent="0.3">
      <c r="A295" t="s">
        <v>28</v>
      </c>
      <c r="B295" t="s">
        <v>29</v>
      </c>
      <c r="C295">
        <v>533902</v>
      </c>
      <c r="D295">
        <v>38.5</v>
      </c>
      <c r="E295">
        <v>40</v>
      </c>
      <c r="F295">
        <v>16</v>
      </c>
      <c r="G295" t="s">
        <v>48</v>
      </c>
      <c r="H295" t="s">
        <v>48</v>
      </c>
      <c r="I295" t="s">
        <v>61</v>
      </c>
      <c r="J295" t="s">
        <v>42</v>
      </c>
      <c r="K295" t="s">
        <v>56</v>
      </c>
      <c r="L295" t="s">
        <v>69</v>
      </c>
      <c r="M295" t="s">
        <v>51</v>
      </c>
      <c r="N295" t="s">
        <v>32</v>
      </c>
      <c r="O295" t="s">
        <v>32</v>
      </c>
      <c r="P295" t="s">
        <v>32</v>
      </c>
      <c r="Q295" t="s">
        <v>37</v>
      </c>
      <c r="R295" t="s">
        <v>45</v>
      </c>
      <c r="S295">
        <v>37</v>
      </c>
      <c r="T295">
        <v>67</v>
      </c>
      <c r="U295" t="s">
        <v>32</v>
      </c>
      <c r="V295" t="s">
        <v>32</v>
      </c>
      <c r="W295" t="s">
        <v>52</v>
      </c>
      <c r="X295" t="s">
        <v>28</v>
      </c>
      <c r="Y295">
        <v>0</v>
      </c>
      <c r="Z295">
        <v>0</v>
      </c>
      <c r="AA295">
        <v>0</v>
      </c>
      <c r="AB295" t="s">
        <v>28</v>
      </c>
      <c r="AC295" t="str">
        <f>VLOOKUP(Table1[[#This Row],[outcome]],$AH$3:$AI$5,2,FALSE)</f>
        <v>lived</v>
      </c>
      <c r="AD295">
        <v>3</v>
      </c>
      <c r="AE295">
        <v>3</v>
      </c>
      <c r="AF295">
        <v>3</v>
      </c>
      <c r="AG295" s="4" t="str">
        <f t="shared" si="4"/>
        <v>High</v>
      </c>
    </row>
    <row r="296" spans="1:33" x14ac:dyDescent="0.3">
      <c r="A296" t="s">
        <v>40</v>
      </c>
      <c r="B296" t="s">
        <v>29</v>
      </c>
      <c r="C296">
        <v>533886</v>
      </c>
      <c r="D296" t="s">
        <v>32</v>
      </c>
      <c r="E296">
        <v>120</v>
      </c>
      <c r="F296">
        <v>70</v>
      </c>
      <c r="G296" t="s">
        <v>54</v>
      </c>
      <c r="H296" t="s">
        <v>32</v>
      </c>
      <c r="I296" t="s">
        <v>41</v>
      </c>
      <c r="J296" t="s">
        <v>33</v>
      </c>
      <c r="K296" t="s">
        <v>56</v>
      </c>
      <c r="L296" t="s">
        <v>35</v>
      </c>
      <c r="M296" t="s">
        <v>32</v>
      </c>
      <c r="N296" t="s">
        <v>32</v>
      </c>
      <c r="O296" t="s">
        <v>32</v>
      </c>
      <c r="P296" t="s">
        <v>32</v>
      </c>
      <c r="Q296" t="s">
        <v>32</v>
      </c>
      <c r="R296" t="s">
        <v>38</v>
      </c>
      <c r="S296">
        <v>55</v>
      </c>
      <c r="T296">
        <v>65</v>
      </c>
      <c r="U296" t="s">
        <v>32</v>
      </c>
      <c r="V296" t="s">
        <v>32</v>
      </c>
      <c r="W296" t="s">
        <v>47</v>
      </c>
      <c r="X296" t="s">
        <v>28</v>
      </c>
      <c r="Y296">
        <v>3205</v>
      </c>
      <c r="Z296">
        <v>0</v>
      </c>
      <c r="AA296">
        <v>0</v>
      </c>
      <c r="AB296" t="s">
        <v>28</v>
      </c>
      <c r="AC296" t="str">
        <f>VLOOKUP(Table1[[#This Row],[outcome]],$AH$3:$AI$5,2,FALSE)</f>
        <v>died</v>
      </c>
      <c r="AD296" t="e">
        <v>#N/A</v>
      </c>
      <c r="AE296" t="e">
        <v>#N/A</v>
      </c>
      <c r="AF296" t="e">
        <v>#N/A</v>
      </c>
      <c r="AG296" s="4" t="str">
        <f t="shared" si="4"/>
        <v>High</v>
      </c>
    </row>
    <row r="297" spans="1:33" x14ac:dyDescent="0.3">
      <c r="A297" t="s">
        <v>28</v>
      </c>
      <c r="B297" t="s">
        <v>29</v>
      </c>
      <c r="C297">
        <v>527702</v>
      </c>
      <c r="D297">
        <v>37.200000000000003</v>
      </c>
      <c r="E297">
        <v>72</v>
      </c>
      <c r="F297">
        <v>24</v>
      </c>
      <c r="G297" t="s">
        <v>30</v>
      </c>
      <c r="H297" t="s">
        <v>67</v>
      </c>
      <c r="I297" t="s">
        <v>41</v>
      </c>
      <c r="J297" t="s">
        <v>33</v>
      </c>
      <c r="K297" t="s">
        <v>64</v>
      </c>
      <c r="L297" t="s">
        <v>50</v>
      </c>
      <c r="M297" t="s">
        <v>62</v>
      </c>
      <c r="N297" t="s">
        <v>70</v>
      </c>
      <c r="O297" t="s">
        <v>51</v>
      </c>
      <c r="P297" t="s">
        <v>32</v>
      </c>
      <c r="Q297" t="s">
        <v>35</v>
      </c>
      <c r="R297" t="s">
        <v>63</v>
      </c>
      <c r="S297">
        <v>44</v>
      </c>
      <c r="T297" t="s">
        <v>32</v>
      </c>
      <c r="U297" t="s">
        <v>58</v>
      </c>
      <c r="V297">
        <v>3.3</v>
      </c>
      <c r="W297" t="s">
        <v>47</v>
      </c>
      <c r="X297" t="s">
        <v>40</v>
      </c>
      <c r="Y297">
        <v>2208</v>
      </c>
      <c r="Z297">
        <v>0</v>
      </c>
      <c r="AA297">
        <v>0</v>
      </c>
      <c r="AB297" t="s">
        <v>40</v>
      </c>
      <c r="AC297" t="str">
        <f>VLOOKUP(Table1[[#This Row],[outcome]],$AH$3:$AI$5,2,FALSE)</f>
        <v>died</v>
      </c>
      <c r="AD297">
        <v>1</v>
      </c>
      <c r="AE297">
        <v>3</v>
      </c>
      <c r="AF297">
        <v>3</v>
      </c>
      <c r="AG297" s="4" t="str">
        <f t="shared" si="4"/>
        <v>normal</v>
      </c>
    </row>
    <row r="298" spans="1:33" x14ac:dyDescent="0.3">
      <c r="A298" t="s">
        <v>40</v>
      </c>
      <c r="B298" t="s">
        <v>29</v>
      </c>
      <c r="C298">
        <v>529386</v>
      </c>
      <c r="D298">
        <v>37.5</v>
      </c>
      <c r="E298">
        <v>72</v>
      </c>
      <c r="F298">
        <v>30</v>
      </c>
      <c r="G298" t="s">
        <v>54</v>
      </c>
      <c r="H298" t="s">
        <v>31</v>
      </c>
      <c r="I298" t="s">
        <v>41</v>
      </c>
      <c r="J298" t="s">
        <v>42</v>
      </c>
      <c r="K298" t="s">
        <v>64</v>
      </c>
      <c r="L298" t="s">
        <v>35</v>
      </c>
      <c r="M298" t="s">
        <v>62</v>
      </c>
      <c r="N298" t="s">
        <v>44</v>
      </c>
      <c r="O298" t="s">
        <v>51</v>
      </c>
      <c r="P298" t="s">
        <v>32</v>
      </c>
      <c r="Q298" t="s">
        <v>37</v>
      </c>
      <c r="R298" t="s">
        <v>38</v>
      </c>
      <c r="S298">
        <v>60</v>
      </c>
      <c r="T298">
        <v>6.8</v>
      </c>
      <c r="U298" t="s">
        <v>32</v>
      </c>
      <c r="V298" t="s">
        <v>32</v>
      </c>
      <c r="W298" t="s">
        <v>39</v>
      </c>
      <c r="X298" t="s">
        <v>40</v>
      </c>
      <c r="Y298">
        <v>3205</v>
      </c>
      <c r="Z298">
        <v>0</v>
      </c>
      <c r="AA298">
        <v>0</v>
      </c>
      <c r="AB298" t="s">
        <v>28</v>
      </c>
      <c r="AC298" t="str">
        <f>VLOOKUP(Table1[[#This Row],[outcome]],$AH$3:$AI$5,2,FALSE)</f>
        <v>died</v>
      </c>
      <c r="AD298">
        <v>2</v>
      </c>
      <c r="AE298">
        <v>2</v>
      </c>
      <c r="AF298">
        <v>2</v>
      </c>
      <c r="AG298" s="4" t="str">
        <f t="shared" si="4"/>
        <v>normal</v>
      </c>
    </row>
    <row r="299" spans="1:33" x14ac:dyDescent="0.3">
      <c r="A299" t="s">
        <v>40</v>
      </c>
      <c r="B299" t="s">
        <v>29</v>
      </c>
      <c r="C299">
        <v>530612</v>
      </c>
      <c r="D299">
        <v>36.5</v>
      </c>
      <c r="E299">
        <v>100</v>
      </c>
      <c r="F299">
        <v>24</v>
      </c>
      <c r="G299" t="s">
        <v>30</v>
      </c>
      <c r="H299" t="s">
        <v>31</v>
      </c>
      <c r="I299" t="s">
        <v>49</v>
      </c>
      <c r="J299" t="s">
        <v>42</v>
      </c>
      <c r="K299" t="s">
        <v>43</v>
      </c>
      <c r="L299" t="s">
        <v>50</v>
      </c>
      <c r="M299" t="s">
        <v>62</v>
      </c>
      <c r="N299" t="s">
        <v>70</v>
      </c>
      <c r="O299" t="s">
        <v>51</v>
      </c>
      <c r="P299" t="s">
        <v>32</v>
      </c>
      <c r="Q299" t="s">
        <v>35</v>
      </c>
      <c r="R299" t="s">
        <v>63</v>
      </c>
      <c r="S299">
        <v>50</v>
      </c>
      <c r="T299">
        <v>6</v>
      </c>
      <c r="U299" t="s">
        <v>58</v>
      </c>
      <c r="V299">
        <v>3.4</v>
      </c>
      <c r="W299" t="s">
        <v>52</v>
      </c>
      <c r="X299" t="s">
        <v>40</v>
      </c>
      <c r="Y299">
        <v>2208</v>
      </c>
      <c r="Z299">
        <v>0</v>
      </c>
      <c r="AA299">
        <v>0</v>
      </c>
      <c r="AB299" t="s">
        <v>40</v>
      </c>
      <c r="AC299" t="str">
        <f>VLOOKUP(Table1[[#This Row],[outcome]],$AH$3:$AI$5,2,FALSE)</f>
        <v>lived</v>
      </c>
      <c r="AD299">
        <v>0</v>
      </c>
      <c r="AE299">
        <v>0</v>
      </c>
      <c r="AF299">
        <v>0</v>
      </c>
      <c r="AG299" s="4" t="str">
        <f t="shared" si="4"/>
        <v>Low</v>
      </c>
    </row>
    <row r="300" spans="1:33" x14ac:dyDescent="0.3">
      <c r="A300" t="s">
        <v>40</v>
      </c>
      <c r="B300" t="s">
        <v>29</v>
      </c>
      <c r="C300">
        <v>534618</v>
      </c>
      <c r="D300">
        <v>37.200000000000003</v>
      </c>
      <c r="E300">
        <v>40</v>
      </c>
      <c r="F300">
        <v>20</v>
      </c>
      <c r="G300" t="s">
        <v>32</v>
      </c>
      <c r="H300" t="s">
        <v>32</v>
      </c>
      <c r="I300" t="s">
        <v>32</v>
      </c>
      <c r="J300" t="s">
        <v>32</v>
      </c>
      <c r="K300" t="s">
        <v>32</v>
      </c>
      <c r="L300" t="s">
        <v>32</v>
      </c>
      <c r="M300" t="s">
        <v>32</v>
      </c>
      <c r="N300" t="s">
        <v>32</v>
      </c>
      <c r="O300" t="s">
        <v>32</v>
      </c>
      <c r="P300" t="s">
        <v>32</v>
      </c>
      <c r="Q300" t="s">
        <v>35</v>
      </c>
      <c r="R300" t="s">
        <v>48</v>
      </c>
      <c r="S300">
        <v>36</v>
      </c>
      <c r="T300">
        <v>62</v>
      </c>
      <c r="U300" t="s">
        <v>65</v>
      </c>
      <c r="V300">
        <v>1</v>
      </c>
      <c r="W300" t="s">
        <v>47</v>
      </c>
      <c r="X300" t="s">
        <v>28</v>
      </c>
      <c r="Y300">
        <v>6112</v>
      </c>
      <c r="Z300">
        <v>0</v>
      </c>
      <c r="AA300">
        <v>0</v>
      </c>
      <c r="AB300" t="s">
        <v>28</v>
      </c>
      <c r="AC300" t="str">
        <f>VLOOKUP(Table1[[#This Row],[outcome]],$AH$3:$AI$5,2,FALSE)</f>
        <v>died</v>
      </c>
      <c r="AD300">
        <v>1</v>
      </c>
      <c r="AE300">
        <v>3</v>
      </c>
      <c r="AF300">
        <v>3</v>
      </c>
      <c r="AG300" s="4" t="str">
        <f t="shared" si="4"/>
        <v>normal</v>
      </c>
    </row>
  </sheetData>
  <mergeCells count="1">
    <mergeCell ref="AH2:AI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46"/>
  <sheetViews>
    <sheetView tabSelected="1" topLeftCell="F1" workbookViewId="0">
      <selection activeCell="T9" sqref="T9"/>
    </sheetView>
  </sheetViews>
  <sheetFormatPr defaultRowHeight="14.4" x14ac:dyDescent="0.3"/>
  <cols>
    <col min="1" max="1" width="16.5546875" bestFit="1" customWidth="1"/>
    <col min="2" max="2" width="15.77734375" bestFit="1" customWidth="1"/>
    <col min="3" max="3" width="10.6640625" bestFit="1" customWidth="1"/>
    <col min="4" max="4" width="7" bestFit="1" customWidth="1"/>
    <col min="5" max="5" width="11" bestFit="1" customWidth="1"/>
    <col min="7" max="7" width="24" bestFit="1" customWidth="1"/>
    <col min="8" max="8" width="15.77734375" bestFit="1" customWidth="1"/>
    <col min="9" max="9" width="7" bestFit="1" customWidth="1"/>
    <col min="10" max="11" width="11" bestFit="1" customWidth="1"/>
    <col min="12" max="12" width="16.5546875" bestFit="1" customWidth="1"/>
    <col min="13" max="13" width="15.77734375" bestFit="1" customWidth="1"/>
    <col min="14" max="14" width="10.6640625" bestFit="1" customWidth="1"/>
    <col min="15" max="15" width="5.21875" bestFit="1" customWidth="1"/>
    <col min="16" max="16" width="11" bestFit="1" customWidth="1"/>
    <col min="18" max="18" width="16.5546875" bestFit="1" customWidth="1"/>
    <col min="19" max="19" width="15.77734375" bestFit="1" customWidth="1"/>
    <col min="20" max="20" width="10.6640625" bestFit="1" customWidth="1"/>
    <col min="21" max="21" width="8" bestFit="1" customWidth="1"/>
    <col min="22" max="22" width="11" bestFit="1" customWidth="1"/>
  </cols>
  <sheetData>
    <row r="2" spans="1:22" x14ac:dyDescent="0.3">
      <c r="R2" s="1" t="s">
        <v>83</v>
      </c>
      <c r="S2" t="s">
        <v>48</v>
      </c>
    </row>
    <row r="3" spans="1:22" x14ac:dyDescent="0.3">
      <c r="A3" s="1" t="s">
        <v>76</v>
      </c>
      <c r="B3" s="1" t="s">
        <v>75</v>
      </c>
      <c r="G3" s="1" t="s">
        <v>79</v>
      </c>
      <c r="H3" s="1" t="s">
        <v>75</v>
      </c>
      <c r="L3" s="1" t="s">
        <v>76</v>
      </c>
      <c r="M3" s="1" t="s">
        <v>75</v>
      </c>
    </row>
    <row r="4" spans="1:22" x14ac:dyDescent="0.3">
      <c r="A4" s="1" t="s">
        <v>73</v>
      </c>
      <c r="B4" t="s">
        <v>39</v>
      </c>
      <c r="C4" t="s">
        <v>47</v>
      </c>
      <c r="D4" t="s">
        <v>52</v>
      </c>
      <c r="E4" t="s">
        <v>74</v>
      </c>
      <c r="G4" s="1" t="s">
        <v>73</v>
      </c>
      <c r="H4" t="s">
        <v>39</v>
      </c>
      <c r="I4" t="s">
        <v>52</v>
      </c>
      <c r="J4" t="s">
        <v>74</v>
      </c>
      <c r="L4" s="1" t="s">
        <v>73</v>
      </c>
      <c r="M4" t="s">
        <v>39</v>
      </c>
      <c r="N4" t="s">
        <v>47</v>
      </c>
      <c r="O4" t="s">
        <v>52</v>
      </c>
      <c r="P4" t="s">
        <v>74</v>
      </c>
      <c r="R4" s="1" t="s">
        <v>76</v>
      </c>
      <c r="S4" s="1" t="s">
        <v>75</v>
      </c>
    </row>
    <row r="5" spans="1:22" x14ac:dyDescent="0.3">
      <c r="A5" s="2" t="s">
        <v>29</v>
      </c>
      <c r="B5" s="3">
        <v>0.24</v>
      </c>
      <c r="C5" s="3">
        <v>0.15636363636363637</v>
      </c>
      <c r="D5" s="3">
        <v>0.60363636363636364</v>
      </c>
      <c r="E5" s="3">
        <v>1</v>
      </c>
      <c r="G5" s="2" t="s">
        <v>29</v>
      </c>
      <c r="H5" s="3">
        <v>0.39636363636363636</v>
      </c>
      <c r="I5" s="3">
        <v>0.60363636363636364</v>
      </c>
      <c r="J5" s="3">
        <v>1</v>
      </c>
      <c r="L5" s="2">
        <v>35.4</v>
      </c>
      <c r="M5" s="4">
        <v>0</v>
      </c>
      <c r="N5" s="4">
        <v>1</v>
      </c>
      <c r="O5" s="4">
        <v>0</v>
      </c>
      <c r="P5" s="4">
        <v>1</v>
      </c>
      <c r="R5" s="1" t="s">
        <v>73</v>
      </c>
      <c r="S5" t="s">
        <v>39</v>
      </c>
      <c r="T5" t="s">
        <v>47</v>
      </c>
      <c r="U5" t="s">
        <v>52</v>
      </c>
      <c r="V5" t="s">
        <v>74</v>
      </c>
    </row>
    <row r="6" spans="1:22" x14ac:dyDescent="0.3">
      <c r="A6" s="2" t="s">
        <v>53</v>
      </c>
      <c r="B6" s="3">
        <v>0.45833333333333331</v>
      </c>
      <c r="C6" s="3">
        <v>4.1666666666666664E-2</v>
      </c>
      <c r="D6" s="3">
        <v>0.5</v>
      </c>
      <c r="E6" s="3">
        <v>1</v>
      </c>
      <c r="G6" s="5" t="s">
        <v>40</v>
      </c>
      <c r="H6" s="3">
        <v>0.4567901234567901</v>
      </c>
      <c r="I6" s="3">
        <v>0.54320987654320985</v>
      </c>
      <c r="J6" s="3">
        <v>1</v>
      </c>
      <c r="L6" s="2">
        <v>36</v>
      </c>
      <c r="M6" s="4">
        <v>1</v>
      </c>
      <c r="N6" s="4">
        <v>0</v>
      </c>
      <c r="O6" s="4">
        <v>0</v>
      </c>
      <c r="P6" s="4">
        <v>1</v>
      </c>
      <c r="R6" s="2" t="s">
        <v>29</v>
      </c>
      <c r="S6" s="3">
        <v>0.22340425531914893</v>
      </c>
      <c r="T6" s="3">
        <v>0.15957446808510639</v>
      </c>
      <c r="U6" s="3">
        <v>0.61702127659574468</v>
      </c>
      <c r="V6" s="3">
        <v>1</v>
      </c>
    </row>
    <row r="7" spans="1:22" x14ac:dyDescent="0.3">
      <c r="A7" s="2" t="s">
        <v>74</v>
      </c>
      <c r="B7" s="3">
        <v>0.25752508361204013</v>
      </c>
      <c r="C7" s="3">
        <v>0.14715719063545152</v>
      </c>
      <c r="D7" s="3">
        <v>0.59531772575250841</v>
      </c>
      <c r="E7" s="3">
        <v>1</v>
      </c>
      <c r="G7" s="5" t="s">
        <v>28</v>
      </c>
      <c r="H7" s="3">
        <v>0.30973451327433627</v>
      </c>
      <c r="I7" s="3">
        <v>0.69026548672566368</v>
      </c>
      <c r="J7" s="3">
        <v>1</v>
      </c>
      <c r="L7" s="2">
        <v>36.1</v>
      </c>
      <c r="M7" s="4">
        <v>0</v>
      </c>
      <c r="N7" s="4">
        <v>1</v>
      </c>
      <c r="O7" s="4">
        <v>0</v>
      </c>
      <c r="P7" s="4">
        <v>1</v>
      </c>
      <c r="R7" s="5" t="s">
        <v>40</v>
      </c>
      <c r="S7" s="3">
        <v>0.29629629629629628</v>
      </c>
      <c r="T7" s="3">
        <v>0.18518518518518517</v>
      </c>
      <c r="U7" s="3">
        <v>0.51851851851851849</v>
      </c>
      <c r="V7" s="3">
        <v>1</v>
      </c>
    </row>
    <row r="8" spans="1:22" x14ac:dyDescent="0.3">
      <c r="G8" s="2" t="s">
        <v>53</v>
      </c>
      <c r="H8" s="3">
        <v>0.5</v>
      </c>
      <c r="I8" s="3">
        <v>0.5</v>
      </c>
      <c r="J8" s="3">
        <v>1</v>
      </c>
      <c r="L8" s="2">
        <v>36.4</v>
      </c>
      <c r="M8" s="4">
        <v>1</v>
      </c>
      <c r="N8" s="4">
        <v>0</v>
      </c>
      <c r="O8" s="4">
        <v>0</v>
      </c>
      <c r="P8" s="4">
        <v>1</v>
      </c>
      <c r="R8" s="5" t="s">
        <v>28</v>
      </c>
      <c r="S8" s="3">
        <v>0.125</v>
      </c>
      <c r="T8" s="3">
        <v>0.125</v>
      </c>
      <c r="U8" s="3">
        <v>0.75</v>
      </c>
      <c r="V8" s="3">
        <v>1</v>
      </c>
    </row>
    <row r="9" spans="1:22" x14ac:dyDescent="0.3">
      <c r="G9" s="2" t="s">
        <v>74</v>
      </c>
      <c r="H9" s="3">
        <v>0.40468227424749165</v>
      </c>
      <c r="I9" s="3">
        <v>0.59531772575250841</v>
      </c>
      <c r="J9" s="3">
        <v>1</v>
      </c>
      <c r="L9" s="2">
        <v>36.5</v>
      </c>
      <c r="M9" s="4">
        <v>0</v>
      </c>
      <c r="N9" s="4">
        <v>0</v>
      </c>
      <c r="O9" s="4">
        <v>2</v>
      </c>
      <c r="P9" s="4">
        <v>2</v>
      </c>
      <c r="R9" s="2" t="s">
        <v>53</v>
      </c>
      <c r="S9" s="3">
        <v>0.5</v>
      </c>
      <c r="T9" s="3">
        <v>0</v>
      </c>
      <c r="U9" s="3">
        <v>0.5</v>
      </c>
      <c r="V9" s="3">
        <v>1</v>
      </c>
    </row>
    <row r="10" spans="1:22" x14ac:dyDescent="0.3">
      <c r="L10" s="2">
        <v>36.6</v>
      </c>
      <c r="M10" s="4">
        <v>1</v>
      </c>
      <c r="N10" s="4">
        <v>0</v>
      </c>
      <c r="O10" s="4">
        <v>0</v>
      </c>
      <c r="P10" s="4">
        <v>1</v>
      </c>
      <c r="R10" s="5" t="s">
        <v>40</v>
      </c>
      <c r="S10" s="3">
        <v>0</v>
      </c>
      <c r="T10" s="3">
        <v>0</v>
      </c>
      <c r="U10" s="3">
        <v>1</v>
      </c>
      <c r="V10" s="3">
        <v>1</v>
      </c>
    </row>
    <row r="11" spans="1:22" x14ac:dyDescent="0.3">
      <c r="L11" s="2">
        <v>36.799999999999997</v>
      </c>
      <c r="M11" s="4">
        <v>1</v>
      </c>
      <c r="N11" s="4">
        <v>0</v>
      </c>
      <c r="O11" s="4">
        <v>0</v>
      </c>
      <c r="P11" s="4">
        <v>1</v>
      </c>
      <c r="R11" s="5" t="s">
        <v>28</v>
      </c>
      <c r="S11" s="3">
        <v>1</v>
      </c>
      <c r="T11" s="3">
        <v>0</v>
      </c>
      <c r="U11" s="3">
        <v>0</v>
      </c>
      <c r="V11" s="3">
        <v>1</v>
      </c>
    </row>
    <row r="12" spans="1:22" x14ac:dyDescent="0.3">
      <c r="L12" s="2">
        <v>36.9</v>
      </c>
      <c r="M12" s="4">
        <v>0</v>
      </c>
      <c r="N12" s="4">
        <v>0</v>
      </c>
      <c r="O12" s="4">
        <v>1</v>
      </c>
      <c r="P12" s="4">
        <v>1</v>
      </c>
      <c r="R12" s="2" t="s">
        <v>74</v>
      </c>
      <c r="S12" s="3">
        <v>0.22916666666666666</v>
      </c>
      <c r="T12" s="3">
        <v>0.15625</v>
      </c>
      <c r="U12" s="3">
        <v>0.61458333333333337</v>
      </c>
      <c r="V12" s="3">
        <v>1</v>
      </c>
    </row>
    <row r="13" spans="1:22" x14ac:dyDescent="0.3">
      <c r="L13" s="2">
        <v>37</v>
      </c>
      <c r="M13" s="4">
        <v>1</v>
      </c>
      <c r="N13" s="4">
        <v>1</v>
      </c>
      <c r="O13" s="4">
        <v>0</v>
      </c>
      <c r="P13" s="4">
        <v>2</v>
      </c>
    </row>
    <row r="14" spans="1:22" x14ac:dyDescent="0.3">
      <c r="L14" s="2">
        <v>37.1</v>
      </c>
      <c r="M14" s="4">
        <v>1</v>
      </c>
      <c r="N14" s="4">
        <v>1</v>
      </c>
      <c r="O14" s="4">
        <v>1</v>
      </c>
      <c r="P14" s="4">
        <v>3</v>
      </c>
    </row>
    <row r="15" spans="1:22" x14ac:dyDescent="0.3">
      <c r="L15" s="2">
        <v>37.200000000000003</v>
      </c>
      <c r="M15" s="4">
        <v>1</v>
      </c>
      <c r="N15" s="4">
        <v>3</v>
      </c>
      <c r="O15" s="4">
        <v>3</v>
      </c>
      <c r="P15" s="4">
        <v>7</v>
      </c>
    </row>
    <row r="16" spans="1:22" x14ac:dyDescent="0.3">
      <c r="L16" s="2">
        <v>37.299999999999997</v>
      </c>
      <c r="M16" s="4">
        <v>1</v>
      </c>
      <c r="N16" s="4">
        <v>1</v>
      </c>
      <c r="O16" s="4">
        <v>4</v>
      </c>
      <c r="P16" s="4">
        <v>6</v>
      </c>
    </row>
    <row r="17" spans="12:16" x14ac:dyDescent="0.3">
      <c r="L17" s="2">
        <v>37.4</v>
      </c>
      <c r="M17" s="4">
        <v>1</v>
      </c>
      <c r="N17" s="4">
        <v>1</v>
      </c>
      <c r="O17" s="4">
        <v>1</v>
      </c>
      <c r="P17" s="4">
        <v>3</v>
      </c>
    </row>
    <row r="18" spans="12:16" x14ac:dyDescent="0.3">
      <c r="L18" s="2">
        <v>37.5</v>
      </c>
      <c r="M18" s="4">
        <v>2</v>
      </c>
      <c r="N18" s="4">
        <v>2</v>
      </c>
      <c r="O18" s="4">
        <v>8</v>
      </c>
      <c r="P18" s="4">
        <v>12</v>
      </c>
    </row>
    <row r="19" spans="12:16" x14ac:dyDescent="0.3">
      <c r="L19" s="2">
        <v>37.6</v>
      </c>
      <c r="M19" s="4">
        <v>2</v>
      </c>
      <c r="N19" s="4">
        <v>1</v>
      </c>
      <c r="O19" s="4">
        <v>4</v>
      </c>
      <c r="P19" s="4">
        <v>7</v>
      </c>
    </row>
    <row r="20" spans="12:16" x14ac:dyDescent="0.3">
      <c r="L20" s="2">
        <v>37.700000000000003</v>
      </c>
      <c r="M20" s="4">
        <v>3</v>
      </c>
      <c r="N20" s="4">
        <v>0</v>
      </c>
      <c r="O20" s="4">
        <v>4</v>
      </c>
      <c r="P20" s="4">
        <v>7</v>
      </c>
    </row>
    <row r="21" spans="12:16" x14ac:dyDescent="0.3">
      <c r="L21" s="2">
        <v>37.799999999999997</v>
      </c>
      <c r="M21" s="4">
        <v>3</v>
      </c>
      <c r="N21" s="4">
        <v>3</v>
      </c>
      <c r="O21" s="4">
        <v>11</v>
      </c>
      <c r="P21" s="4">
        <v>17</v>
      </c>
    </row>
    <row r="22" spans="12:16" x14ac:dyDescent="0.3">
      <c r="L22" s="2">
        <v>37.9</v>
      </c>
      <c r="M22" s="4">
        <v>1</v>
      </c>
      <c r="N22" s="4">
        <v>0</v>
      </c>
      <c r="O22" s="4">
        <v>6</v>
      </c>
      <c r="P22" s="4">
        <v>7</v>
      </c>
    </row>
    <row r="23" spans="12:16" x14ac:dyDescent="0.3">
      <c r="L23" s="2">
        <v>38</v>
      </c>
      <c r="M23" s="4">
        <v>6</v>
      </c>
      <c r="N23" s="4">
        <v>2</v>
      </c>
      <c r="O23" s="4">
        <v>17</v>
      </c>
      <c r="P23" s="4">
        <v>25</v>
      </c>
    </row>
    <row r="24" spans="12:16" x14ac:dyDescent="0.3">
      <c r="L24" s="2">
        <v>38.1</v>
      </c>
      <c r="M24" s="4">
        <v>4</v>
      </c>
      <c r="N24" s="4">
        <v>3</v>
      </c>
      <c r="O24" s="4">
        <v>5</v>
      </c>
      <c r="P24" s="4">
        <v>12</v>
      </c>
    </row>
    <row r="25" spans="12:16" x14ac:dyDescent="0.3">
      <c r="L25" s="2">
        <v>38.200000000000003</v>
      </c>
      <c r="M25" s="4">
        <v>1</v>
      </c>
      <c r="N25" s="4">
        <v>1</v>
      </c>
      <c r="O25" s="4">
        <v>14</v>
      </c>
      <c r="P25" s="4">
        <v>16</v>
      </c>
    </row>
    <row r="26" spans="12:16" x14ac:dyDescent="0.3">
      <c r="L26" s="2">
        <v>38.299999999999997</v>
      </c>
      <c r="M26" s="4">
        <v>1</v>
      </c>
      <c r="N26" s="4">
        <v>2</v>
      </c>
      <c r="O26" s="4">
        <v>15</v>
      </c>
      <c r="P26" s="4">
        <v>18</v>
      </c>
    </row>
    <row r="27" spans="12:16" x14ac:dyDescent="0.3">
      <c r="L27" s="2">
        <v>38.4</v>
      </c>
      <c r="M27" s="4">
        <v>2</v>
      </c>
      <c r="N27" s="4">
        <v>0</v>
      </c>
      <c r="O27" s="4">
        <v>9</v>
      </c>
      <c r="P27" s="4">
        <v>11</v>
      </c>
    </row>
    <row r="28" spans="12:16" x14ac:dyDescent="0.3">
      <c r="L28" s="2">
        <v>38.5</v>
      </c>
      <c r="M28" s="4">
        <v>3</v>
      </c>
      <c r="N28" s="4">
        <v>3</v>
      </c>
      <c r="O28" s="4">
        <v>13</v>
      </c>
      <c r="P28" s="4">
        <v>19</v>
      </c>
    </row>
    <row r="29" spans="12:16" x14ac:dyDescent="0.3">
      <c r="L29" s="2">
        <v>38.6</v>
      </c>
      <c r="M29" s="4">
        <v>1</v>
      </c>
      <c r="N29" s="4">
        <v>0</v>
      </c>
      <c r="O29" s="4">
        <v>11</v>
      </c>
      <c r="P29" s="4">
        <v>12</v>
      </c>
    </row>
    <row r="30" spans="12:16" x14ac:dyDescent="0.3">
      <c r="L30" s="2">
        <v>38.700000000000003</v>
      </c>
      <c r="M30" s="4">
        <v>1</v>
      </c>
      <c r="N30" s="4">
        <v>1</v>
      </c>
      <c r="O30" s="4">
        <v>5</v>
      </c>
      <c r="P30" s="4">
        <v>7</v>
      </c>
    </row>
    <row r="31" spans="12:16" x14ac:dyDescent="0.3">
      <c r="L31" s="2">
        <v>38.799999999999997</v>
      </c>
      <c r="M31" s="4">
        <v>3</v>
      </c>
      <c r="N31" s="4">
        <v>0</v>
      </c>
      <c r="O31" s="4">
        <v>3</v>
      </c>
      <c r="P31" s="4">
        <v>6</v>
      </c>
    </row>
    <row r="32" spans="12:16" x14ac:dyDescent="0.3">
      <c r="L32" s="2">
        <v>38.9</v>
      </c>
      <c r="M32" s="4">
        <v>2</v>
      </c>
      <c r="N32" s="4">
        <v>0</v>
      </c>
      <c r="O32" s="4">
        <v>2</v>
      </c>
      <c r="P32" s="4">
        <v>4</v>
      </c>
    </row>
    <row r="33" spans="12:16" x14ac:dyDescent="0.3">
      <c r="L33" s="2">
        <v>39</v>
      </c>
      <c r="M33" s="4">
        <v>1</v>
      </c>
      <c r="N33" s="4">
        <v>0</v>
      </c>
      <c r="O33" s="4">
        <v>3</v>
      </c>
      <c r="P33" s="4">
        <v>4</v>
      </c>
    </row>
    <row r="34" spans="12:16" x14ac:dyDescent="0.3">
      <c r="L34" s="2">
        <v>39.1</v>
      </c>
      <c r="M34" s="4">
        <v>1</v>
      </c>
      <c r="N34" s="4">
        <v>0</v>
      </c>
      <c r="O34" s="4">
        <v>1</v>
      </c>
      <c r="P34" s="4">
        <v>2</v>
      </c>
    </row>
    <row r="35" spans="12:16" x14ac:dyDescent="0.3">
      <c r="L35" s="2">
        <v>39.200000000000003</v>
      </c>
      <c r="M35" s="4">
        <v>2</v>
      </c>
      <c r="N35" s="4">
        <v>2</v>
      </c>
      <c r="O35" s="4">
        <v>1</v>
      </c>
      <c r="P35" s="4">
        <v>5</v>
      </c>
    </row>
    <row r="36" spans="12:16" x14ac:dyDescent="0.3">
      <c r="L36" s="2">
        <v>39.299999999999997</v>
      </c>
      <c r="M36" s="4">
        <v>1</v>
      </c>
      <c r="N36" s="4">
        <v>1</v>
      </c>
      <c r="O36" s="4">
        <v>2</v>
      </c>
      <c r="P36" s="4">
        <v>4</v>
      </c>
    </row>
    <row r="37" spans="12:16" x14ac:dyDescent="0.3">
      <c r="L37" s="2">
        <v>39.4</v>
      </c>
      <c r="M37" s="4">
        <v>0</v>
      </c>
      <c r="N37" s="4">
        <v>1</v>
      </c>
      <c r="O37" s="4">
        <v>2</v>
      </c>
      <c r="P37" s="4">
        <v>3</v>
      </c>
    </row>
    <row r="38" spans="12:16" x14ac:dyDescent="0.3">
      <c r="L38" s="2">
        <v>39.5</v>
      </c>
      <c r="M38" s="4">
        <v>1</v>
      </c>
      <c r="N38" s="4">
        <v>1</v>
      </c>
      <c r="O38" s="4">
        <v>2</v>
      </c>
      <c r="P38" s="4">
        <v>4</v>
      </c>
    </row>
    <row r="39" spans="12:16" x14ac:dyDescent="0.3">
      <c r="L39" s="2">
        <v>39.6</v>
      </c>
      <c r="M39" s="4">
        <v>0</v>
      </c>
      <c r="N39" s="4">
        <v>0</v>
      </c>
      <c r="O39" s="4">
        <v>1</v>
      </c>
      <c r="P39" s="4">
        <v>1</v>
      </c>
    </row>
    <row r="40" spans="12:16" x14ac:dyDescent="0.3">
      <c r="L40" s="2">
        <v>39.700000000000003</v>
      </c>
      <c r="M40" s="4">
        <v>0</v>
      </c>
      <c r="N40" s="4">
        <v>1</v>
      </c>
      <c r="O40" s="4">
        <v>0</v>
      </c>
      <c r="P40" s="4">
        <v>1</v>
      </c>
    </row>
    <row r="41" spans="12:16" x14ac:dyDescent="0.3">
      <c r="L41" s="2">
        <v>39.9</v>
      </c>
      <c r="M41" s="4">
        <v>0</v>
      </c>
      <c r="N41" s="4">
        <v>0</v>
      </c>
      <c r="O41" s="4">
        <v>1</v>
      </c>
      <c r="P41" s="4">
        <v>1</v>
      </c>
    </row>
    <row r="42" spans="12:16" x14ac:dyDescent="0.3">
      <c r="L42" s="2">
        <v>40</v>
      </c>
      <c r="M42" s="4">
        <v>1</v>
      </c>
      <c r="N42" s="4">
        <v>0</v>
      </c>
      <c r="O42" s="4">
        <v>0</v>
      </c>
      <c r="P42" s="4">
        <v>1</v>
      </c>
    </row>
    <row r="43" spans="12:16" x14ac:dyDescent="0.3">
      <c r="L43" s="2">
        <v>40.299999999999997</v>
      </c>
      <c r="M43" s="4">
        <v>1</v>
      </c>
      <c r="N43" s="4">
        <v>1</v>
      </c>
      <c r="O43" s="4">
        <v>0</v>
      </c>
      <c r="P43" s="4">
        <v>2</v>
      </c>
    </row>
    <row r="44" spans="12:16" x14ac:dyDescent="0.3">
      <c r="L44" s="2">
        <v>40.799999999999997</v>
      </c>
      <c r="M44" s="4">
        <v>1</v>
      </c>
      <c r="N44" s="4">
        <v>0</v>
      </c>
      <c r="O44" s="4">
        <v>0</v>
      </c>
      <c r="P44" s="4">
        <v>1</v>
      </c>
    </row>
    <row r="45" spans="12:16" x14ac:dyDescent="0.3">
      <c r="L45" s="2" t="s">
        <v>32</v>
      </c>
      <c r="M45" s="4">
        <v>24</v>
      </c>
      <c r="N45" s="4">
        <v>10</v>
      </c>
      <c r="O45" s="4">
        <v>26</v>
      </c>
      <c r="P45" s="4">
        <v>60</v>
      </c>
    </row>
    <row r="46" spans="12:16" x14ac:dyDescent="0.3">
      <c r="L46" s="2" t="s">
        <v>74</v>
      </c>
      <c r="M46" s="4">
        <v>77</v>
      </c>
      <c r="N46" s="4">
        <v>44</v>
      </c>
      <c r="O46" s="4">
        <v>178</v>
      </c>
      <c r="P46" s="4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horse_analisis (2)</vt:lpstr>
      <vt:lpstr>horse_analisis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franklin baquero avila</cp:lastModifiedBy>
  <dcterms:created xsi:type="dcterms:W3CDTF">2023-03-23T15:54:20Z</dcterms:created>
  <dcterms:modified xsi:type="dcterms:W3CDTF">2023-03-23T19:32:11Z</dcterms:modified>
</cp:coreProperties>
</file>