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\Google Drive\Tziunim\"/>
    </mc:Choice>
  </mc:AlternateContent>
  <bookViews>
    <workbookView xWindow="0" yWindow="0" windowWidth="19200" windowHeight="6585" activeTab="1"/>
  </bookViews>
  <sheets>
    <sheet name="TECH" sheetId="1" r:id="rId1"/>
    <sheet name="BGU_NORAML_SEHCEM" sheetId="2" r:id="rId2"/>
    <sheet name="BGU_SECHEM_CHAMOT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7" i="2"/>
  <c r="A57" i="2"/>
  <c r="A59" i="2"/>
  <c r="A61" i="2"/>
  <c r="A64" i="2"/>
  <c r="A65" i="2"/>
  <c r="A66" i="2"/>
  <c r="A67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4" i="2"/>
  <c r="A45" i="2"/>
  <c r="A48" i="2"/>
  <c r="A50" i="2"/>
  <c r="A53" i="2"/>
  <c r="A55" i="2"/>
  <c r="A20" i="2"/>
  <c r="A14" i="2"/>
  <c r="A15" i="2"/>
  <c r="A16" i="2"/>
  <c r="A17" i="2"/>
  <c r="A3" i="2"/>
  <c r="A4" i="2"/>
  <c r="A5" i="2"/>
  <c r="A6" i="2"/>
  <c r="A8" i="2"/>
  <c r="A9" i="2"/>
  <c r="A10" i="2"/>
  <c r="A11" i="2"/>
  <c r="A12" i="2"/>
  <c r="A13" i="2"/>
  <c r="A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" i="1"/>
</calcChain>
</file>

<file path=xl/sharedStrings.xml><?xml version="1.0" encoding="utf-8"?>
<sst xmlns="http://schemas.openxmlformats.org/spreadsheetml/2006/main" count="377" uniqueCount="209">
  <si>
    <t>אדריכלות נוף</t>
  </si>
  <si>
    <t>ארכיטקטורה</t>
  </si>
  <si>
    <t>ביוכימיה מולקולרית</t>
  </si>
  <si>
    <t>ביולוגיה (עדיפות שנייה 90)</t>
  </si>
  <si>
    <t>הנדסת אווירונוטיקה וחלל</t>
  </si>
  <si>
    <t>הנדסה אזרחית</t>
  </si>
  <si>
    <t>הנדסת ביוטכנולוגיה ומזון</t>
  </si>
  <si>
    <t>הנדסה ביוכימית</t>
  </si>
  <si>
    <t>הנדסה ביו-רפואית</t>
  </si>
  <si>
    <t>הנדסה ביו-רפואית ופיזיקה</t>
  </si>
  <si>
    <t>הנדסת הסביבה</t>
  </si>
  <si>
    <t>הנדסת חומרים</t>
  </si>
  <si>
    <t>הנדסת חומרים וביולוגיה</t>
  </si>
  <si>
    <t>הנדסת חומרים וכימיה</t>
  </si>
  <si>
    <t>הנדסת חומרים ופיזיקה</t>
  </si>
  <si>
    <t>הנדסת חשמל*</t>
  </si>
  <si>
    <t>הנדסת חשמל ופיזיקה</t>
  </si>
  <si>
    <t>הנדסה כימית</t>
  </si>
  <si>
    <t>הנדסת מיפוי וגיאו-אינפורמציה</t>
  </si>
  <si>
    <t>הנדסת מכונות</t>
  </si>
  <si>
    <t>הנדסת מערכות מידע*</t>
  </si>
  <si>
    <t>הנדסת נתונים ומידע</t>
  </si>
  <si>
    <t>הנדסת תעשייה וניהול*</t>
  </si>
  <si>
    <t>חינוך למדע וטכנולוגיה*</t>
  </si>
  <si>
    <t>כימיה</t>
  </si>
  <si>
    <t>מדעי המחשב*</t>
  </si>
  <si>
    <t>מדעי המחשב ומתמטיקה*</t>
  </si>
  <si>
    <t>מדעי המחשב ופיזיקה</t>
  </si>
  <si>
    <t>מתמטיקה*</t>
  </si>
  <si>
    <t>מתמטיקה עם מדעי המחשב*</t>
  </si>
  <si>
    <t>מתמטיקה עם סטטיסטיקה*</t>
  </si>
  <si>
    <t>מתמטיקה-פיזיקה*</t>
  </si>
  <si>
    <t>פיזיקה</t>
  </si>
  <si>
    <t>רפואה</t>
  </si>
  <si>
    <t>93-94</t>
  </si>
  <si>
    <t>הנדסה ביו-רפואית ורפואה </t>
  </si>
  <si>
    <t>( מסלול משולב)</t>
  </si>
  <si>
    <t>94-93</t>
  </si>
  <si>
    <t>מחלקה​</t>
  </si>
  <si>
    <t>סכם​</t>
  </si>
  <si>
    <t>​</t>
  </si>
  <si>
    <t>פסיכומטרי כללי רב תחומי/ נתיב לאקדמיה​</t>
  </si>
  <si>
    <t>עבודה סוציאלית​</t>
  </si>
  <si>
    <t>או פסיכומטרי 550 ​</t>
  </si>
  <si>
    <t>​לימודי המזרח התיכון</t>
  </si>
  <si>
    <t>​450</t>
  </si>
  <si>
    <t>ניהול​</t>
  </si>
  <si>
    <t>ניהול מלונאות ותיירות​</t>
  </si>
  <si>
    <t>כלכלה דו מחלקתי​</t>
  </si>
  <si>
    <t>כלכלה התמחות בחשבונאות​</t>
  </si>
  <si>
    <t>מדעי ההתנהגות ​חד מחלקתי</t>
  </si>
  <si>
    <t>מדעי ההתנהגות דו מחלקתי</t>
  </si>
  <si>
    <t>פסיכולוגיה ​</t>
  </si>
  <si>
    <t>סוציולוגיה אנתרופולוגיה​</t>
  </si>
  <si>
    <t>לימודים רב תחומיים בחטיבות ממדעי הרוח​</t>
  </si>
  <si>
    <t>400​</t>
  </si>
  <si>
    <t>לימודים רב תחומיים בחטיבות ממדעי החברה​</t>
  </si>
  <si>
    <t>לימודים רב תחומיים בחטיבות ממדעי הרוח והחברה​​</t>
  </si>
  <si>
    <t>מדעי החיים במגמת ביולוגיה וביוטכנולוגיה ימית​</t>
  </si>
  <si>
    <t>| \ וגם</t>
  </si>
  <si>
    <t>ציון הסכם מתייחס לסכם כמותי. בנוסף, מתמטיקה 4 יח"ל בציו 85 לפחות | 5 יח"ל בציון 75 לפחות​</t>
  </si>
  <si>
    <t>ציון הסכם מתייחס לסכם כמותי. בנוסף, מתמטיקה 4 יח"ל בציון 85 | 5 יח"ל בציון 75 לפחות</t>
  </si>
  <si>
    <t>&amp;​</t>
  </si>
  <si>
    <t>ניהול​ חד מחלקתי</t>
  </si>
  <si>
    <t>מתמטיקה : 4 יח"ל בציון 70 או 5 יח"ל בציון 60 או מכינת קיץ</t>
  </si>
  <si>
    <t>ניהול דו מחלקתי​</t>
  </si>
  <si>
    <t>ניהול מערכות מידע​</t>
  </si>
  <si>
    <t> ציון 70 לפחות בבגרות במתמטיקה 5 יח"ל או 80 לפחות בבגרות במתמטיקה 4 יח"ל וציון 127 לפחות בפרק הכמותי בפסיכומטרי /נתיב לאקדמיה​</t>
  </si>
  <si>
    <t>קרא ומזרח הקדום​</t>
  </si>
  <si>
    <t>430​</t>
  </si>
  <si>
    <t>ארכיאולוגיה</t>
  </si>
  <si>
    <t>ספרות עברית​</t>
  </si>
  <si>
    <t>450​</t>
  </si>
  <si>
    <t>בנוסף, ציון 80 לפ​חות במקצועות ספרות או הבעה​ ברמה של 2 יח"ל לפחות</t>
  </si>
  <si>
    <t>לשון עברית​</t>
  </si>
  <si>
    <t>היסטוריה של עם ישראל​</t>
  </si>
  <si>
    <t>היסטוריה כללית ​</t>
  </si>
  <si>
    <t>פילוסופיה​</t>
  </si>
  <si>
    <t>500​</t>
  </si>
  <si>
    <t>לימודי מדינת ישראל​</t>
  </si>
  <si>
    <t>מחשבת ישראל​</t>
  </si>
  <si>
    <t>לימודים רב תחומיים -  רוח​</t>
  </si>
  <si>
    <t>לימודים רב תחומיים -  רוח וחברה​</t>
  </si>
  <si>
    <t>530​</t>
  </si>
  <si>
    <t>לימודים רב תחומיים - חברה​</t>
  </si>
  <si>
    <t>550​</t>
  </si>
  <si>
    <t>ספרויות זרות ובלשנות​</t>
  </si>
  <si>
    <t>בנוסף ציון 120 בפרק האנגלית בחינה הפסיכומטרית או ציון 220 בבחינת אמי"ר</t>
  </si>
  <si>
    <t>אמנויות​</t>
  </si>
  <si>
    <t>לימודי המזרח התיכון​</t>
  </si>
  <si>
    <t>פוליטיקה וממשל​</t>
  </si>
  <si>
    <t>חינוך​</t>
  </si>
  <si>
    <t>גיאוגרפיה ופיתוח סביבתי​</t>
  </si>
  <si>
    <t>או ציון 550 בפסיכומטרי כללי רב תחומי​/נתיב לאקדמיה</t>
  </si>
  <si>
    <t>לימודי אפריקה - דו מחלקתי​</t>
  </si>
  <si>
    <t>עפ"י חתך הקבלה של המחלקה הנוספת​</t>
  </si>
  <si>
    <t>מדעי ההתנהגות​</t>
  </si>
  <si>
    <t>*פסיכולוגיה</t>
  </si>
  <si>
    <t>פסיכולוגיה עם ניהול​</t>
  </si>
  <si>
    <t>פסיכוביולוגיה</t>
  </si>
  <si>
    <t>​680</t>
  </si>
  <si>
    <t>עדיפות למועמדים שציינו פסיכוביולוגיה בעדיפות ראשונה.</t>
  </si>
  <si>
    <t>בנוסף, מתמטיקה 5 יח"ל בציון 70 או 4 יח"ל בציון 80</t>
  </si>
  <si>
    <t>*סוציולוגיה אנתרופולוגיה</t>
  </si>
  <si>
    <t>סוציולוגיה אנתרופולוגיה עם ניהול</t>
  </si>
  <si>
    <t>כלכלה - במגמת במנהל עסקים </t>
  </si>
  <si>
    <t>כלכלה במסלול דו מחלקתי​</t>
  </si>
  <si>
    <t>עבודה סוציאלית במגמת לימודי נוער</t>
  </si>
  <si>
    <t>עדיפות למועמדים שציינו עבודה סוציאלית </t>
  </si>
  <si>
    <t>בעדיפות ראשונה</t>
  </si>
  <si>
    <t>עדיפות למועמדים שציינו עבודה סוציאלית במגמת לימודי נוער בעדיפות ראשונה +ריאיון</t>
  </si>
  <si>
    <t>סטטיסטיקה​</t>
  </si>
  <si>
    <t>​660</t>
  </si>
  <si>
    <t>​620</t>
  </si>
  <si>
    <t>ציון הסכם מתייחס לסכם כמותי. בנוסף, ציון 70 לפחות במתמטיקה 5 יח"ל</t>
  </si>
  <si>
    <t>​תקשורת</t>
  </si>
  <si>
    <t>​550</t>
  </si>
  <si>
    <t>​מתמטיקה ל B.A</t>
  </si>
  <si>
    <t>​600</t>
  </si>
  <si>
    <t>רפואה​</t>
  </si>
  <si>
    <t>סף זימון למבחן ממוחשב</t>
  </si>
  <si>
    <t>ניתן להגיש מועמדות בעדיפות ראשונה בלבד.</t>
  </si>
  <si>
    <t>פיזיותרפיה​</t>
  </si>
  <si>
    <t>סף זימון לראיון. </t>
  </si>
  <si>
    <t>קיימת העדפה למועמדים שנרשמו בעדיפות ראשונה או שנייה.</t>
  </si>
  <si>
    <t>סיעוד​</t>
  </si>
  <si>
    <t>​קיימת העדפה למועמדים שנרשמו בעדיפות ראשונה או שנייה.</t>
  </si>
  <si>
    <t>​​</t>
  </si>
  <si>
    <t>מדעי המעבדה הרפואית​</t>
  </si>
  <si>
    <t>קיימת העדפה למועמדים שנרשמו בעדיפות ראשונה או שנייה. מתמטיקה 4 יח"ל בציון 80 או 5 יח"ל בציון 70 לפחות  </t>
  </si>
  <si>
    <t>רפואת חרום​</t>
  </si>
  <si>
    <r>
      <t>סף זימון לראיון</t>
    </r>
    <r>
      <rPr>
        <sz val="11"/>
        <color rgb="FF444444"/>
        <rFont val="Segoe UI"/>
        <family val="2"/>
      </rPr>
      <t> ולמבחן התאמה של משרד העבודה​</t>
    </r>
  </si>
  <si>
    <t>ניהול מערכות בריאות​</t>
  </si>
  <si>
    <t>סף זימון לראיון</t>
  </si>
  <si>
    <t>רוקחות​</t>
  </si>
  <si>
    <t>הסף מתייחס לעדיפות ראשונה.</t>
  </si>
  <si>
    <t>בעדיפות שנייה נדרש סף גבוה יותר: סכם 720 וגם פסיכו 600</t>
  </si>
  <si>
    <t>&amp;​​</t>
  </si>
  <si>
    <t>​&amp;</t>
  </si>
  <si>
    <t>ציון הסכם מתייחס לסכם כמותי. בנוסף ציון 80 לפחות במתמטיקה 4 יח"ל | ציון 70 לפחות ב- 5 יח"ל ​</t>
  </si>
  <si>
    <t>כלכלה - במגמת בחשבונ|ת​</t>
  </si>
  <si>
    <t>ציון הסכם מתייחס לסכם כמותי. בנוסף ציון 80 לפחות במתמטיקה 4 יח"ל | ציון 70 לפחות ב- 5 יח"ל​</t>
  </si>
  <si>
    <t>ציון הסכם מתייחס לסכם כמותי.​ בנוסף ציון 80 לפחות במתמטיקה 4 יח"ל | ציון 70 לפחות ב- 5 יח"ל</t>
  </si>
  <si>
    <t>הערות</t>
  </si>
  <si>
    <t>ציון הסכם מתייחס לסכם כמותי. &amp; מתמטיקה 4 יח"ל בציון 70 | 5 יח"ל בציון 60</t>
  </si>
  <si>
    <t>​or</t>
  </si>
  <si>
    <t>or​</t>
  </si>
  <si>
    <t>or</t>
  </si>
  <si>
    <t>or​​</t>
  </si>
  <si>
    <t>and</t>
  </si>
  <si>
    <t>and​</t>
  </si>
  <si>
    <t>and​​</t>
  </si>
  <si>
    <t>​and</t>
  </si>
  <si>
    <t> סף זימון לראיון. וגם, מתמטיקה: 4 או 5 יח"ל בציון עובר או 3 יח' בציון 80 וגם ממוצע בגרות 85.</t>
  </si>
  <si>
    <t>קבלה ללא ראיון לבעלי פסיכומטרי כללי רב תחומי/נתיב לאקדמיה בציון 570 וגם, מתמטיקה 4 יח"ל בציון 80 או 5 יח"ל בציון 70</t>
  </si>
  <si>
    <t>וגם, מתמטיקה 4 יח"ל בציון 80 או 5 יח"ל בציון 60</t>
  </si>
  <si>
    <t>or \ and</t>
  </si>
  <si>
    <t>'עבודה סוציאלית​':['500','500','and'],</t>
  </si>
  <si>
    <t>'​לימודי המזרח התיכון':['​450','​450','​or'],</t>
  </si>
  <si>
    <t>'ניהול​':['520','520','or​'],</t>
  </si>
  <si>
    <t>'ניהול מלונאות ותיירות​':['500','500','or'],</t>
  </si>
  <si>
    <t>'מדעי ההתנהגות ​חד מחלקתי':['550','550','or​'],</t>
  </si>
  <si>
    <t>'':['','',''],</t>
  </si>
  <si>
    <t>'מדעי ההתנהגות דו מחלקתי':['500','500',''],</t>
  </si>
  <si>
    <t>'פסיכולוגיה ​':['550','550','or​'],</t>
  </si>
  <si>
    <t>'סוציולוגיה אנתרופולוגיה​':['520','520','or​'],</t>
  </si>
  <si>
    <t>'לימודים רב תחומיים בחטיבות ממדעי הרוח​':['400​','400​','or​'],</t>
  </si>
  <si>
    <t>'לימודים רב תחומיים בחטיבות ממדעי החברה​':['500','500','or​'],</t>
  </si>
  <si>
    <t>'לימודים רב תחומיים בחטיבות ממדעי הרוח והחברה​​':['450','450','or'],</t>
  </si>
  <si>
    <t>'ניהול​ חד מחלקתי':['600','600','or​'],</t>
  </si>
  <si>
    <t>'ניהול דו מחלקתי​':['620','620','or​'],</t>
  </si>
  <si>
    <t>'ניהול מערכות מידע​':['630','630','or​'],</t>
  </si>
  <si>
    <t>'ניהול מלונאות ותיירות​':['520','520','or​'],</t>
  </si>
  <si>
    <t>'קרא ומזרח הקדום​':['400​','430​','or​'],</t>
  </si>
  <si>
    <t>'ארכיאולוגיה':['400​','430​','or​'],</t>
  </si>
  <si>
    <t>'ספרות עברית​':['450​','450​','or​'],</t>
  </si>
  <si>
    <t>'לשון עברית​':['450​','450​','or​'],</t>
  </si>
  <si>
    <t>'היסטוריה של עם ישראל​':['450​','450​','or​'],</t>
  </si>
  <si>
    <t>'היסטוריה כללית ​':['450​','450​','or​'],</t>
  </si>
  <si>
    <t>'פילוסופיה​':['500​','500','or​'],</t>
  </si>
  <si>
    <t>'לימודי מדינת ישראל​':['450​','450​','or​'],</t>
  </si>
  <si>
    <t>'מחשבת ישראל​':['450​','450​','or​'],</t>
  </si>
  <si>
    <t>'לימודים רב תחומיים -  רוח​':['450​','450​','or​'],</t>
  </si>
  <si>
    <t>'לימודים רב תחומיים -  רוח וחברה​':['530​','530','or​'],</t>
  </si>
  <si>
    <t>'לימודים רב תחומיים - חברה​':['550​','550​','or​'],</t>
  </si>
  <si>
    <t>'ספרויות זרות ובלשנות​':['​','550​','​'],</t>
  </si>
  <si>
    <t>'אמנויות​':['450​','450​','or​'],</t>
  </si>
  <si>
    <t>'לימודי המזרח התיכון​':['500​','500','or​'],</t>
  </si>
  <si>
    <t>'פוליטיקה וממשל​':['560','560','or​'],</t>
  </si>
  <si>
    <t>'חינוך​':['500​','550​','and​'],</t>
  </si>
  <si>
    <t>'גיאוגרפיה ופיתוח סביבתי​':['550','500​','and​​'],</t>
  </si>
  <si>
    <t>'לימודי אפריקה - דו מחלקתי​':['​','​','​'],</t>
  </si>
  <si>
    <t>'מדעי ההתנהגות​':['650','650','and​​'],</t>
  </si>
  <si>
    <t>'*פסיכולוגיה':['650','650','and​​'],</t>
  </si>
  <si>
    <t>'פסיכולוגיה עם ניהול​':['690','690','or​​'],</t>
  </si>
  <si>
    <t>'פסיכוביולוגיה':['680','​680','​and'],</t>
  </si>
  <si>
    <t>'*סוציולוגיה אנתרופולוגיה':['560','560','or'],</t>
  </si>
  <si>
    <t>'סוציולוגיה אנתרופולוגיה עם ניהול':['620','620','or'],</t>
  </si>
  <si>
    <t>'כלכלה במסלול דו מחלקתי​':['630','630',''],</t>
  </si>
  <si>
    <t>'עבודה סוציאלית​':['645','550​','and​​'],</t>
  </si>
  <si>
    <t>'עבודה סוציאלית במגמת לימודי נוער':['600','550',''],</t>
  </si>
  <si>
    <t>'​תקשורת':['​550','​550','​or'],</t>
  </si>
  <si>
    <t>'רפואה​':['735','​680','and​'],</t>
  </si>
  <si>
    <t>'פיזיותרפיה​':['645','645','and​'],</t>
  </si>
  <si>
    <t>'סיעוד​':['​','550','​'],</t>
  </si>
  <si>
    <t>'מדעי המעבדה הרפואית​':['600','600','and​'],</t>
  </si>
  <si>
    <t>'רפואת חרום​':['​','550​','​'],</t>
  </si>
  <si>
    <t>'ניהול מערכות בריאות​':['520','520','or​'],</t>
  </si>
  <si>
    <t>'רוקחות​':['680','​600','​and'],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</si>
</sst>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6"/>
      <color rgb="FF002D62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777777"/>
      <name val="Segoe UI"/>
      <family val="2"/>
    </font>
    <font>
      <b/>
      <sz val="11"/>
      <color rgb="FF444444"/>
      <name val="Segoe UI"/>
      <family val="2"/>
    </font>
    <font>
      <sz val="11"/>
      <color rgb="FF444444"/>
      <name val="Segoe UI"/>
      <family val="2"/>
    </font>
    <font>
      <sz val="11"/>
      <color rgb="FF333333"/>
      <name val="Segoe UI"/>
      <family val="2"/>
    </font>
    <font>
      <sz val="10"/>
      <color rgb="FF444444"/>
      <name val="Arial"/>
      <family val="2"/>
    </font>
    <font>
      <sz val="6"/>
      <color rgb="FF222222"/>
      <name val="Segoe UI"/>
      <family val="2"/>
    </font>
    <font>
      <sz val="10"/>
      <color rgb="FF444444"/>
      <name val="Segoe UI"/>
      <family val="2"/>
    </font>
    <font>
      <sz val="10"/>
      <color theme="1"/>
      <name val="Calibri"/>
      <family val="2"/>
      <scheme val="minor"/>
    </font>
    <font>
      <b/>
      <sz val="10"/>
      <color rgb="FF444444"/>
      <name val="Segoe UI"/>
      <family val="2"/>
    </font>
    <font>
      <sz val="10"/>
      <color rgb="FF777777"/>
      <name val="Segoe UI"/>
      <family val="2"/>
    </font>
    <font>
      <u/>
      <sz val="10"/>
      <color theme="10"/>
      <name val="Calibri"/>
      <family val="2"/>
      <scheme val="minor"/>
    </font>
    <font>
      <sz val="10"/>
      <color rgb="FF33333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DDBD4"/>
        <bgColor indexed="64"/>
      </patternFill>
    </fill>
    <fill>
      <patternFill patternType="solid">
        <fgColor rgb="FFF2F1EE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B8B9BB"/>
      </left>
      <right style="medium">
        <color rgb="FFB8B9BB"/>
      </right>
      <top style="medium">
        <color rgb="FFB8B9BB"/>
      </top>
      <bottom style="medium">
        <color rgb="FFB8B9BB"/>
      </bottom>
      <diagonal/>
    </border>
    <border>
      <left style="medium">
        <color rgb="FFB8B9BB"/>
      </left>
      <right style="medium">
        <color rgb="FFB8B9BB"/>
      </right>
      <top style="medium">
        <color rgb="FFB8B9BB"/>
      </top>
      <bottom/>
      <diagonal/>
    </border>
    <border>
      <left style="medium">
        <color rgb="FFB8B9BB"/>
      </left>
      <right style="medium">
        <color rgb="FFB8B9BB"/>
      </right>
      <top/>
      <bottom style="medium">
        <color rgb="FFB8B9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4" fillId="5" borderId="0" xfId="0" applyFont="1" applyFill="1" applyAlignment="1">
      <alignment horizontal="right" vertical="top" wrapText="1"/>
    </xf>
    <xf numFmtId="0" fontId="3" fillId="5" borderId="0" xfId="0" applyFont="1" applyFill="1" applyAlignment="1">
      <alignment horizontal="right" vertical="top" wrapText="1"/>
    </xf>
    <xf numFmtId="0" fontId="2" fillId="5" borderId="0" xfId="1" applyFill="1" applyAlignment="1">
      <alignment horizontal="right" vertical="top" wrapText="1"/>
    </xf>
    <xf numFmtId="0" fontId="5" fillId="5" borderId="0" xfId="0" applyFont="1" applyFill="1" applyAlignment="1">
      <alignment horizontal="right" vertical="top" wrapText="1"/>
    </xf>
    <xf numFmtId="0" fontId="6" fillId="5" borderId="0" xfId="0" applyFont="1" applyFill="1" applyAlignment="1">
      <alignment horizontal="right" vertical="top" wrapText="1"/>
    </xf>
    <xf numFmtId="0" fontId="5" fillId="5" borderId="0" xfId="0" applyFont="1" applyFill="1" applyAlignment="1">
      <alignment horizontal="right" vertical="top" wrapText="1"/>
    </xf>
    <xf numFmtId="0" fontId="6" fillId="5" borderId="0" xfId="0" applyFont="1" applyFill="1" applyAlignment="1">
      <alignment horizontal="right" vertical="top" wrapText="1"/>
    </xf>
    <xf numFmtId="0" fontId="7" fillId="5" borderId="0" xfId="0" applyFont="1" applyFill="1" applyAlignment="1">
      <alignment horizontal="right" vertical="top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2" fillId="5" borderId="0" xfId="1" applyFill="1" applyAlignment="1">
      <alignment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10" fillId="0" borderId="0" xfId="0" applyFont="1"/>
    <xf numFmtId="0" fontId="11" fillId="5" borderId="0" xfId="0" applyFont="1" applyFill="1" applyAlignment="1">
      <alignment horizontal="right" vertical="top" wrapText="1"/>
    </xf>
    <xf numFmtId="0" fontId="12" fillId="5" borderId="0" xfId="0" applyFont="1" applyFill="1" applyAlignment="1">
      <alignment horizontal="center" vertical="top" wrapText="1"/>
    </xf>
    <xf numFmtId="0" fontId="13" fillId="5" borderId="0" xfId="1" applyFont="1" applyFill="1" applyAlignment="1">
      <alignment horizontal="right" vertical="top" wrapText="1"/>
    </xf>
    <xf numFmtId="0" fontId="9" fillId="5" borderId="0" xfId="0" applyFont="1" applyFill="1" applyAlignment="1">
      <alignment horizontal="right" vertical="top" wrapText="1"/>
    </xf>
    <xf numFmtId="0" fontId="9" fillId="5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right" vertical="top" wrapText="1"/>
    </xf>
    <xf numFmtId="0" fontId="9" fillId="5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right" vertical="top" wrapText="1"/>
    </xf>
    <xf numFmtId="0" fontId="9" fillId="5" borderId="0" xfId="0" applyFont="1" applyFill="1" applyAlignment="1">
      <alignment horizontal="right" vertical="top" wrapText="1" readingOrder="2"/>
    </xf>
    <xf numFmtId="0" fontId="9" fillId="5" borderId="0" xfId="0" applyFont="1" applyFill="1" applyAlignment="1">
      <alignment horizontal="center" vertical="top" wrapText="1" readingOrder="2"/>
    </xf>
    <xf numFmtId="0" fontId="9" fillId="5" borderId="0" xfId="0" applyFont="1" applyFill="1" applyAlignment="1">
      <alignment horizontal="right" vertical="top" wrapText="1" readingOrder="2"/>
    </xf>
    <xf numFmtId="0" fontId="9" fillId="5" borderId="0" xfId="0" applyFont="1" applyFill="1" applyAlignment="1">
      <alignment horizontal="center" vertical="top" wrapText="1" readingOrder="2"/>
    </xf>
    <xf numFmtId="0" fontId="9" fillId="5" borderId="0" xfId="0" applyFont="1" applyFill="1" applyAlignment="1">
      <alignment vertical="top" wrapText="1"/>
    </xf>
    <xf numFmtId="0" fontId="11" fillId="5" borderId="0" xfId="0" applyFont="1" applyFill="1" applyAlignment="1">
      <alignment vertical="top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gu4u.bgu.ac.il/html/average_calc/index.php" TargetMode="External"/><Relationship Id="rId2" Type="http://schemas.openxmlformats.org/officeDocument/2006/relationships/hyperlink" Target="https://bgu4u.bgu.ac.il/html/average_calc/index.php" TargetMode="External"/><Relationship Id="rId1" Type="http://schemas.openxmlformats.org/officeDocument/2006/relationships/hyperlink" Target="https://bgu4u.bgu.ac.il/html/average_calc/index.php" TargetMode="External"/><Relationship Id="rId4" Type="http://schemas.openxmlformats.org/officeDocument/2006/relationships/hyperlink" Target="https://bgu4u.bgu.ac.il/html/average_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M36"/>
  <sheetViews>
    <sheetView rightToLeft="1" topLeftCell="G1" workbookViewId="0">
      <selection activeCell="G2" sqref="G2"/>
    </sheetView>
  </sheetViews>
  <sheetFormatPr defaultRowHeight="14.25" x14ac:dyDescent="0.45"/>
  <cols>
    <col min="7" max="7" width="2.06640625" customWidth="1"/>
    <col min="8" max="8" width="9.06640625" hidden="1" customWidth="1"/>
    <col min="9" max="9" width="0.53125" customWidth="1"/>
    <col min="10" max="10" width="26.06640625" customWidth="1"/>
    <col min="11" max="11" width="29.265625" customWidth="1"/>
  </cols>
  <sheetData>
    <row r="1" spans="11:13" ht="14.65" thickBot="1" x14ac:dyDescent="0.5">
      <c r="K1" t="str">
        <f>CONCATENATE("'",L1,"'",":","'",M1,"'", ",")</f>
        <v>'אדריכלות נוף':'80',</v>
      </c>
      <c r="L1" s="1" t="s">
        <v>0</v>
      </c>
      <c r="M1" s="1">
        <v>80</v>
      </c>
    </row>
    <row r="2" spans="11:13" ht="14.65" thickBot="1" x14ac:dyDescent="0.5">
      <c r="K2" t="str">
        <f t="shared" ref="K2:K36" si="0">CONCATENATE("'",L2,"'",":","'",M2,"'", ",")</f>
        <v>'ארכיטקטורה':'80',</v>
      </c>
      <c r="L2" s="2" t="s">
        <v>1</v>
      </c>
      <c r="M2" s="2">
        <v>80</v>
      </c>
    </row>
    <row r="3" spans="11:13" ht="15.4" thickBot="1" x14ac:dyDescent="0.5">
      <c r="K3" t="str">
        <f t="shared" si="0"/>
        <v>'ביוכימיה מולקולרית':'83',</v>
      </c>
      <c r="L3" s="1" t="s">
        <v>2</v>
      </c>
      <c r="M3" s="1">
        <v>83</v>
      </c>
    </row>
    <row r="4" spans="11:13" ht="22.9" thickBot="1" x14ac:dyDescent="0.5">
      <c r="K4" t="str">
        <f t="shared" si="0"/>
        <v>'ביולוגיה (עדיפות שנייה 90)':'83',</v>
      </c>
      <c r="L4" s="2" t="s">
        <v>3</v>
      </c>
      <c r="M4" s="2">
        <v>83</v>
      </c>
    </row>
    <row r="5" spans="11:13" ht="22.9" thickBot="1" x14ac:dyDescent="0.5">
      <c r="K5" t="str">
        <f t="shared" si="0"/>
        <v>'הנדסת אווירונוטיקה וחלל':'84',</v>
      </c>
      <c r="L5" s="1" t="s">
        <v>4</v>
      </c>
      <c r="M5" s="1">
        <v>84</v>
      </c>
    </row>
    <row r="6" spans="11:13" ht="14.65" thickBot="1" x14ac:dyDescent="0.5">
      <c r="K6" t="str">
        <f t="shared" si="0"/>
        <v>'הנדסה אזרחית':'85',</v>
      </c>
      <c r="L6" s="2" t="s">
        <v>5</v>
      </c>
      <c r="M6" s="2">
        <v>85</v>
      </c>
    </row>
    <row r="7" spans="11:13" ht="22.9" thickBot="1" x14ac:dyDescent="0.5">
      <c r="K7" t="str">
        <f t="shared" si="0"/>
        <v>'הנדסת ביוטכנולוגיה ומזון':'84',</v>
      </c>
      <c r="L7" s="1" t="s">
        <v>6</v>
      </c>
      <c r="M7" s="1">
        <v>84</v>
      </c>
    </row>
    <row r="8" spans="11:13" ht="14.65" thickBot="1" x14ac:dyDescent="0.5">
      <c r="K8" t="str">
        <f t="shared" si="0"/>
        <v>'הנדסה ביוכימית':'84',</v>
      </c>
      <c r="L8" s="2" t="s">
        <v>7</v>
      </c>
      <c r="M8" s="2">
        <v>84</v>
      </c>
    </row>
    <row r="9" spans="11:13" ht="15.4" thickBot="1" x14ac:dyDescent="0.5">
      <c r="K9" t="str">
        <f t="shared" si="0"/>
        <v>'הנדסה ביו-רפואית':'87',</v>
      </c>
      <c r="L9" s="1" t="s">
        <v>8</v>
      </c>
      <c r="M9" s="1">
        <v>87</v>
      </c>
    </row>
    <row r="10" spans="11:13" ht="15.4" thickBot="1" x14ac:dyDescent="0.5">
      <c r="K10" t="str">
        <f t="shared" si="0"/>
        <v>'הנדסה ביו-רפואית ופיזיקה':'88',</v>
      </c>
      <c r="L10" s="2" t="s">
        <v>9</v>
      </c>
      <c r="M10" s="2">
        <v>88</v>
      </c>
    </row>
    <row r="11" spans="11:13" ht="14.65" thickBot="1" x14ac:dyDescent="0.5">
      <c r="K11" t="str">
        <f t="shared" si="0"/>
        <v>'הנדסת הסביבה':'83',</v>
      </c>
      <c r="L11" s="1" t="s">
        <v>10</v>
      </c>
      <c r="M11" s="1">
        <v>83</v>
      </c>
    </row>
    <row r="12" spans="11:13" ht="14.65" thickBot="1" x14ac:dyDescent="0.5">
      <c r="K12" t="str">
        <f t="shared" si="0"/>
        <v>'הנדסת חומרים':'85',</v>
      </c>
      <c r="L12" s="2" t="s">
        <v>11</v>
      </c>
      <c r="M12" s="2">
        <v>85</v>
      </c>
    </row>
    <row r="13" spans="11:13" ht="15.4" thickBot="1" x14ac:dyDescent="0.5">
      <c r="K13" t="str">
        <f t="shared" si="0"/>
        <v>'הנדסת חומרים וביולוגיה':'86',</v>
      </c>
      <c r="L13" s="1" t="s">
        <v>12</v>
      </c>
      <c r="M13" s="1">
        <v>86</v>
      </c>
    </row>
    <row r="14" spans="11:13" ht="15.4" thickBot="1" x14ac:dyDescent="0.5">
      <c r="K14" t="str">
        <f t="shared" si="0"/>
        <v>'הנדסת חומרים וכימיה':'86',</v>
      </c>
      <c r="L14" s="2" t="s">
        <v>13</v>
      </c>
      <c r="M14" s="2">
        <v>86</v>
      </c>
    </row>
    <row r="15" spans="11:13" ht="15.4" thickBot="1" x14ac:dyDescent="0.5">
      <c r="K15" t="str">
        <f t="shared" si="0"/>
        <v>'הנדסת חומרים ופיזיקה':'86',</v>
      </c>
      <c r="L15" s="1" t="s">
        <v>14</v>
      </c>
      <c r="M15" s="1">
        <v>86</v>
      </c>
    </row>
    <row r="16" spans="11:13" ht="14.65" thickBot="1" x14ac:dyDescent="0.5">
      <c r="K16" t="str">
        <f t="shared" si="0"/>
        <v>'הנדסת חשמל*':'88.3',</v>
      </c>
      <c r="L16" s="2" t="s">
        <v>15</v>
      </c>
      <c r="M16" s="2">
        <v>88.3</v>
      </c>
    </row>
    <row r="17" spans="11:13" ht="15.4" thickBot="1" x14ac:dyDescent="0.5">
      <c r="K17" t="str">
        <f t="shared" si="0"/>
        <v>'הנדסת חשמל ופיזיקה':'91',</v>
      </c>
      <c r="L17" s="1" t="s">
        <v>16</v>
      </c>
      <c r="M17" s="1">
        <v>91</v>
      </c>
    </row>
    <row r="18" spans="11:13" ht="14.65" thickBot="1" x14ac:dyDescent="0.5">
      <c r="K18" t="str">
        <f t="shared" si="0"/>
        <v>'הנדסה כימית':'83',</v>
      </c>
      <c r="L18" s="2" t="s">
        <v>17</v>
      </c>
      <c r="M18" s="2">
        <v>83</v>
      </c>
    </row>
    <row r="19" spans="11:13" ht="22.9" thickBot="1" x14ac:dyDescent="0.5">
      <c r="K19" t="str">
        <f t="shared" si="0"/>
        <v>'הנדסת מיפוי וגיאו-אינפורמציה':'83',</v>
      </c>
      <c r="L19" s="1" t="s">
        <v>18</v>
      </c>
      <c r="M19" s="1">
        <v>83</v>
      </c>
    </row>
    <row r="20" spans="11:13" ht="14.65" thickBot="1" x14ac:dyDescent="0.5">
      <c r="K20" t="str">
        <f t="shared" si="0"/>
        <v>'הנדסת מכונות':'85',</v>
      </c>
      <c r="L20" s="2" t="s">
        <v>19</v>
      </c>
      <c r="M20" s="2">
        <v>85</v>
      </c>
    </row>
    <row r="21" spans="11:13" ht="15.4" thickBot="1" x14ac:dyDescent="0.5">
      <c r="K21" t="str">
        <f t="shared" si="0"/>
        <v>'הנדסת מערכות מידע*':'89',</v>
      </c>
      <c r="L21" s="1" t="s">
        <v>20</v>
      </c>
      <c r="M21" s="1">
        <v>89</v>
      </c>
    </row>
    <row r="22" spans="11:13" ht="15.4" thickBot="1" x14ac:dyDescent="0.5">
      <c r="K22" t="str">
        <f t="shared" si="0"/>
        <v>'הנדסת נתונים ומידע':'88.5',</v>
      </c>
      <c r="L22" s="2" t="s">
        <v>21</v>
      </c>
      <c r="M22" s="2">
        <v>88.5</v>
      </c>
    </row>
    <row r="23" spans="11:13" ht="15.4" thickBot="1" x14ac:dyDescent="0.5">
      <c r="K23" t="str">
        <f t="shared" si="0"/>
        <v>'הנדסת תעשייה וניהול*':'83.5',</v>
      </c>
      <c r="L23" s="1" t="s">
        <v>22</v>
      </c>
      <c r="M23" s="1">
        <v>83.5</v>
      </c>
    </row>
    <row r="24" spans="11:13" ht="15.4" thickBot="1" x14ac:dyDescent="0.5">
      <c r="K24" t="str">
        <f t="shared" si="0"/>
        <v>'חינוך למדע וטכנולוגיה*':'83',</v>
      </c>
      <c r="L24" s="2" t="s">
        <v>23</v>
      </c>
      <c r="M24" s="2">
        <v>83</v>
      </c>
    </row>
    <row r="25" spans="11:13" ht="14.65" thickBot="1" x14ac:dyDescent="0.5">
      <c r="K25" t="str">
        <f t="shared" si="0"/>
        <v>'כימיה':'83',</v>
      </c>
      <c r="L25" s="1" t="s">
        <v>24</v>
      </c>
      <c r="M25" s="1">
        <v>83</v>
      </c>
    </row>
    <row r="26" spans="11:13" ht="14.65" thickBot="1" x14ac:dyDescent="0.5">
      <c r="K26" t="str">
        <f t="shared" si="0"/>
        <v>'מדעי המחשב*':'89',</v>
      </c>
      <c r="L26" s="2" t="s">
        <v>25</v>
      </c>
      <c r="M26" s="2">
        <v>89</v>
      </c>
    </row>
    <row r="27" spans="11:13" ht="15.4" thickBot="1" x14ac:dyDescent="0.5">
      <c r="K27" t="str">
        <f t="shared" si="0"/>
        <v>'מדעי המחשב ומתמטיקה*':'90',</v>
      </c>
      <c r="L27" s="1" t="s">
        <v>26</v>
      </c>
      <c r="M27" s="1">
        <v>90</v>
      </c>
    </row>
    <row r="28" spans="11:13" ht="15.4" thickBot="1" x14ac:dyDescent="0.5">
      <c r="K28" t="str">
        <f t="shared" si="0"/>
        <v>'מדעי המחשב ופיזיקה':'90',</v>
      </c>
      <c r="L28" s="2" t="s">
        <v>27</v>
      </c>
      <c r="M28" s="2">
        <v>90</v>
      </c>
    </row>
    <row r="29" spans="11:13" ht="14.65" thickBot="1" x14ac:dyDescent="0.5">
      <c r="K29" t="str">
        <f t="shared" si="0"/>
        <v>'מתמטיקה*':'84',</v>
      </c>
      <c r="L29" s="1" t="s">
        <v>28</v>
      </c>
      <c r="M29" s="1">
        <v>84</v>
      </c>
    </row>
    <row r="30" spans="11:13" ht="15.4" thickBot="1" x14ac:dyDescent="0.5">
      <c r="K30" t="str">
        <f t="shared" si="0"/>
        <v>'מתמטיקה עם מדעי המחשב*':'84',</v>
      </c>
      <c r="L30" s="2" t="s">
        <v>29</v>
      </c>
      <c r="M30" s="2">
        <v>84</v>
      </c>
    </row>
    <row r="31" spans="11:13" ht="15.4" thickBot="1" x14ac:dyDescent="0.5">
      <c r="K31" t="str">
        <f t="shared" si="0"/>
        <v>'מתמטיקה עם סטטיסטיקה*':'84',</v>
      </c>
      <c r="L31" s="1" t="s">
        <v>30</v>
      </c>
      <c r="M31" s="1">
        <v>84</v>
      </c>
    </row>
    <row r="32" spans="11:13" ht="15.4" thickBot="1" x14ac:dyDescent="0.5">
      <c r="K32" t="str">
        <f t="shared" si="0"/>
        <v>'מתמטיקה-פיזיקה*':'86',</v>
      </c>
      <c r="L32" s="2" t="s">
        <v>31</v>
      </c>
      <c r="M32" s="2">
        <v>86</v>
      </c>
    </row>
    <row r="33" spans="11:13" ht="14.65" thickBot="1" x14ac:dyDescent="0.5">
      <c r="K33" t="str">
        <f t="shared" si="0"/>
        <v>'פיזיקה':'84',</v>
      </c>
      <c r="L33" s="1" t="s">
        <v>32</v>
      </c>
      <c r="M33" s="1">
        <v>84</v>
      </c>
    </row>
    <row r="34" spans="11:13" ht="14.65" thickBot="1" x14ac:dyDescent="0.5">
      <c r="K34" t="str">
        <f t="shared" si="0"/>
        <v>'רפואה':'93-94',</v>
      </c>
      <c r="L34" s="2" t="s">
        <v>33</v>
      </c>
      <c r="M34" s="2" t="s">
        <v>34</v>
      </c>
    </row>
    <row r="35" spans="11:13" ht="15" x14ac:dyDescent="0.45">
      <c r="K35" t="str">
        <f t="shared" si="0"/>
        <v>'הנדסה ביו-רפואית ורפואה ':'94-93',</v>
      </c>
      <c r="L35" s="3" t="s">
        <v>35</v>
      </c>
      <c r="M35" s="5" t="s">
        <v>37</v>
      </c>
    </row>
    <row r="36" spans="11:13" ht="14.65" thickBot="1" x14ac:dyDescent="0.5">
      <c r="K36" t="str">
        <f t="shared" si="0"/>
        <v>'( מסלול משולב)':'',</v>
      </c>
      <c r="L36" s="4" t="s">
        <v>36</v>
      </c>
      <c r="M36" s="6"/>
    </row>
  </sheetData>
  <mergeCells count="1">
    <mergeCell ref="M35:M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rightToLeft="1" tabSelected="1" topLeftCell="A71" workbookViewId="0">
      <selection activeCell="B72" sqref="B72:BO72"/>
    </sheetView>
  </sheetViews>
  <sheetFormatPr defaultRowHeight="14.25" x14ac:dyDescent="0.45"/>
  <cols>
    <col min="1" max="1" width="49.265625" customWidth="1"/>
    <col min="2" max="2" width="17.46484375" customWidth="1"/>
    <col min="4" max="4" width="9.06640625" style="21"/>
    <col min="6" max="6" width="69" customWidth="1"/>
  </cols>
  <sheetData>
    <row r="1" spans="1:6" ht="52.5" x14ac:dyDescent="0.45">
      <c r="A1" s="24"/>
      <c r="B1" s="25" t="s">
        <v>38</v>
      </c>
      <c r="C1" s="25" t="s">
        <v>39</v>
      </c>
      <c r="D1" s="26" t="s">
        <v>156</v>
      </c>
      <c r="E1" s="27" t="s">
        <v>41</v>
      </c>
      <c r="F1" s="25" t="s">
        <v>143</v>
      </c>
    </row>
    <row r="2" spans="1:6" ht="15.4" x14ac:dyDescent="0.45">
      <c r="A2" s="24" t="str">
        <f>CONCATENATE("'",B2,"'",":","[","'",C2,"'",",",,"'",E2,"'",",", "'",D2,"'","]",",")</f>
        <v>'עבודה סוציאלית​':['500','500','and'],</v>
      </c>
      <c r="B2" s="28" t="s">
        <v>42</v>
      </c>
      <c r="C2" s="28">
        <v>500</v>
      </c>
      <c r="D2" s="29" t="s">
        <v>149</v>
      </c>
      <c r="E2" s="28">
        <v>500</v>
      </c>
      <c r="F2" s="28" t="s">
        <v>43</v>
      </c>
    </row>
    <row r="3" spans="1:6" ht="15.4" x14ac:dyDescent="0.45">
      <c r="A3" s="24" t="str">
        <f>CONCATENATE("'",B3,"'",":","[","'",C3,"'",",",,"'",E3,"'",",", "'",D3,"'","]",",")</f>
        <v>'​לימודי המזרח התיכון':['​450','​450','​or'],</v>
      </c>
      <c r="B3" s="28" t="s">
        <v>44</v>
      </c>
      <c r="C3" s="28" t="s">
        <v>45</v>
      </c>
      <c r="D3" s="29" t="s">
        <v>145</v>
      </c>
      <c r="E3" s="28" t="s">
        <v>45</v>
      </c>
      <c r="F3" s="30" t="s">
        <v>40</v>
      </c>
    </row>
    <row r="4" spans="1:6" ht="15.4" x14ac:dyDescent="0.45">
      <c r="A4" s="24" t="str">
        <f>CONCATENATE("'",B4,"'",":","[","'",C4,"'",",",,"'",E4,"'",",", "'",D4,"'","]",",")</f>
        <v>'ניהול​':['520','520','or​'],</v>
      </c>
      <c r="B4" s="28" t="s">
        <v>46</v>
      </c>
      <c r="C4" s="28">
        <v>520</v>
      </c>
      <c r="D4" s="29" t="s">
        <v>146</v>
      </c>
      <c r="E4" s="28">
        <v>520</v>
      </c>
      <c r="F4" s="30" t="s">
        <v>40</v>
      </c>
    </row>
    <row r="5" spans="1:6" ht="30.75" x14ac:dyDescent="0.45">
      <c r="A5" s="24" t="str">
        <f>CONCATENATE("'",B5,"'",":","[","'",C5,"'",",",,"'",E5,"'",",", "'",D5,"'","]",",")</f>
        <v>'ניהול מלונאות ותיירות​':['500','500','or'],</v>
      </c>
      <c r="B5" s="28" t="s">
        <v>47</v>
      </c>
      <c r="C5" s="28">
        <v>500</v>
      </c>
      <c r="D5" s="29" t="s">
        <v>147</v>
      </c>
      <c r="E5" s="28">
        <v>500</v>
      </c>
      <c r="F5" s="30"/>
    </row>
    <row r="6" spans="1:6" ht="30.75" x14ac:dyDescent="0.45">
      <c r="A6" s="24" t="str">
        <f>CONCATENATE("'",B6,"'",":","[","'",C6,"'",",",,"'",E6,"'",",", "'",D6,"'","]",",")</f>
        <v>'מדעי ההתנהגות ​חד מחלקתי':['550','550','or​'],</v>
      </c>
      <c r="B6" s="28" t="s">
        <v>50</v>
      </c>
      <c r="C6" s="28">
        <v>550</v>
      </c>
      <c r="D6" s="31" t="s">
        <v>146</v>
      </c>
      <c r="E6" s="28">
        <v>550</v>
      </c>
      <c r="F6" s="32" t="s">
        <v>40</v>
      </c>
    </row>
    <row r="7" spans="1:6" ht="15.4" x14ac:dyDescent="0.45">
      <c r="A7" s="24" t="str">
        <f>CONCATENATE("'",B7,"'",":","[","'",C7,"'",",",,"'",E7,"'",",", "'",D7,"'","]",",")</f>
        <v>'':['','',''],</v>
      </c>
      <c r="B7" s="28"/>
      <c r="C7" s="28"/>
      <c r="D7" s="31"/>
      <c r="E7" s="28"/>
      <c r="F7" s="32"/>
    </row>
    <row r="8" spans="1:6" ht="30.75" x14ac:dyDescent="0.45">
      <c r="A8" s="24" t="str">
        <f>CONCATENATE("'",B8,"'",":","[","'",C8,"'",",",,"'",E8,"'",",", "'",D8,"'","]",",")</f>
        <v>'מדעי ההתנהגות דו מחלקתי':['500','500',''],</v>
      </c>
      <c r="B8" s="28" t="s">
        <v>51</v>
      </c>
      <c r="C8" s="28">
        <v>500</v>
      </c>
      <c r="D8" s="31"/>
      <c r="E8" s="28">
        <v>500</v>
      </c>
      <c r="F8" s="32"/>
    </row>
    <row r="9" spans="1:6" ht="15.4" x14ac:dyDescent="0.45">
      <c r="A9" s="24" t="str">
        <f>CONCATENATE("'",B9,"'",":","[","'",C9,"'",",",,"'",E9,"'",",", "'",D9,"'","]",",")</f>
        <v>'פסיכולוגיה ​':['550','550','or​'],</v>
      </c>
      <c r="B9" s="28" t="s">
        <v>52</v>
      </c>
      <c r="C9" s="28">
        <v>550</v>
      </c>
      <c r="D9" s="29" t="s">
        <v>146</v>
      </c>
      <c r="E9" s="28">
        <v>550</v>
      </c>
      <c r="F9" s="30" t="s">
        <v>40</v>
      </c>
    </row>
    <row r="10" spans="1:6" ht="30.75" x14ac:dyDescent="0.45">
      <c r="A10" s="24" t="str">
        <f>CONCATENATE("'",B10,"'",":","[","'",C10,"'",",",,"'",E10,"'",",", "'",D10,"'","]",",")</f>
        <v>'סוציולוגיה אנתרופולוגיה​':['520','520','or​'],</v>
      </c>
      <c r="B10" s="28" t="s">
        <v>53</v>
      </c>
      <c r="C10" s="28">
        <v>520</v>
      </c>
      <c r="D10" s="29" t="s">
        <v>146</v>
      </c>
      <c r="E10" s="28">
        <v>520</v>
      </c>
      <c r="F10" s="30" t="s">
        <v>40</v>
      </c>
    </row>
    <row r="11" spans="1:6" ht="30.75" x14ac:dyDescent="0.45">
      <c r="A11" s="24" t="str">
        <f>CONCATENATE("'",B11,"'",":","[","'",C11,"'",",",,"'",E11,"'",",", "'",D11,"'","]",",")</f>
        <v>'לימודים רב תחומיים בחטיבות ממדעי הרוח​':['400​','400​','or​'],</v>
      </c>
      <c r="B11" s="28" t="s">
        <v>54</v>
      </c>
      <c r="C11" s="28" t="s">
        <v>55</v>
      </c>
      <c r="D11" s="29" t="s">
        <v>146</v>
      </c>
      <c r="E11" s="28" t="s">
        <v>55</v>
      </c>
      <c r="F11" s="30" t="s">
        <v>40</v>
      </c>
    </row>
    <row r="12" spans="1:6" ht="46.15" x14ac:dyDescent="0.45">
      <c r="A12" s="24" t="str">
        <f>CONCATENATE("'",B12,"'",":","[","'",C12,"'",",",,"'",E12,"'",",", "'",D12,"'","]",",")</f>
        <v>'לימודים רב תחומיים בחטיבות ממדעי החברה​':['500','500','or​'],</v>
      </c>
      <c r="B12" s="28" t="s">
        <v>56</v>
      </c>
      <c r="C12" s="28">
        <v>500</v>
      </c>
      <c r="D12" s="29" t="s">
        <v>146</v>
      </c>
      <c r="E12" s="28">
        <v>500</v>
      </c>
      <c r="F12" s="28"/>
    </row>
    <row r="13" spans="1:6" ht="46.15" x14ac:dyDescent="0.45">
      <c r="A13" s="24" t="str">
        <f>CONCATENATE("'",B13,"'",":","[","'",C13,"'",",",,"'",E13,"'",",", "'",D13,"'","]",",")</f>
        <v>'לימודים רב תחומיים בחטיבות ממדעי הרוח והחברה​​':['450','450','or'],</v>
      </c>
      <c r="B13" s="28" t="s">
        <v>57</v>
      </c>
      <c r="C13" s="28">
        <v>450</v>
      </c>
      <c r="D13" s="29" t="s">
        <v>147</v>
      </c>
      <c r="E13" s="28">
        <v>450</v>
      </c>
      <c r="F13" s="30" t="s">
        <v>40</v>
      </c>
    </row>
    <row r="14" spans="1:6" ht="15.4" x14ac:dyDescent="0.45">
      <c r="A14" s="24" t="str">
        <f>CONCATENATE("'",B14,"'",":","[","'",C14,"'",",",,"'",E14,"'",",", "'",D14,"'","]",",")</f>
        <v>'ניהול​ חד מחלקתי':['600','600','or​'],</v>
      </c>
      <c r="B14" s="33" t="s">
        <v>63</v>
      </c>
      <c r="C14" s="33">
        <v>600</v>
      </c>
      <c r="D14" s="34" t="s">
        <v>146</v>
      </c>
      <c r="E14" s="33">
        <v>600</v>
      </c>
      <c r="F14" s="28" t="s">
        <v>64</v>
      </c>
    </row>
    <row r="15" spans="1:6" ht="15.4" x14ac:dyDescent="0.45">
      <c r="A15" s="24" t="str">
        <f>CONCATENATE("'",B15,"'",":","[","'",C15,"'",",",,"'",E15,"'",",", "'",D15,"'","]",",")</f>
        <v>'ניהול דו מחלקתי​':['620','620','or​'],</v>
      </c>
      <c r="B15" s="33" t="s">
        <v>65</v>
      </c>
      <c r="C15" s="33">
        <v>620</v>
      </c>
      <c r="D15" s="34" t="s">
        <v>146</v>
      </c>
      <c r="E15" s="33">
        <v>620</v>
      </c>
      <c r="F15" s="28" t="s">
        <v>64</v>
      </c>
    </row>
    <row r="16" spans="1:6" ht="30.75" x14ac:dyDescent="0.45">
      <c r="A16" s="24" t="str">
        <f>CONCATENATE("'",B16,"'",":","[","'",C16,"'",",",,"'",E16,"'",",", "'",D16,"'","]",",")</f>
        <v>'ניהול מערכות מידע​':['630','630','or​'],</v>
      </c>
      <c r="B16" s="33" t="s">
        <v>66</v>
      </c>
      <c r="C16" s="33">
        <v>630</v>
      </c>
      <c r="D16" s="34" t="s">
        <v>146</v>
      </c>
      <c r="E16" s="33">
        <v>630</v>
      </c>
      <c r="F16" s="28" t="s">
        <v>67</v>
      </c>
    </row>
    <row r="17" spans="1:6" ht="15.4" x14ac:dyDescent="0.45">
      <c r="A17" s="24" t="str">
        <f>CONCATENATE("'",B17,"'",":","[","'",C17,"'",",",,"'",E17,"'",",", "'",D17,"'","]",",")</f>
        <v>'ניהול מלונאות ותיירות​':['520','520','or​'],</v>
      </c>
      <c r="B17" s="35" t="s">
        <v>47</v>
      </c>
      <c r="C17" s="35">
        <v>520</v>
      </c>
      <c r="D17" s="36" t="s">
        <v>146</v>
      </c>
      <c r="E17" s="35">
        <v>520</v>
      </c>
      <c r="F17" s="28" t="s">
        <v>153</v>
      </c>
    </row>
    <row r="18" spans="1:6" x14ac:dyDescent="0.45">
      <c r="A18" s="24"/>
      <c r="B18" s="35"/>
      <c r="C18" s="35"/>
      <c r="D18" s="36"/>
      <c r="E18" s="35"/>
      <c r="F18" s="14"/>
    </row>
    <row r="19" spans="1:6" ht="25.5" x14ac:dyDescent="0.45">
      <c r="A19" s="24"/>
      <c r="B19" s="35"/>
      <c r="C19" s="35"/>
      <c r="D19" s="36"/>
      <c r="E19" s="35"/>
      <c r="F19" s="14" t="s">
        <v>154</v>
      </c>
    </row>
    <row r="20" spans="1:6" ht="15.4" x14ac:dyDescent="0.45">
      <c r="A20" s="24" t="str">
        <f>CONCATENATE("'",B20,"'",":","[","'",C20,"'",",",,"'",E20,"'",",", "'",D20,"'","]",",")</f>
        <v>'קרא ומזרח הקדום​':['400​','430​','or​'],</v>
      </c>
      <c r="B20" s="37" t="s">
        <v>68</v>
      </c>
      <c r="C20" s="37" t="s">
        <v>55</v>
      </c>
      <c r="D20" s="29" t="s">
        <v>146</v>
      </c>
      <c r="E20" s="37" t="s">
        <v>69</v>
      </c>
      <c r="F20" s="37" t="s">
        <v>40</v>
      </c>
    </row>
    <row r="21" spans="1:6" ht="15.4" x14ac:dyDescent="0.45">
      <c r="A21" s="24" t="str">
        <f>CONCATENATE("'",B21,"'",":","[","'",C21,"'",",",,"'",E21,"'",",", "'",D21,"'","]",",")</f>
        <v>'ארכיאולוגיה':['400​','430​','or​'],</v>
      </c>
      <c r="B21" s="37" t="s">
        <v>70</v>
      </c>
      <c r="C21" s="37" t="s">
        <v>55</v>
      </c>
      <c r="D21" s="29" t="s">
        <v>146</v>
      </c>
      <c r="E21" s="37" t="s">
        <v>69</v>
      </c>
      <c r="F21" s="37" t="s">
        <v>40</v>
      </c>
    </row>
    <row r="22" spans="1:6" ht="15.4" x14ac:dyDescent="0.45">
      <c r="A22" s="24" t="str">
        <f>CONCATENATE("'",B22,"'",":","[","'",C22,"'",",",,"'",E22,"'",",", "'",D22,"'","]",",")</f>
        <v>'ספרות עברית​':['450​','450​','or​'],</v>
      </c>
      <c r="B22" s="37" t="s">
        <v>71</v>
      </c>
      <c r="C22" s="37" t="s">
        <v>72</v>
      </c>
      <c r="D22" s="29" t="s">
        <v>146</v>
      </c>
      <c r="E22" s="37" t="s">
        <v>72</v>
      </c>
      <c r="F22" s="37" t="s">
        <v>73</v>
      </c>
    </row>
    <row r="23" spans="1:6" ht="15.4" x14ac:dyDescent="0.45">
      <c r="A23" s="24" t="str">
        <f>CONCATENATE("'",B23,"'",":","[","'",C23,"'",",",,"'",E23,"'",",", "'",D23,"'","]",",")</f>
        <v>'לשון עברית​':['450​','450​','or​'],</v>
      </c>
      <c r="B23" s="37" t="s">
        <v>74</v>
      </c>
      <c r="C23" s="37" t="s">
        <v>72</v>
      </c>
      <c r="D23" s="29" t="s">
        <v>146</v>
      </c>
      <c r="E23" s="37" t="s">
        <v>72</v>
      </c>
      <c r="F23" s="37" t="s">
        <v>40</v>
      </c>
    </row>
    <row r="24" spans="1:6" ht="30.75" x14ac:dyDescent="0.45">
      <c r="A24" s="24" t="str">
        <f>CONCATENATE("'",B24,"'",":","[","'",C24,"'",",",,"'",E24,"'",",", "'",D24,"'","]",",")</f>
        <v>'היסטוריה של עם ישראל​':['450​','450​','or​'],</v>
      </c>
      <c r="B24" s="37" t="s">
        <v>75</v>
      </c>
      <c r="C24" s="37" t="s">
        <v>72</v>
      </c>
      <c r="D24" s="29" t="s">
        <v>146</v>
      </c>
      <c r="E24" s="37" t="s">
        <v>72</v>
      </c>
      <c r="F24" s="37" t="s">
        <v>40</v>
      </c>
    </row>
    <row r="25" spans="1:6" ht="15.4" x14ac:dyDescent="0.45">
      <c r="A25" s="24" t="str">
        <f>CONCATENATE("'",B25,"'",":","[","'",C25,"'",",",,"'",E25,"'",",", "'",D25,"'","]",",")</f>
        <v>'היסטוריה כללית ​':['450​','450​','or​'],</v>
      </c>
      <c r="B25" s="37" t="s">
        <v>76</v>
      </c>
      <c r="C25" s="37" t="s">
        <v>72</v>
      </c>
      <c r="D25" s="29" t="s">
        <v>146</v>
      </c>
      <c r="E25" s="37" t="s">
        <v>72</v>
      </c>
      <c r="F25" s="37" t="s">
        <v>40</v>
      </c>
    </row>
    <row r="26" spans="1:6" ht="15.4" x14ac:dyDescent="0.45">
      <c r="A26" s="24" t="str">
        <f>CONCATENATE("'",B26,"'",":","[","'",C26,"'",",",,"'",E26,"'",",", "'",D26,"'","]",",")</f>
        <v>'פילוסופיה​':['500​','500','or​'],</v>
      </c>
      <c r="B26" s="37" t="s">
        <v>77</v>
      </c>
      <c r="C26" s="37" t="s">
        <v>78</v>
      </c>
      <c r="D26" s="29" t="s">
        <v>146</v>
      </c>
      <c r="E26" s="37">
        <v>500</v>
      </c>
      <c r="F26" s="37" t="s">
        <v>40</v>
      </c>
    </row>
    <row r="27" spans="1:6" ht="15.4" x14ac:dyDescent="0.45">
      <c r="A27" s="24" t="str">
        <f>CONCATENATE("'",B27,"'",":","[","'",C27,"'",",",,"'",E27,"'",",", "'",D27,"'","]",",")</f>
        <v>'לימודי מדינת ישראל​':['450​','450​','or​'],</v>
      </c>
      <c r="B27" s="37" t="s">
        <v>79</v>
      </c>
      <c r="C27" s="37" t="s">
        <v>72</v>
      </c>
      <c r="D27" s="29" t="s">
        <v>146</v>
      </c>
      <c r="E27" s="37" t="s">
        <v>72</v>
      </c>
      <c r="F27" s="37" t="s">
        <v>40</v>
      </c>
    </row>
    <row r="28" spans="1:6" ht="15.4" x14ac:dyDescent="0.45">
      <c r="A28" s="24" t="str">
        <f>CONCATENATE("'",B28,"'",":","[","'",C28,"'",",",,"'",E28,"'",",", "'",D28,"'","]",",")</f>
        <v>'מחשבת ישראל​':['450​','450​','or​'],</v>
      </c>
      <c r="B28" s="37" t="s">
        <v>80</v>
      </c>
      <c r="C28" s="37" t="s">
        <v>72</v>
      </c>
      <c r="D28" s="29" t="s">
        <v>146</v>
      </c>
      <c r="E28" s="37" t="s">
        <v>72</v>
      </c>
      <c r="F28" s="38" t="s">
        <v>40</v>
      </c>
    </row>
    <row r="29" spans="1:6" ht="30.75" x14ac:dyDescent="0.45">
      <c r="A29" s="24" t="str">
        <f>CONCATENATE("'",B29,"'",":","[","'",C29,"'",",",,"'",E29,"'",",", "'",D29,"'","]",",")</f>
        <v>'לימודים רב תחומיים -  רוח​':['450​','450​','or​'],</v>
      </c>
      <c r="B29" s="37" t="s">
        <v>81</v>
      </c>
      <c r="C29" s="37" t="s">
        <v>72</v>
      </c>
      <c r="D29" s="29" t="s">
        <v>146</v>
      </c>
      <c r="E29" s="37" t="s">
        <v>72</v>
      </c>
      <c r="F29" s="37" t="s">
        <v>40</v>
      </c>
    </row>
    <row r="30" spans="1:6" ht="30.75" x14ac:dyDescent="0.45">
      <c r="A30" s="24" t="str">
        <f>CONCATENATE("'",B30,"'",":","[","'",C30,"'",",",,"'",E30,"'",",", "'",D30,"'","]",",")</f>
        <v>'לימודים רב תחומיים -  רוח וחברה​':['530​','530','or​'],</v>
      </c>
      <c r="B30" s="37" t="s">
        <v>82</v>
      </c>
      <c r="C30" s="37" t="s">
        <v>83</v>
      </c>
      <c r="D30" s="29" t="s">
        <v>146</v>
      </c>
      <c r="E30" s="37">
        <v>530</v>
      </c>
      <c r="F30" s="37" t="s">
        <v>40</v>
      </c>
    </row>
    <row r="31" spans="1:6" ht="30.75" x14ac:dyDescent="0.45">
      <c r="A31" s="24" t="str">
        <f>CONCATENATE("'",B31,"'",":","[","'",C31,"'",",",,"'",E31,"'",",", "'",D31,"'","]",",")</f>
        <v>'לימודים רב תחומיים - חברה​':['550​','550​','or​'],</v>
      </c>
      <c r="B31" s="37" t="s">
        <v>84</v>
      </c>
      <c r="C31" s="37" t="s">
        <v>85</v>
      </c>
      <c r="D31" s="29" t="s">
        <v>146</v>
      </c>
      <c r="E31" s="37" t="s">
        <v>85</v>
      </c>
      <c r="F31" s="37" t="s">
        <v>40</v>
      </c>
    </row>
    <row r="32" spans="1:6" ht="30.75" x14ac:dyDescent="0.45">
      <c r="A32" s="24" t="str">
        <f>CONCATENATE("'",B32,"'",":","[","'",C32,"'",",",,"'",E32,"'",",", "'",D32,"'","]",",")</f>
        <v>'ספרויות זרות ובלשנות​':['​','550​','​'],</v>
      </c>
      <c r="B32" s="37" t="s">
        <v>86</v>
      </c>
      <c r="C32" s="37" t="s">
        <v>40</v>
      </c>
      <c r="D32" s="29" t="s">
        <v>40</v>
      </c>
      <c r="E32" s="37" t="s">
        <v>85</v>
      </c>
      <c r="F32" s="39" t="s">
        <v>87</v>
      </c>
    </row>
    <row r="33" spans="1:6" ht="15.4" x14ac:dyDescent="0.45">
      <c r="A33" s="24" t="str">
        <f>CONCATENATE("'",B33,"'",":","[","'",C33,"'",",",,"'",E33,"'",",", "'",D33,"'","]",",")</f>
        <v>'אמנויות​':['450​','450​','or​'],</v>
      </c>
      <c r="B33" s="37" t="s">
        <v>88</v>
      </c>
      <c r="C33" s="37" t="s">
        <v>72</v>
      </c>
      <c r="D33" s="29" t="s">
        <v>146</v>
      </c>
      <c r="E33" s="37" t="s">
        <v>72</v>
      </c>
      <c r="F33" s="37" t="s">
        <v>40</v>
      </c>
    </row>
    <row r="34" spans="1:6" ht="15.4" x14ac:dyDescent="0.45">
      <c r="A34" s="24" t="str">
        <f>CONCATENATE("'",B34,"'",":","[","'",C34,"'",",",,"'",E34,"'",",", "'",D34,"'","]",",")</f>
        <v>'לימודי המזרח התיכון​':['500​','500','or​'],</v>
      </c>
      <c r="B34" s="37" t="s">
        <v>89</v>
      </c>
      <c r="C34" s="37" t="s">
        <v>78</v>
      </c>
      <c r="D34" s="29" t="s">
        <v>146</v>
      </c>
      <c r="E34" s="37">
        <v>500</v>
      </c>
      <c r="F34" s="37" t="s">
        <v>40</v>
      </c>
    </row>
    <row r="35" spans="1:6" ht="15.4" x14ac:dyDescent="0.45">
      <c r="A35" s="24" t="str">
        <f>CONCATENATE("'",B35,"'",":","[","'",C35,"'",",",,"'",E35,"'",",", "'",D35,"'","]",",")</f>
        <v>'פוליטיקה וממשל​':['560','560','or​'],</v>
      </c>
      <c r="B35" s="37" t="s">
        <v>90</v>
      </c>
      <c r="C35" s="37">
        <v>560</v>
      </c>
      <c r="D35" s="29" t="s">
        <v>146</v>
      </c>
      <c r="E35" s="37">
        <v>560</v>
      </c>
      <c r="F35" s="37" t="s">
        <v>40</v>
      </c>
    </row>
    <row r="36" spans="1:6" ht="15.4" x14ac:dyDescent="0.45">
      <c r="A36" s="24" t="str">
        <f>CONCATENATE("'",B36,"'",":","[","'",C36,"'",",",,"'",E36,"'",",", "'",D36,"'","]",",")</f>
        <v>'חינוך​':['500​','550​','and​'],</v>
      </c>
      <c r="B36" s="37" t="s">
        <v>91</v>
      </c>
      <c r="C36" s="37" t="s">
        <v>78</v>
      </c>
      <c r="D36" s="29" t="s">
        <v>150</v>
      </c>
      <c r="E36" s="37" t="s">
        <v>85</v>
      </c>
      <c r="F36" s="37" t="s">
        <v>40</v>
      </c>
    </row>
    <row r="37" spans="1:6" ht="30.75" x14ac:dyDescent="0.45">
      <c r="A37" s="24" t="str">
        <f>CONCATENATE("'",B37,"'",":","[","'",C37,"'",",",,"'",E37,"'",",", "'",D37,"'","]",",")</f>
        <v>'גיאוגרפיה ופיתוח סביבתי​':['550','500​','and​​'],</v>
      </c>
      <c r="B37" s="37" t="s">
        <v>92</v>
      </c>
      <c r="C37" s="37">
        <v>550</v>
      </c>
      <c r="D37" s="29" t="s">
        <v>151</v>
      </c>
      <c r="E37" s="37" t="s">
        <v>78</v>
      </c>
      <c r="F37" s="37" t="s">
        <v>93</v>
      </c>
    </row>
    <row r="38" spans="1:6" ht="30.75" x14ac:dyDescent="0.45">
      <c r="A38" s="24" t="str">
        <f>CONCATENATE("'",B38,"'",":","[","'",C38,"'",",",,"'",E38,"'",",", "'",D38,"'","]",",")</f>
        <v>'לימודי אפריקה - דו מחלקתי​':['​','​','​'],</v>
      </c>
      <c r="B38" s="37" t="s">
        <v>94</v>
      </c>
      <c r="C38" s="37" t="s">
        <v>40</v>
      </c>
      <c r="D38" s="29" t="s">
        <v>40</v>
      </c>
      <c r="E38" s="37" t="s">
        <v>40</v>
      </c>
      <c r="F38" s="37" t="s">
        <v>95</v>
      </c>
    </row>
    <row r="39" spans="1:6" ht="15.4" x14ac:dyDescent="0.45">
      <c r="A39" s="24" t="str">
        <f>CONCATENATE("'",B39,"'",":","[","'",C39,"'",",",,"'",E39,"'",",", "'",D39,"'","]",",")</f>
        <v>'מדעי ההתנהגות​':['650','650','and​​'],</v>
      </c>
      <c r="B39" s="37" t="s">
        <v>96</v>
      </c>
      <c r="C39" s="37">
        <v>650</v>
      </c>
      <c r="D39" s="29" t="s">
        <v>151</v>
      </c>
      <c r="E39" s="37">
        <v>650</v>
      </c>
      <c r="F39" s="37" t="s">
        <v>40</v>
      </c>
    </row>
    <row r="40" spans="1:6" ht="15.4" x14ac:dyDescent="0.45">
      <c r="A40" s="24" t="str">
        <f>CONCATENATE("'",B40,"'",":","[","'",C40,"'",",",,"'",E40,"'",",", "'",D40,"'","]",",")</f>
        <v>'*פסיכולוגיה':['650','650','and​​'],</v>
      </c>
      <c r="B40" s="39" t="s">
        <v>97</v>
      </c>
      <c r="C40" s="37">
        <v>650</v>
      </c>
      <c r="D40" s="29" t="s">
        <v>151</v>
      </c>
      <c r="E40" s="37">
        <v>650</v>
      </c>
      <c r="F40" s="37" t="s">
        <v>40</v>
      </c>
    </row>
    <row r="41" spans="1:6" ht="15.4" x14ac:dyDescent="0.45">
      <c r="A41" s="24" t="str">
        <f>CONCATENATE("'",B41,"'",":","[","'",C41,"'",",",,"'",E41,"'",",", "'",D41,"'","]",",")</f>
        <v>'פסיכולוגיה עם ניהול​':['690','690','or​​'],</v>
      </c>
      <c r="B41" s="39" t="s">
        <v>98</v>
      </c>
      <c r="C41" s="37">
        <v>690</v>
      </c>
      <c r="D41" s="29" t="s">
        <v>148</v>
      </c>
      <c r="E41" s="37">
        <v>690</v>
      </c>
      <c r="F41" s="37" t="s">
        <v>40</v>
      </c>
    </row>
    <row r="42" spans="1:6" ht="15.4" x14ac:dyDescent="0.45">
      <c r="A42" s="24" t="str">
        <f>CONCATENATE("'",B42,"'",":","[","'",C42,"'",",",,"'",E42,"'",",", "'",D42,"'","]",",")</f>
        <v>'פסיכוביולוגיה':['680','​680','​and'],</v>
      </c>
      <c r="B42" s="40" t="s">
        <v>99</v>
      </c>
      <c r="C42" s="40">
        <v>680</v>
      </c>
      <c r="D42" s="31" t="s">
        <v>152</v>
      </c>
      <c r="E42" s="40" t="s">
        <v>100</v>
      </c>
      <c r="F42" s="37" t="s">
        <v>101</v>
      </c>
    </row>
    <row r="43" spans="1:6" ht="15.4" x14ac:dyDescent="0.45">
      <c r="A43" s="24"/>
      <c r="B43" s="40"/>
      <c r="C43" s="40"/>
      <c r="D43" s="31"/>
      <c r="E43" s="40"/>
      <c r="F43" s="37" t="s">
        <v>102</v>
      </c>
    </row>
    <row r="44" spans="1:6" ht="30.75" x14ac:dyDescent="0.45">
      <c r="A44" s="24" t="str">
        <f>CONCATENATE("'",B44,"'",":","[","'",C44,"'",",",,"'",E44,"'",",", "'",D44,"'","]",",")</f>
        <v>'*סוציולוגיה אנתרופולוגיה':['560','560','or'],</v>
      </c>
      <c r="B44" s="39" t="s">
        <v>103</v>
      </c>
      <c r="C44" s="37">
        <v>560</v>
      </c>
      <c r="D44" s="29" t="s">
        <v>147</v>
      </c>
      <c r="E44" s="37">
        <v>560</v>
      </c>
      <c r="F44" s="37" t="s">
        <v>40</v>
      </c>
    </row>
    <row r="45" spans="1:6" ht="46.15" x14ac:dyDescent="0.45">
      <c r="A45" s="24" t="str">
        <f>CONCATENATE("'",B45,"'",":","[","'",C45,"'",",",,"'",E45,"'",",", "'",D45,"'","]",",")</f>
        <v>'סוציולוגיה אנתרופולוגיה עם ניהול':['620','620','or'],</v>
      </c>
      <c r="B45" s="39" t="s">
        <v>104</v>
      </c>
      <c r="C45" s="37">
        <v>620</v>
      </c>
      <c r="D45" s="29" t="s">
        <v>147</v>
      </c>
      <c r="E45" s="37">
        <v>620</v>
      </c>
      <c r="F45" s="37" t="s">
        <v>40</v>
      </c>
    </row>
    <row r="47" spans="1:6" ht="14.25" customHeight="1" x14ac:dyDescent="0.45">
      <c r="B47" s="17"/>
      <c r="C47" s="17"/>
      <c r="D47" s="19"/>
      <c r="E47" s="17"/>
      <c r="F47" s="18"/>
    </row>
    <row r="48" spans="1:6" ht="14.25" customHeight="1" x14ac:dyDescent="0.45">
      <c r="A48" t="str">
        <f>CONCATENATE("'",B48,"'",":","[","'",C48,"'",",",,"'",E48,"'",",", "'",D48,"'","]",",")</f>
        <v>'כלכלה במסלול דו מחלקתי​':['630','630',''],</v>
      </c>
      <c r="B48" s="17" t="s">
        <v>106</v>
      </c>
      <c r="C48" s="17">
        <v>630</v>
      </c>
      <c r="D48" s="19"/>
      <c r="E48" s="17">
        <v>630</v>
      </c>
      <c r="F48" s="18"/>
    </row>
    <row r="50" spans="1:6" ht="16.5" x14ac:dyDescent="0.45">
      <c r="A50" t="str">
        <f>CONCATENATE("'",B50,"'",":","[","'",C50,"'",",",,"'",E50,"'",",", "'",D50,"'","]",",")</f>
        <v>'עבודה סוציאלית​':['645','550​','and​​'],</v>
      </c>
      <c r="B50" s="17" t="s">
        <v>42</v>
      </c>
      <c r="C50" s="17">
        <v>645</v>
      </c>
      <c r="D50" s="20" t="s">
        <v>151</v>
      </c>
      <c r="E50" s="17" t="s">
        <v>85</v>
      </c>
      <c r="F50" s="16" t="s">
        <v>108</v>
      </c>
    </row>
    <row r="51" spans="1:6" ht="16.5" x14ac:dyDescent="0.45">
      <c r="B51" s="17"/>
      <c r="C51" s="17"/>
      <c r="D51" s="20"/>
      <c r="E51" s="17"/>
      <c r="F51" s="16" t="s">
        <v>109</v>
      </c>
    </row>
    <row r="52" spans="1:6" ht="16.5" x14ac:dyDescent="0.45">
      <c r="B52" s="17"/>
      <c r="C52" s="17"/>
      <c r="D52" s="20"/>
      <c r="E52" s="17"/>
      <c r="F52" s="16"/>
    </row>
    <row r="53" spans="1:6" ht="33" x14ac:dyDescent="0.45">
      <c r="A53" t="str">
        <f>CONCATENATE("'",B53,"'",":","[","'",C53,"'",",",,"'",E53,"'",",", "'",D53,"'","]",",")</f>
        <v>'עבודה סוציאלית במגמת לימודי נוער':['600','550',''],</v>
      </c>
      <c r="B53" s="17" t="s">
        <v>107</v>
      </c>
      <c r="C53" s="17">
        <v>600</v>
      </c>
      <c r="D53" s="20"/>
      <c r="E53" s="17">
        <v>550</v>
      </c>
      <c r="F53" s="16" t="s">
        <v>110</v>
      </c>
    </row>
    <row r="55" spans="1:6" ht="16.5" x14ac:dyDescent="0.45">
      <c r="A55" t="str">
        <f>CONCATENATE("'",B55,"'",":","[","'",C55,"'",",",,"'",E55,"'",",", "'",D55,"'","]",",")</f>
        <v>'​תקשורת':['​550','​550','​or'],</v>
      </c>
      <c r="B55" s="15" t="s">
        <v>115</v>
      </c>
      <c r="C55" s="15" t="s">
        <v>116</v>
      </c>
      <c r="D55" s="19" t="s">
        <v>145</v>
      </c>
      <c r="E55" s="15" t="s">
        <v>116</v>
      </c>
      <c r="F55" s="15" t="s">
        <v>40</v>
      </c>
    </row>
    <row r="57" spans="1:6" ht="16.5" x14ac:dyDescent="0.45">
      <c r="A57" t="str">
        <f>CONCATENATE("'",B57,"'",":","[","'",C57,"'",",",,"'",E57,"'",",", "'",D57,"'","]",",")</f>
        <v>'רפואה​':['735','​680','and​'],</v>
      </c>
      <c r="B57" s="12" t="s">
        <v>119</v>
      </c>
      <c r="C57" s="12">
        <v>735</v>
      </c>
      <c r="D57" s="20" t="s">
        <v>150</v>
      </c>
      <c r="E57" s="12" t="s">
        <v>100</v>
      </c>
      <c r="F57" s="7" t="s">
        <v>120</v>
      </c>
    </row>
    <row r="58" spans="1:6" ht="16.5" x14ac:dyDescent="0.45">
      <c r="B58" s="12"/>
      <c r="C58" s="12"/>
      <c r="D58" s="20"/>
      <c r="E58" s="12"/>
      <c r="F58" s="7" t="s">
        <v>121</v>
      </c>
    </row>
    <row r="59" spans="1:6" ht="16.5" x14ac:dyDescent="0.45">
      <c r="A59" t="str">
        <f>CONCATENATE("'",B59,"'",":","[","'",C59,"'",",",,"'",E59,"'",",", "'",D59,"'","]",",")</f>
        <v>'פיזיותרפיה​':['645','645','and​'],</v>
      </c>
      <c r="B59" s="12" t="s">
        <v>122</v>
      </c>
      <c r="C59" s="12">
        <v>645</v>
      </c>
      <c r="D59" s="20" t="s">
        <v>150</v>
      </c>
      <c r="E59" s="12">
        <v>645</v>
      </c>
      <c r="F59" s="7" t="s">
        <v>123</v>
      </c>
    </row>
    <row r="60" spans="1:6" ht="16.5" x14ac:dyDescent="0.45">
      <c r="B60" s="12"/>
      <c r="C60" s="12"/>
      <c r="D60" s="20"/>
      <c r="E60" s="12"/>
      <c r="F60" s="7" t="s">
        <v>124</v>
      </c>
    </row>
    <row r="61" spans="1:6" ht="16.5" x14ac:dyDescent="0.45">
      <c r="A61" t="str">
        <f>CONCATENATE("'",B61,"'",":","[","'",C61,"'",",",,"'",E61,"'",",", "'",D61,"'","]",",")</f>
        <v>'סיעוד​':['​','550','​'],</v>
      </c>
      <c r="B61" s="12" t="s">
        <v>125</v>
      </c>
      <c r="C61" s="13" t="s">
        <v>40</v>
      </c>
      <c r="D61" s="22" t="s">
        <v>40</v>
      </c>
      <c r="E61" s="12">
        <v>550</v>
      </c>
      <c r="F61" s="7" t="s">
        <v>123</v>
      </c>
    </row>
    <row r="62" spans="1:6" ht="16.5" x14ac:dyDescent="0.45">
      <c r="B62" s="12"/>
      <c r="C62" s="13"/>
      <c r="D62" s="22"/>
      <c r="E62" s="12"/>
      <c r="F62" s="7" t="s">
        <v>126</v>
      </c>
    </row>
    <row r="63" spans="1:6" ht="16.5" x14ac:dyDescent="0.45">
      <c r="B63" s="12"/>
      <c r="C63" s="13"/>
      <c r="D63" s="22"/>
      <c r="E63" s="12"/>
      <c r="F63" s="7" t="s">
        <v>127</v>
      </c>
    </row>
    <row r="64" spans="1:6" ht="33" x14ac:dyDescent="0.45">
      <c r="A64" t="str">
        <f>CONCATENATE("'",B64,"'",":","[","'",C64,"'",",",,"'",E64,"'",",", "'",D64,"'","]",",")</f>
        <v>'מדעי המעבדה הרפואית​':['600','600','and​'],</v>
      </c>
      <c r="B64" s="10" t="s">
        <v>128</v>
      </c>
      <c r="C64" s="10">
        <v>600</v>
      </c>
      <c r="D64" s="19" t="s">
        <v>150</v>
      </c>
      <c r="E64" s="10">
        <v>600</v>
      </c>
      <c r="F64" s="10" t="s">
        <v>129</v>
      </c>
    </row>
    <row r="65" spans="1:67" ht="16.5" x14ac:dyDescent="0.45">
      <c r="A65" t="str">
        <f>CONCATENATE("'",B65,"'",":","[","'",C65,"'",",",,"'",E65,"'",",", "'",D65,"'","]",",")</f>
        <v>'רפואת חרום​':['​','550​','​'],</v>
      </c>
      <c r="B65" s="10" t="s">
        <v>130</v>
      </c>
      <c r="C65" s="11" t="s">
        <v>40</v>
      </c>
      <c r="D65" s="23" t="s">
        <v>40</v>
      </c>
      <c r="E65" s="10" t="s">
        <v>85</v>
      </c>
      <c r="F65" s="7" t="s">
        <v>131</v>
      </c>
    </row>
    <row r="66" spans="1:67" ht="16.5" x14ac:dyDescent="0.45">
      <c r="A66" t="str">
        <f>CONCATENATE("'",B66,"'",":","[","'",C66,"'",",",,"'",E66,"'",",", "'",D66,"'","]",",")</f>
        <v>'ניהול מערכות בריאות​':['520','520','or​'],</v>
      </c>
      <c r="B66" s="10" t="s">
        <v>132</v>
      </c>
      <c r="C66" s="10">
        <v>520</v>
      </c>
      <c r="D66" s="19" t="s">
        <v>146</v>
      </c>
      <c r="E66" s="10">
        <v>520</v>
      </c>
      <c r="F66" s="7" t="s">
        <v>133</v>
      </c>
    </row>
    <row r="67" spans="1:67" ht="16.5" x14ac:dyDescent="0.45">
      <c r="A67" t="str">
        <f>CONCATENATE("'",B67,"'",":","[","'",C67,"'",",",,"'",E67,"'",",", "'",D67,"'","]",",")</f>
        <v>'רוקחות​':['680','​600','​and'],</v>
      </c>
      <c r="B67" s="12" t="s">
        <v>134</v>
      </c>
      <c r="C67" s="12">
        <v>680</v>
      </c>
      <c r="D67" s="20" t="s">
        <v>152</v>
      </c>
      <c r="E67" s="12" t="s">
        <v>118</v>
      </c>
      <c r="F67" s="10" t="s">
        <v>155</v>
      </c>
    </row>
    <row r="68" spans="1:67" ht="16.5" x14ac:dyDescent="0.45">
      <c r="B68" s="12"/>
      <c r="C68" s="12"/>
      <c r="D68" s="20"/>
      <c r="E68" s="12"/>
      <c r="F68" s="10" t="s">
        <v>135</v>
      </c>
    </row>
    <row r="69" spans="1:67" ht="16.5" x14ac:dyDescent="0.45">
      <c r="B69" s="12"/>
      <c r="C69" s="12"/>
      <c r="D69" s="20"/>
      <c r="E69" s="12"/>
      <c r="F69" s="10" t="s">
        <v>136</v>
      </c>
    </row>
    <row r="72" spans="1:67" x14ac:dyDescent="0.45">
      <c r="A72" t="s">
        <v>157</v>
      </c>
      <c r="B72" t="s">
        <v>157</v>
      </c>
      <c r="C72" t="s">
        <v>158</v>
      </c>
      <c r="D72" t="s">
        <v>159</v>
      </c>
      <c r="E72" t="s">
        <v>160</v>
      </c>
      <c r="F72" t="s">
        <v>161</v>
      </c>
      <c r="G72" t="s">
        <v>162</v>
      </c>
      <c r="H72" t="s">
        <v>163</v>
      </c>
      <c r="I72" t="s">
        <v>164</v>
      </c>
      <c r="J72" t="s">
        <v>165</v>
      </c>
      <c r="K72" t="s">
        <v>166</v>
      </c>
      <c r="L72" t="s">
        <v>167</v>
      </c>
      <c r="M72" t="s">
        <v>168</v>
      </c>
      <c r="N72" t="s">
        <v>169</v>
      </c>
      <c r="O72" t="s">
        <v>170</v>
      </c>
      <c r="P72" t="s">
        <v>171</v>
      </c>
      <c r="Q72" t="s">
        <v>172</v>
      </c>
      <c r="T72" t="s">
        <v>173</v>
      </c>
      <c r="U72" t="s">
        <v>174</v>
      </c>
      <c r="V72" t="s">
        <v>175</v>
      </c>
      <c r="W72" t="s">
        <v>176</v>
      </c>
      <c r="X72" t="s">
        <v>177</v>
      </c>
      <c r="Y72" t="s">
        <v>178</v>
      </c>
      <c r="Z72" t="s">
        <v>179</v>
      </c>
      <c r="AA72" t="s">
        <v>180</v>
      </c>
      <c r="AB72" t="s">
        <v>181</v>
      </c>
      <c r="AC72" t="s">
        <v>182</v>
      </c>
      <c r="AD72" t="s">
        <v>183</v>
      </c>
      <c r="AE72" t="s">
        <v>184</v>
      </c>
      <c r="AF72" t="s">
        <v>185</v>
      </c>
      <c r="AG72" t="s">
        <v>186</v>
      </c>
      <c r="AH72" t="s">
        <v>187</v>
      </c>
      <c r="AI72" t="s">
        <v>188</v>
      </c>
      <c r="AJ72" t="s">
        <v>189</v>
      </c>
      <c r="AK72" t="s">
        <v>190</v>
      </c>
      <c r="AL72" t="s">
        <v>191</v>
      </c>
      <c r="AM72" t="s">
        <v>192</v>
      </c>
      <c r="AN72" t="s">
        <v>193</v>
      </c>
      <c r="AO72" t="s">
        <v>194</v>
      </c>
      <c r="AP72" t="s">
        <v>195</v>
      </c>
      <c r="AR72" t="s">
        <v>196</v>
      </c>
      <c r="AS72" t="s">
        <v>197</v>
      </c>
      <c r="AV72" t="s">
        <v>198</v>
      </c>
      <c r="AX72" t="s">
        <v>199</v>
      </c>
      <c r="BA72" t="s">
        <v>200</v>
      </c>
      <c r="BC72" t="s">
        <v>201</v>
      </c>
      <c r="BE72" t="s">
        <v>202</v>
      </c>
      <c r="BG72" t="s">
        <v>203</v>
      </c>
      <c r="BI72" t="s">
        <v>204</v>
      </c>
      <c r="BL72" t="s">
        <v>205</v>
      </c>
      <c r="BM72" t="s">
        <v>206</v>
      </c>
      <c r="BN72" t="s">
        <v>207</v>
      </c>
      <c r="BO72" t="s">
        <v>208</v>
      </c>
    </row>
    <row r="73" spans="1:67" x14ac:dyDescent="0.45">
      <c r="A73" t="s">
        <v>158</v>
      </c>
    </row>
    <row r="74" spans="1:67" x14ac:dyDescent="0.45">
      <c r="A74" t="s">
        <v>159</v>
      </c>
    </row>
    <row r="75" spans="1:67" x14ac:dyDescent="0.45">
      <c r="A75" t="s">
        <v>160</v>
      </c>
    </row>
    <row r="76" spans="1:67" x14ac:dyDescent="0.45">
      <c r="A76" t="s">
        <v>161</v>
      </c>
    </row>
    <row r="77" spans="1:67" x14ac:dyDescent="0.45">
      <c r="A77" t="s">
        <v>162</v>
      </c>
    </row>
    <row r="78" spans="1:67" x14ac:dyDescent="0.45">
      <c r="A78" t="s">
        <v>163</v>
      </c>
    </row>
    <row r="79" spans="1:67" x14ac:dyDescent="0.45">
      <c r="A79" t="s">
        <v>164</v>
      </c>
    </row>
    <row r="80" spans="1:67" x14ac:dyDescent="0.45">
      <c r="A80" t="s">
        <v>165</v>
      </c>
    </row>
    <row r="81" spans="1:1" x14ac:dyDescent="0.45">
      <c r="A81" t="s">
        <v>166</v>
      </c>
    </row>
    <row r="82" spans="1:1" x14ac:dyDescent="0.45">
      <c r="A82" t="s">
        <v>167</v>
      </c>
    </row>
    <row r="83" spans="1:1" x14ac:dyDescent="0.45">
      <c r="A83" t="s">
        <v>168</v>
      </c>
    </row>
    <row r="84" spans="1:1" x14ac:dyDescent="0.45">
      <c r="A84" t="s">
        <v>169</v>
      </c>
    </row>
    <row r="85" spans="1:1" x14ac:dyDescent="0.45">
      <c r="A85" t="s">
        <v>170</v>
      </c>
    </row>
    <row r="86" spans="1:1" x14ac:dyDescent="0.45">
      <c r="A86" t="s">
        <v>171</v>
      </c>
    </row>
    <row r="87" spans="1:1" x14ac:dyDescent="0.45">
      <c r="A87" t="s">
        <v>172</v>
      </c>
    </row>
    <row r="90" spans="1:1" x14ac:dyDescent="0.45">
      <c r="A90" t="s">
        <v>173</v>
      </c>
    </row>
    <row r="91" spans="1:1" x14ac:dyDescent="0.45">
      <c r="A91" t="s">
        <v>174</v>
      </c>
    </row>
    <row r="92" spans="1:1" x14ac:dyDescent="0.45">
      <c r="A92" t="s">
        <v>175</v>
      </c>
    </row>
    <row r="93" spans="1:1" x14ac:dyDescent="0.45">
      <c r="A93" t="s">
        <v>176</v>
      </c>
    </row>
    <row r="94" spans="1:1" x14ac:dyDescent="0.45">
      <c r="A94" t="s">
        <v>177</v>
      </c>
    </row>
    <row r="95" spans="1:1" x14ac:dyDescent="0.45">
      <c r="A95" t="s">
        <v>178</v>
      </c>
    </row>
    <row r="96" spans="1:1" x14ac:dyDescent="0.45">
      <c r="A96" t="s">
        <v>179</v>
      </c>
    </row>
    <row r="97" spans="1:1" x14ac:dyDescent="0.45">
      <c r="A97" t="s">
        <v>180</v>
      </c>
    </row>
    <row r="98" spans="1:1" x14ac:dyDescent="0.45">
      <c r="A98" t="s">
        <v>181</v>
      </c>
    </row>
    <row r="99" spans="1:1" x14ac:dyDescent="0.45">
      <c r="A99" t="s">
        <v>182</v>
      </c>
    </row>
    <row r="100" spans="1:1" x14ac:dyDescent="0.45">
      <c r="A100" t="s">
        <v>183</v>
      </c>
    </row>
    <row r="101" spans="1:1" x14ac:dyDescent="0.45">
      <c r="A101" t="s">
        <v>184</v>
      </c>
    </row>
    <row r="102" spans="1:1" x14ac:dyDescent="0.45">
      <c r="A102" t="s">
        <v>185</v>
      </c>
    </row>
    <row r="103" spans="1:1" x14ac:dyDescent="0.45">
      <c r="A103" t="s">
        <v>186</v>
      </c>
    </row>
    <row r="104" spans="1:1" x14ac:dyDescent="0.45">
      <c r="A104" t="s">
        <v>187</v>
      </c>
    </row>
    <row r="105" spans="1:1" x14ac:dyDescent="0.45">
      <c r="A105" t="s">
        <v>188</v>
      </c>
    </row>
    <row r="106" spans="1:1" x14ac:dyDescent="0.45">
      <c r="A106" t="s">
        <v>189</v>
      </c>
    </row>
    <row r="107" spans="1:1" x14ac:dyDescent="0.45">
      <c r="A107" t="s">
        <v>190</v>
      </c>
    </row>
    <row r="108" spans="1:1" x14ac:dyDescent="0.45">
      <c r="A108" t="s">
        <v>191</v>
      </c>
    </row>
    <row r="109" spans="1:1" x14ac:dyDescent="0.45">
      <c r="A109" t="s">
        <v>192</v>
      </c>
    </row>
    <row r="110" spans="1:1" x14ac:dyDescent="0.45">
      <c r="A110" t="s">
        <v>193</v>
      </c>
    </row>
    <row r="111" spans="1:1" x14ac:dyDescent="0.45">
      <c r="A111" t="s">
        <v>194</v>
      </c>
    </row>
    <row r="112" spans="1:1" x14ac:dyDescent="0.45">
      <c r="A112" t="s">
        <v>195</v>
      </c>
    </row>
    <row r="114" spans="1:1" x14ac:dyDescent="0.45">
      <c r="A114" t="s">
        <v>196</v>
      </c>
    </row>
    <row r="115" spans="1:1" x14ac:dyDescent="0.45">
      <c r="A115" t="s">
        <v>197</v>
      </c>
    </row>
    <row r="118" spans="1:1" x14ac:dyDescent="0.45">
      <c r="A118" t="s">
        <v>198</v>
      </c>
    </row>
    <row r="120" spans="1:1" x14ac:dyDescent="0.45">
      <c r="A120" t="s">
        <v>199</v>
      </c>
    </row>
    <row r="123" spans="1:1" x14ac:dyDescent="0.45">
      <c r="A123" t="s">
        <v>200</v>
      </c>
    </row>
    <row r="125" spans="1:1" x14ac:dyDescent="0.45">
      <c r="A125" t="s">
        <v>201</v>
      </c>
    </row>
    <row r="127" spans="1:1" x14ac:dyDescent="0.45">
      <c r="A127" t="s">
        <v>202</v>
      </c>
    </row>
    <row r="129" spans="1:1" x14ac:dyDescent="0.45">
      <c r="A129" t="s">
        <v>203</v>
      </c>
    </row>
    <row r="131" spans="1:1" x14ac:dyDescent="0.45">
      <c r="A131" t="s">
        <v>204</v>
      </c>
    </row>
    <row r="134" spans="1:1" x14ac:dyDescent="0.45">
      <c r="A134" t="s">
        <v>205</v>
      </c>
    </row>
    <row r="135" spans="1:1" x14ac:dyDescent="0.45">
      <c r="A135" t="s">
        <v>206</v>
      </c>
    </row>
    <row r="136" spans="1:1" x14ac:dyDescent="0.45">
      <c r="A136" t="s">
        <v>207</v>
      </c>
    </row>
    <row r="137" spans="1:1" x14ac:dyDescent="0.45">
      <c r="A137" t="s">
        <v>208</v>
      </c>
    </row>
  </sheetData>
  <mergeCells count="27">
    <mergeCell ref="B67:B69"/>
    <mergeCell ref="C67:C69"/>
    <mergeCell ref="D67:D69"/>
    <mergeCell ref="E57:E58"/>
    <mergeCell ref="E59:E60"/>
    <mergeCell ref="E61:E63"/>
    <mergeCell ref="E67:E69"/>
    <mergeCell ref="B59:B60"/>
    <mergeCell ref="C59:C60"/>
    <mergeCell ref="D59:D60"/>
    <mergeCell ref="B61:B63"/>
    <mergeCell ref="C61:C63"/>
    <mergeCell ref="D61:D63"/>
    <mergeCell ref="D50:D53"/>
    <mergeCell ref="B57:B58"/>
    <mergeCell ref="C57:C58"/>
    <mergeCell ref="D57:D58"/>
    <mergeCell ref="B17:B19"/>
    <mergeCell ref="C17:C19"/>
    <mergeCell ref="D17:D19"/>
    <mergeCell ref="E17:E19"/>
    <mergeCell ref="B42:B43"/>
    <mergeCell ref="C42:C43"/>
    <mergeCell ref="D42:D43"/>
    <mergeCell ref="E42:E43"/>
    <mergeCell ref="D6:D8"/>
    <mergeCell ref="F6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rightToLeft="1" workbookViewId="0">
      <selection activeCell="A8" sqref="A8:XFD8"/>
    </sheetView>
  </sheetViews>
  <sheetFormatPr defaultRowHeight="14.25" x14ac:dyDescent="0.45"/>
  <cols>
    <col min="4" max="4" width="9.06640625" customWidth="1"/>
    <col min="6" max="6" width="25.46484375" bestFit="1" customWidth="1"/>
  </cols>
  <sheetData>
    <row r="1" spans="1:6" ht="57" x14ac:dyDescent="0.45">
      <c r="B1" s="7" t="s">
        <v>38</v>
      </c>
      <c r="C1" s="7" t="s">
        <v>39</v>
      </c>
      <c r="D1" s="8" t="s">
        <v>59</v>
      </c>
      <c r="E1" s="9" t="s">
        <v>41</v>
      </c>
      <c r="F1" s="7" t="s">
        <v>143</v>
      </c>
    </row>
    <row r="2" spans="1:6" ht="33" x14ac:dyDescent="0.45">
      <c r="A2" t="str">
        <f>CONCATENATE("'",B2,"'",":","[","'",C2,"'",",",,"'",E2,"'",",", "'",D2,"'","]",",")</f>
        <v>'כלכלה דו מחלקתי​':['520','520','&amp;​'],</v>
      </c>
      <c r="B2" s="10" t="s">
        <v>48</v>
      </c>
      <c r="C2" s="10">
        <v>520</v>
      </c>
      <c r="D2" s="10" t="s">
        <v>62</v>
      </c>
      <c r="E2" s="10">
        <v>520</v>
      </c>
      <c r="F2" s="10" t="s">
        <v>60</v>
      </c>
    </row>
    <row r="3" spans="1:6" ht="33" x14ac:dyDescent="0.45">
      <c r="A3" t="str">
        <f>CONCATENATE("'",B3,"'",":","[","'",C3,"'",",",,"'",E3,"'",",", "'",D3,"'","]",",")</f>
        <v>'כלכלה התמחות בחשבונאות​':['560','560','&amp;​'],</v>
      </c>
      <c r="B3" s="10" t="s">
        <v>49</v>
      </c>
      <c r="C3" s="10">
        <v>560</v>
      </c>
      <c r="D3" s="10" t="s">
        <v>62</v>
      </c>
      <c r="E3" s="10">
        <v>560</v>
      </c>
      <c r="F3" s="10" t="s">
        <v>61</v>
      </c>
    </row>
    <row r="4" spans="1:6" ht="16.5" customHeight="1" x14ac:dyDescent="0.45">
      <c r="A4" t="str">
        <f>CONCATENATE("'",B4,"'",":","[","'",C4,"'",",",,"'",E4,"'",",", "'",D4,"'","]",",")</f>
        <v>'מדעי החיים במגמת ביולוגיה וביוטכנולוגיה ימית​':['600','600','&amp;​'],</v>
      </c>
      <c r="B4" s="15" t="s">
        <v>58</v>
      </c>
      <c r="C4" s="15">
        <v>600</v>
      </c>
      <c r="D4" s="15" t="s">
        <v>62</v>
      </c>
      <c r="E4" s="15">
        <v>600</v>
      </c>
      <c r="F4" s="10" t="s">
        <v>144</v>
      </c>
    </row>
    <row r="5" spans="1:6" ht="14.25" customHeight="1" x14ac:dyDescent="0.45">
      <c r="A5" t="str">
        <f>CONCATENATE("'",B5,"'",":","[","'",C5,"'",",",,"'",E5,"'",",", "'",D5,"'","]",",")</f>
        <v>'כלכלה - במגמת במנהל עסקים ':['620','620','&amp;​​'],</v>
      </c>
      <c r="B5" s="17" t="s">
        <v>105</v>
      </c>
      <c r="C5" s="17">
        <v>620</v>
      </c>
      <c r="D5" s="15" t="s">
        <v>137</v>
      </c>
      <c r="E5" s="17">
        <v>620</v>
      </c>
      <c r="F5" s="18" t="s">
        <v>139</v>
      </c>
    </row>
    <row r="6" spans="1:6" ht="33" x14ac:dyDescent="0.45">
      <c r="A6" t="str">
        <f>CONCATENATE("'",B6,"'",":","[","'",C6,"'",",",,"'",E6,"'",",", "'",D6,"'","]",",")</f>
        <v>'כלכלה - במגמת בחשבונ|ת​':['630','630','&amp;​​'],</v>
      </c>
      <c r="B6" s="15" t="s">
        <v>140</v>
      </c>
      <c r="C6" s="15">
        <v>630</v>
      </c>
      <c r="D6" s="15" t="s">
        <v>137</v>
      </c>
      <c r="E6" s="15">
        <v>630</v>
      </c>
      <c r="F6" s="18" t="s">
        <v>141</v>
      </c>
    </row>
    <row r="7" spans="1:6" ht="16.5" x14ac:dyDescent="0.45">
      <c r="A7" t="str">
        <f>CONCATENATE("'",B7,"'",":","[","'",C7,"'",",",,"'",E7,"'",",", "'",D7,"'","]",",")</f>
        <v>'סטטיסטיקה​':['​660','​620','​&amp;'],</v>
      </c>
      <c r="B7" s="15" t="s">
        <v>111</v>
      </c>
      <c r="C7" s="15" t="s">
        <v>112</v>
      </c>
      <c r="D7" s="15" t="s">
        <v>138</v>
      </c>
      <c r="E7" s="15" t="s">
        <v>113</v>
      </c>
      <c r="F7" s="18" t="s">
        <v>114</v>
      </c>
    </row>
    <row r="8" spans="1:6" ht="28.5" x14ac:dyDescent="0.45">
      <c r="A8" t="str">
        <f>CONCATENATE("'",B8,"'",":","[","'",C8,"'",",",,"'",E8,"'",",", "'",D8,"'","]",",")</f>
        <v>'​מתמטיקה ל B.A':['​660','​600','​&amp;'],</v>
      </c>
      <c r="B8" s="8" t="s">
        <v>117</v>
      </c>
      <c r="C8" s="8" t="s">
        <v>112</v>
      </c>
      <c r="D8" s="8" t="s">
        <v>138</v>
      </c>
      <c r="E8" s="8" t="s">
        <v>118</v>
      </c>
      <c r="F8" s="9" t="s">
        <v>142</v>
      </c>
    </row>
  </sheetData>
  <hyperlinks>
    <hyperlink ref="F5" r:id="rId1" display="https://bgu4u.bgu.ac.il/html/average_calc/index.php"/>
    <hyperlink ref="F6" r:id="rId2" display="https://bgu4u.bgu.ac.il/html/average_calc/index.php"/>
    <hyperlink ref="F7" r:id="rId3" display="https://bgu4u.bgu.ac.il/html/average_calc/index.php"/>
    <hyperlink ref="F8" r:id="rId4" display="https://bgu4u.bgu.ac.il/html/average_calc/index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</vt:lpstr>
      <vt:lpstr>BGU_NORAML_SEHCEM</vt:lpstr>
      <vt:lpstr>BGU_SECHEM_CHAMOTI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cohen</dc:creator>
  <cp:lastModifiedBy>bar cohen</cp:lastModifiedBy>
  <dcterms:created xsi:type="dcterms:W3CDTF">2017-12-16T12:43:35Z</dcterms:created>
  <dcterms:modified xsi:type="dcterms:W3CDTF">2017-12-16T16:37:11Z</dcterms:modified>
</cp:coreProperties>
</file>